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sama\Dropbox\web5.1\experiment\cn5\"/>
    </mc:Choice>
  </mc:AlternateContent>
  <bookViews>
    <workbookView xWindow="0" yWindow="0" windowWidth="17145" windowHeight="11775" tabRatio="843" activeTab="3"/>
  </bookViews>
  <sheets>
    <sheet name="インピーダンス計算" sheetId="3" r:id="rId1"/>
    <sheet name="測定データ整理" sheetId="58720" r:id="rId2"/>
    <sheet name="発振周波数測定" sheetId="58726" r:id="rId3"/>
    <sheet name="発振周波数測定（提出用）" sheetId="58730" r:id="rId4"/>
    <sheet name="定在波パターン測定" sheetId="2" r:id="rId5"/>
    <sheet name="定在波パターン（提出用）" sheetId="58728" r:id="rId6"/>
    <sheet name="定在波理論パターン描画" sheetId="58732" r:id="rId7"/>
    <sheet name="校正表EA204031" sheetId="58715" r:id="rId8"/>
    <sheet name="スミスチャート描画用" sheetId="58731" r:id="rId9"/>
    <sheet name="マクロデータ（消すな！）" sheetId="58727" r:id="rId10"/>
  </sheets>
  <calcPr calcId="162913"/>
</workbook>
</file>

<file path=xl/calcChain.xml><?xml version="1.0" encoding="utf-8"?>
<calcChain xmlns="http://schemas.openxmlformats.org/spreadsheetml/2006/main">
  <c r="C14" i="58731" l="1"/>
  <c r="C11" i="58731"/>
  <c r="F10" i="58731"/>
  <c r="F11" i="58731" s="1"/>
  <c r="F13" i="58731" s="1"/>
  <c r="F14" i="58731" s="1"/>
  <c r="F9" i="58731"/>
  <c r="E9" i="58731"/>
  <c r="E10" i="58731" s="1"/>
  <c r="E11" i="58731" s="1"/>
  <c r="E13" i="58731" s="1"/>
  <c r="E14" i="58731" s="1"/>
  <c r="D9" i="58731"/>
  <c r="D10" i="58731" s="1"/>
  <c r="D11" i="58731" s="1"/>
  <c r="D13" i="58731" s="1"/>
  <c r="D14" i="58731" s="1"/>
  <c r="D6" i="58731"/>
  <c r="D7" i="58731" s="1"/>
  <c r="F5" i="58731"/>
  <c r="F6" i="58731" s="1"/>
  <c r="F7" i="58731" s="1"/>
  <c r="E5" i="58731"/>
  <c r="E6" i="58731" s="1"/>
  <c r="E7" i="58731" s="1"/>
  <c r="D5" i="58731"/>
  <c r="D68" i="58728" l="1"/>
  <c r="C67" i="58728"/>
  <c r="C68" i="58728" s="1"/>
  <c r="D61" i="58728"/>
  <c r="C60" i="58728"/>
  <c r="C61" i="58728" s="1"/>
  <c r="D50" i="58728"/>
  <c r="D51" i="58728" s="1"/>
  <c r="D53" i="58728" s="1"/>
  <c r="D54" i="58728" s="1"/>
  <c r="D47" i="58728"/>
  <c r="C46" i="58728"/>
  <c r="C47" i="58728" s="1"/>
  <c r="D40" i="58728"/>
  <c r="C39" i="58728"/>
  <c r="C40" i="58728" s="1"/>
  <c r="D29" i="58728"/>
  <c r="D30" i="58728" s="1"/>
  <c r="D32" i="58728" s="1"/>
  <c r="D33" i="58728" s="1"/>
  <c r="D26" i="58728"/>
  <c r="C25" i="58728"/>
  <c r="C26" i="58728" s="1"/>
  <c r="D19" i="58728"/>
  <c r="C18" i="58728"/>
  <c r="C19" i="58728" s="1"/>
  <c r="D8" i="58728"/>
  <c r="D9" i="58728" s="1"/>
  <c r="D11" i="58728" s="1"/>
  <c r="D12" i="58728" s="1"/>
  <c r="J13" i="58720" l="1"/>
  <c r="I13" i="58720"/>
  <c r="H13" i="58720"/>
  <c r="G13" i="58720"/>
  <c r="C65" i="2"/>
  <c r="J12" i="58720" s="1"/>
  <c r="C58" i="2"/>
  <c r="I12" i="58720" s="1"/>
  <c r="C44" i="2"/>
  <c r="H12" i="58720" s="1"/>
  <c r="C37" i="2"/>
  <c r="G12" i="58720" s="1"/>
  <c r="C23" i="2"/>
  <c r="C16" i="2"/>
  <c r="B15" i="2"/>
  <c r="C47" i="2"/>
  <c r="C48" i="2" s="1"/>
  <c r="C50" i="2" s="1"/>
  <c r="C51" i="2" s="1"/>
  <c r="C26" i="2"/>
  <c r="C27" i="2" s="1"/>
  <c r="C29" i="2" s="1"/>
  <c r="C30" i="2" s="1"/>
  <c r="C5" i="2"/>
  <c r="C6" i="2" s="1"/>
  <c r="C8" i="2" s="1"/>
  <c r="C9" i="2" s="1"/>
  <c r="F4" i="2" s="1"/>
  <c r="B22" i="2"/>
  <c r="B23" i="2" s="1"/>
  <c r="F10" i="58720" s="1"/>
  <c r="B64" i="2"/>
  <c r="B65" i="2" s="1"/>
  <c r="J10" i="58720" s="1"/>
  <c r="B57" i="2"/>
  <c r="B58" i="2" s="1"/>
  <c r="I10" i="58720" s="1"/>
  <c r="B43" i="2"/>
  <c r="B44" i="2" s="1"/>
  <c r="H10" i="58720" s="1"/>
  <c r="B36" i="2"/>
  <c r="B37" i="2" s="1"/>
  <c r="G10" i="58720" s="1"/>
  <c r="R1" i="58727"/>
  <c r="N1" i="58727"/>
  <c r="C1" i="58727"/>
  <c r="E13" i="58720"/>
  <c r="F13" i="58720"/>
  <c r="F12" i="58720"/>
  <c r="E12" i="58720"/>
  <c r="B16" i="2"/>
  <c r="E10" i="58720" s="1"/>
  <c r="B4" i="58715"/>
  <c r="B5" i="58715"/>
  <c r="B6" i="58715"/>
  <c r="B7" i="58715"/>
  <c r="B8" i="58715" s="1"/>
  <c r="B9" i="58715" s="1"/>
  <c r="B10" i="58715" s="1"/>
  <c r="B11" i="58715" s="1"/>
  <c r="B12" i="58715" s="1"/>
  <c r="B13" i="58715" s="1"/>
  <c r="B14" i="58715" s="1"/>
  <c r="B15" i="58715" s="1"/>
  <c r="B16" i="58715" s="1"/>
  <c r="B17" i="58715" s="1"/>
  <c r="B18" i="58715" s="1"/>
  <c r="B19" i="58715" s="1"/>
  <c r="B20" i="58715" s="1"/>
  <c r="B21" i="58715" s="1"/>
  <c r="B22" i="58715" s="1"/>
  <c r="B23" i="58715" s="1"/>
  <c r="B24" i="58715" s="1"/>
  <c r="B25" i="58715" s="1"/>
  <c r="B26" i="58715" s="1"/>
  <c r="B27" i="58715" s="1"/>
  <c r="B28" i="58715" s="1"/>
  <c r="B29" i="58715" s="1"/>
  <c r="B30" i="58715" s="1"/>
  <c r="B31" i="58715" s="1"/>
  <c r="B32" i="58715" s="1"/>
  <c r="B33" i="58715" s="1"/>
  <c r="B34" i="58715" s="1"/>
  <c r="B35" i="58715" s="1"/>
  <c r="B36" i="58715" s="1"/>
  <c r="B37" i="58715" s="1"/>
  <c r="B38" i="58715" s="1"/>
  <c r="B39" i="58715" s="1"/>
  <c r="B40" i="58715" s="1"/>
  <c r="B41" i="58715" s="1"/>
  <c r="B42" i="58715" s="1"/>
  <c r="B43" i="58715" s="1"/>
  <c r="B44" i="58715" s="1"/>
  <c r="B45" i="58715" s="1"/>
  <c r="B46" i="58715" s="1"/>
  <c r="B47" i="58715" s="1"/>
  <c r="B48" i="58715" s="1"/>
  <c r="B49" i="58715" s="1"/>
  <c r="B50" i="58715" s="1"/>
  <c r="B51" i="58715" s="1"/>
  <c r="B52" i="58715" s="1"/>
  <c r="B53" i="58715" s="1"/>
  <c r="E5" i="2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" i="58727" a="1"/>
  <c r="R2" i="58727" a="1"/>
  <c r="G2" i="58727" a="1"/>
  <c r="L2" i="58727" a="1"/>
  <c r="A2" i="58727" a="1"/>
  <c r="V2" i="58727" a="1"/>
  <c r="T2" i="58727" a="1"/>
  <c r="P2" i="58727" a="1"/>
  <c r="J2" i="58727" a="1"/>
  <c r="C2" i="58727" a="1"/>
  <c r="N2" i="58727" a="1"/>
  <c r="E208" i="2" l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H207" i="2"/>
  <c r="I207" i="2" s="1"/>
  <c r="F139" i="2"/>
  <c r="G139" i="2" s="1"/>
  <c r="F106" i="2"/>
  <c r="G106" i="2" s="1"/>
  <c r="F181" i="2"/>
  <c r="G181" i="2" s="1"/>
  <c r="F162" i="2"/>
  <c r="G162" i="2" s="1"/>
  <c r="F24" i="2"/>
  <c r="G24" i="2" s="1"/>
  <c r="F62" i="2"/>
  <c r="G62" i="2" s="1"/>
  <c r="F90" i="2"/>
  <c r="G90" i="2" s="1"/>
  <c r="F107" i="2"/>
  <c r="G107" i="2" s="1"/>
  <c r="F40" i="2"/>
  <c r="G40" i="2" s="1"/>
  <c r="H154" i="2"/>
  <c r="I154" i="2" s="1"/>
  <c r="H91" i="2"/>
  <c r="I91" i="2" s="1"/>
  <c r="F7" i="2"/>
  <c r="G7" i="2" s="1"/>
  <c r="F66" i="2"/>
  <c r="G66" i="2" s="1"/>
  <c r="F138" i="2"/>
  <c r="G138" i="2" s="1"/>
  <c r="F207" i="2"/>
  <c r="G207" i="2" s="1"/>
  <c r="H199" i="2"/>
  <c r="I199" i="2" s="1"/>
  <c r="F32" i="2"/>
  <c r="G32" i="2" s="1"/>
  <c r="F78" i="2"/>
  <c r="G78" i="2" s="1"/>
  <c r="F126" i="2"/>
  <c r="G126" i="2" s="1"/>
  <c r="F163" i="2"/>
  <c r="G163" i="2" s="1"/>
  <c r="F187" i="2"/>
  <c r="G187" i="2" s="1"/>
  <c r="F154" i="2"/>
  <c r="G154" i="2" s="1"/>
  <c r="F118" i="2"/>
  <c r="G118" i="2" s="1"/>
  <c r="F83" i="2"/>
  <c r="G83" i="2" s="1"/>
  <c r="F51" i="2"/>
  <c r="G51" i="2" s="1"/>
  <c r="F8" i="2"/>
  <c r="G8" i="2" s="1"/>
  <c r="H189" i="2"/>
  <c r="I189" i="2" s="1"/>
  <c r="H206" i="2"/>
  <c r="I206" i="2" s="1"/>
  <c r="H95" i="2"/>
  <c r="I95" i="2" s="1"/>
  <c r="H143" i="2"/>
  <c r="I143" i="2" s="1"/>
  <c r="H94" i="2"/>
  <c r="I94" i="2" s="1"/>
  <c r="F20" i="2"/>
  <c r="G20" i="2" s="1"/>
  <c r="F44" i="2"/>
  <c r="G44" i="2" s="1"/>
  <c r="F67" i="2"/>
  <c r="G67" i="2" s="1"/>
  <c r="F98" i="2"/>
  <c r="G98" i="2" s="1"/>
  <c r="F122" i="2"/>
  <c r="G122" i="2" s="1"/>
  <c r="F147" i="2"/>
  <c r="G147" i="2" s="1"/>
  <c r="F174" i="2"/>
  <c r="G174" i="2" s="1"/>
  <c r="H155" i="2"/>
  <c r="I155" i="2" s="1"/>
  <c r="H20" i="2"/>
  <c r="I20" i="2" s="1"/>
  <c r="F17" i="2"/>
  <c r="G17" i="2" s="1"/>
  <c r="F35" i="2"/>
  <c r="G35" i="2" s="1"/>
  <c r="F52" i="2"/>
  <c r="G52" i="2" s="1"/>
  <c r="F75" i="2"/>
  <c r="G75" i="2" s="1"/>
  <c r="F94" i="2"/>
  <c r="G94" i="2" s="1"/>
  <c r="F110" i="2"/>
  <c r="G110" i="2" s="1"/>
  <c r="F131" i="2"/>
  <c r="G131" i="2" s="1"/>
  <c r="F150" i="2"/>
  <c r="G150" i="2" s="1"/>
  <c r="F170" i="2"/>
  <c r="G170" i="2" s="1"/>
  <c r="F201" i="2"/>
  <c r="G201" i="2" s="1"/>
  <c r="F231" i="2"/>
  <c r="G231" i="2" s="1"/>
  <c r="H147" i="2"/>
  <c r="I147" i="2" s="1"/>
  <c r="H71" i="2"/>
  <c r="I71" i="2" s="1"/>
  <c r="H182" i="2"/>
  <c r="I182" i="2" s="1"/>
  <c r="F12" i="2"/>
  <c r="G12" i="2" s="1"/>
  <c r="F28" i="2"/>
  <c r="G28" i="2" s="1"/>
  <c r="F43" i="2"/>
  <c r="G43" i="2" s="1"/>
  <c r="F56" i="2"/>
  <c r="G56" i="2" s="1"/>
  <c r="F74" i="2"/>
  <c r="G74" i="2" s="1"/>
  <c r="F86" i="2"/>
  <c r="G86" i="2" s="1"/>
  <c r="F99" i="2"/>
  <c r="G99" i="2" s="1"/>
  <c r="F115" i="2"/>
  <c r="G115" i="2" s="1"/>
  <c r="F130" i="2"/>
  <c r="G130" i="2" s="1"/>
  <c r="F142" i="2"/>
  <c r="G142" i="2" s="1"/>
  <c r="F158" i="2"/>
  <c r="G158" i="2" s="1"/>
  <c r="F171" i="2"/>
  <c r="G171" i="2" s="1"/>
  <c r="F193" i="2"/>
  <c r="G193" i="2" s="1"/>
  <c r="F223" i="2"/>
  <c r="G223" i="2" s="1"/>
  <c r="F215" i="2"/>
  <c r="G215" i="2" s="1"/>
  <c r="F195" i="2"/>
  <c r="G195" i="2" s="1"/>
  <c r="F179" i="2"/>
  <c r="G179" i="2" s="1"/>
  <c r="F166" i="2"/>
  <c r="G166" i="2" s="1"/>
  <c r="F155" i="2"/>
  <c r="G155" i="2" s="1"/>
  <c r="F146" i="2"/>
  <c r="G146" i="2" s="1"/>
  <c r="F134" i="2"/>
  <c r="G134" i="2" s="1"/>
  <c r="F123" i="2"/>
  <c r="G123" i="2" s="1"/>
  <c r="F114" i="2"/>
  <c r="G114" i="2" s="1"/>
  <c r="F102" i="2"/>
  <c r="G102" i="2" s="1"/>
  <c r="F91" i="2"/>
  <c r="G91" i="2" s="1"/>
  <c r="F82" i="2"/>
  <c r="G82" i="2" s="1"/>
  <c r="F70" i="2"/>
  <c r="G70" i="2" s="1"/>
  <c r="F59" i="2"/>
  <c r="G59" i="2" s="1"/>
  <c r="F48" i="2"/>
  <c r="G48" i="2" s="1"/>
  <c r="F36" i="2"/>
  <c r="G36" i="2" s="1"/>
  <c r="F25" i="2"/>
  <c r="G25" i="2" s="1"/>
  <c r="F16" i="2"/>
  <c r="G16" i="2" s="1"/>
  <c r="H201" i="2"/>
  <c r="I201" i="2" s="1"/>
  <c r="H130" i="2"/>
  <c r="I130" i="2" s="1"/>
  <c r="H222" i="2"/>
  <c r="I222" i="2" s="1"/>
  <c r="H67" i="2"/>
  <c r="I67" i="2" s="1"/>
  <c r="H119" i="2"/>
  <c r="I119" i="2" s="1"/>
  <c r="H183" i="2"/>
  <c r="I183" i="2" s="1"/>
  <c r="H235" i="2"/>
  <c r="I235" i="2" s="1"/>
  <c r="H211" i="2"/>
  <c r="I211" i="2" s="1"/>
  <c r="H171" i="2"/>
  <c r="I171" i="2" s="1"/>
  <c r="H131" i="2"/>
  <c r="I131" i="2" s="1"/>
  <c r="H83" i="2"/>
  <c r="I83" i="2" s="1"/>
  <c r="H170" i="2"/>
  <c r="I170" i="2" s="1"/>
  <c r="H41" i="2"/>
  <c r="I41" i="2" s="1"/>
  <c r="F10" i="2"/>
  <c r="G10" i="2" s="1"/>
  <c r="F13" i="2"/>
  <c r="G13" i="2" s="1"/>
  <c r="F21" i="2"/>
  <c r="G21" i="2" s="1"/>
  <c r="F31" i="2"/>
  <c r="G31" i="2" s="1"/>
  <c r="F39" i="2"/>
  <c r="G39" i="2" s="1"/>
  <c r="F47" i="2"/>
  <c r="G47" i="2" s="1"/>
  <c r="F55" i="2"/>
  <c r="G55" i="2" s="1"/>
  <c r="F63" i="2"/>
  <c r="G63" i="2" s="1"/>
  <c r="F71" i="2"/>
  <c r="G71" i="2" s="1"/>
  <c r="F79" i="2"/>
  <c r="G79" i="2" s="1"/>
  <c r="F87" i="2"/>
  <c r="G87" i="2" s="1"/>
  <c r="F95" i="2"/>
  <c r="G95" i="2" s="1"/>
  <c r="F103" i="2"/>
  <c r="G103" i="2" s="1"/>
  <c r="F111" i="2"/>
  <c r="G111" i="2" s="1"/>
  <c r="F119" i="2"/>
  <c r="G119" i="2" s="1"/>
  <c r="F127" i="2"/>
  <c r="G127" i="2" s="1"/>
  <c r="F135" i="2"/>
  <c r="G135" i="2" s="1"/>
  <c r="F143" i="2"/>
  <c r="G143" i="2" s="1"/>
  <c r="F151" i="2"/>
  <c r="G151" i="2" s="1"/>
  <c r="F159" i="2"/>
  <c r="G159" i="2" s="1"/>
  <c r="F167" i="2"/>
  <c r="G167" i="2" s="1"/>
  <c r="F175" i="2"/>
  <c r="G175" i="2" s="1"/>
  <c r="F189" i="2"/>
  <c r="G189" i="2" s="1"/>
  <c r="F203" i="2"/>
  <c r="G203" i="2" s="1"/>
  <c r="F217" i="2"/>
  <c r="G217" i="2" s="1"/>
  <c r="F237" i="2"/>
  <c r="G237" i="2" s="1"/>
  <c r="E5" i="58720"/>
  <c r="J5" i="58720"/>
  <c r="J4" i="2"/>
  <c r="K4" i="2" s="1"/>
  <c r="J6" i="2"/>
  <c r="K6" i="2" s="1"/>
  <c r="J22" i="2"/>
  <c r="K22" i="2" s="1"/>
  <c r="J46" i="2"/>
  <c r="K46" i="2" s="1"/>
  <c r="J66" i="2"/>
  <c r="K66" i="2" s="1"/>
  <c r="J86" i="2"/>
  <c r="K86" i="2" s="1"/>
  <c r="J110" i="2"/>
  <c r="K110" i="2" s="1"/>
  <c r="J130" i="2"/>
  <c r="K130" i="2" s="1"/>
  <c r="J150" i="2"/>
  <c r="K150" i="2" s="1"/>
  <c r="J174" i="2"/>
  <c r="K174" i="2" s="1"/>
  <c r="J194" i="2"/>
  <c r="K194" i="2" s="1"/>
  <c r="J214" i="2"/>
  <c r="K214" i="2" s="1"/>
  <c r="J238" i="2"/>
  <c r="K238" i="2" s="1"/>
  <c r="J15" i="2"/>
  <c r="K15" i="2" s="1"/>
  <c r="J39" i="2"/>
  <c r="K39" i="2" s="1"/>
  <c r="J59" i="2"/>
  <c r="K59" i="2" s="1"/>
  <c r="J79" i="2"/>
  <c r="K79" i="2" s="1"/>
  <c r="J103" i="2"/>
  <c r="K103" i="2" s="1"/>
  <c r="J123" i="2"/>
  <c r="K123" i="2" s="1"/>
  <c r="J143" i="2"/>
  <c r="K143" i="2" s="1"/>
  <c r="J167" i="2"/>
  <c r="K167" i="2" s="1"/>
  <c r="J187" i="2"/>
  <c r="K187" i="2" s="1"/>
  <c r="J207" i="2"/>
  <c r="K207" i="2" s="1"/>
  <c r="J231" i="2"/>
  <c r="K231" i="2" s="1"/>
  <c r="J8" i="2"/>
  <c r="K8" i="2" s="1"/>
  <c r="J32" i="2"/>
  <c r="K32" i="2" s="1"/>
  <c r="J52" i="2"/>
  <c r="K52" i="2" s="1"/>
  <c r="J72" i="2"/>
  <c r="K72" i="2" s="1"/>
  <c r="J96" i="2"/>
  <c r="K96" i="2" s="1"/>
  <c r="J116" i="2"/>
  <c r="K116" i="2" s="1"/>
  <c r="J136" i="2"/>
  <c r="K136" i="2" s="1"/>
  <c r="J156" i="2"/>
  <c r="K156" i="2" s="1"/>
  <c r="J172" i="2"/>
  <c r="K172" i="2" s="1"/>
  <c r="J188" i="2"/>
  <c r="K188" i="2" s="1"/>
  <c r="J204" i="2"/>
  <c r="K204" i="2" s="1"/>
  <c r="J220" i="2"/>
  <c r="K220" i="2" s="1"/>
  <c r="J236" i="2"/>
  <c r="K236" i="2" s="1"/>
  <c r="J17" i="2"/>
  <c r="K17" i="2" s="1"/>
  <c r="J33" i="2"/>
  <c r="K33" i="2" s="1"/>
  <c r="J49" i="2"/>
  <c r="K49" i="2" s="1"/>
  <c r="J65" i="2"/>
  <c r="K65" i="2" s="1"/>
  <c r="J81" i="2"/>
  <c r="K81" i="2" s="1"/>
  <c r="J97" i="2"/>
  <c r="K97" i="2" s="1"/>
  <c r="J113" i="2"/>
  <c r="K113" i="2" s="1"/>
  <c r="J129" i="2"/>
  <c r="K129" i="2" s="1"/>
  <c r="J145" i="2"/>
  <c r="K145" i="2" s="1"/>
  <c r="J161" i="2"/>
  <c r="K161" i="2" s="1"/>
  <c r="J177" i="2"/>
  <c r="K177" i="2" s="1"/>
  <c r="J193" i="2"/>
  <c r="K193" i="2" s="1"/>
  <c r="J221" i="2"/>
  <c r="K221" i="2" s="1"/>
  <c r="J233" i="2"/>
  <c r="K233" i="2" s="1"/>
  <c r="J10" i="2"/>
  <c r="K10" i="2" s="1"/>
  <c r="J26" i="2"/>
  <c r="K26" i="2" s="1"/>
  <c r="J50" i="2"/>
  <c r="K50" i="2" s="1"/>
  <c r="J70" i="2"/>
  <c r="K70" i="2" s="1"/>
  <c r="J94" i="2"/>
  <c r="K94" i="2" s="1"/>
  <c r="J114" i="2"/>
  <c r="K114" i="2" s="1"/>
  <c r="J134" i="2"/>
  <c r="K134" i="2" s="1"/>
  <c r="J158" i="2"/>
  <c r="K158" i="2" s="1"/>
  <c r="J178" i="2"/>
  <c r="K178" i="2" s="1"/>
  <c r="J198" i="2"/>
  <c r="K198" i="2" s="1"/>
  <c r="J222" i="2"/>
  <c r="K222" i="2" s="1"/>
  <c r="J242" i="2"/>
  <c r="K242" i="2" s="1"/>
  <c r="J23" i="2"/>
  <c r="K23" i="2" s="1"/>
  <c r="J43" i="2"/>
  <c r="K43" i="2" s="1"/>
  <c r="J63" i="2"/>
  <c r="K63" i="2" s="1"/>
  <c r="J87" i="2"/>
  <c r="K87" i="2" s="1"/>
  <c r="J107" i="2"/>
  <c r="K107" i="2" s="1"/>
  <c r="J127" i="2"/>
  <c r="K127" i="2" s="1"/>
  <c r="J151" i="2"/>
  <c r="K151" i="2" s="1"/>
  <c r="J171" i="2"/>
  <c r="K171" i="2" s="1"/>
  <c r="J191" i="2"/>
  <c r="K191" i="2" s="1"/>
  <c r="J215" i="2"/>
  <c r="K215" i="2" s="1"/>
  <c r="J235" i="2"/>
  <c r="K235" i="2" s="1"/>
  <c r="J16" i="2"/>
  <c r="K16" i="2" s="1"/>
  <c r="J36" i="2"/>
  <c r="K36" i="2" s="1"/>
  <c r="J56" i="2"/>
  <c r="K56" i="2" s="1"/>
  <c r="J80" i="2"/>
  <c r="K80" i="2" s="1"/>
  <c r="J100" i="2"/>
  <c r="K100" i="2" s="1"/>
  <c r="J120" i="2"/>
  <c r="K120" i="2" s="1"/>
  <c r="J144" i="2"/>
  <c r="K144" i="2" s="1"/>
  <c r="J160" i="2"/>
  <c r="K160" i="2" s="1"/>
  <c r="J176" i="2"/>
  <c r="K176" i="2" s="1"/>
  <c r="J192" i="2"/>
  <c r="K192" i="2" s="1"/>
  <c r="J208" i="2"/>
  <c r="K208" i="2" s="1"/>
  <c r="J224" i="2"/>
  <c r="K224" i="2" s="1"/>
  <c r="J240" i="2"/>
  <c r="K240" i="2" s="1"/>
  <c r="J5" i="2"/>
  <c r="K5" i="2" s="1"/>
  <c r="J21" i="2"/>
  <c r="K21" i="2" s="1"/>
  <c r="J37" i="2"/>
  <c r="K37" i="2" s="1"/>
  <c r="J53" i="2"/>
  <c r="K53" i="2" s="1"/>
  <c r="J69" i="2"/>
  <c r="K69" i="2" s="1"/>
  <c r="J85" i="2"/>
  <c r="K85" i="2" s="1"/>
  <c r="J101" i="2"/>
  <c r="K101" i="2" s="1"/>
  <c r="J117" i="2"/>
  <c r="K117" i="2" s="1"/>
  <c r="J133" i="2"/>
  <c r="K133" i="2" s="1"/>
  <c r="J149" i="2"/>
  <c r="K149" i="2" s="1"/>
  <c r="J165" i="2"/>
  <c r="K165" i="2" s="1"/>
  <c r="J181" i="2"/>
  <c r="K181" i="2" s="1"/>
  <c r="J197" i="2"/>
  <c r="K197" i="2" s="1"/>
  <c r="J209" i="2"/>
  <c r="K209" i="2" s="1"/>
  <c r="J225" i="2"/>
  <c r="K225" i="2" s="1"/>
  <c r="J237" i="2"/>
  <c r="K237" i="2" s="1"/>
  <c r="J14" i="2"/>
  <c r="K14" i="2" s="1"/>
  <c r="J34" i="2"/>
  <c r="K34" i="2" s="1"/>
  <c r="J54" i="2"/>
  <c r="K54" i="2" s="1"/>
  <c r="J78" i="2"/>
  <c r="K78" i="2" s="1"/>
  <c r="J98" i="2"/>
  <c r="K98" i="2" s="1"/>
  <c r="J118" i="2"/>
  <c r="K118" i="2" s="1"/>
  <c r="J142" i="2"/>
  <c r="K142" i="2" s="1"/>
  <c r="J162" i="2"/>
  <c r="K162" i="2" s="1"/>
  <c r="J182" i="2"/>
  <c r="K182" i="2" s="1"/>
  <c r="J206" i="2"/>
  <c r="K206" i="2" s="1"/>
  <c r="J226" i="2"/>
  <c r="K226" i="2" s="1"/>
  <c r="J246" i="2"/>
  <c r="K246" i="2" s="1"/>
  <c r="J7" i="2"/>
  <c r="K7" i="2" s="1"/>
  <c r="J27" i="2"/>
  <c r="K27" i="2" s="1"/>
  <c r="J47" i="2"/>
  <c r="K47" i="2" s="1"/>
  <c r="J71" i="2"/>
  <c r="K71" i="2" s="1"/>
  <c r="J91" i="2"/>
  <c r="K91" i="2" s="1"/>
  <c r="J111" i="2"/>
  <c r="K111" i="2" s="1"/>
  <c r="J135" i="2"/>
  <c r="K135" i="2" s="1"/>
  <c r="J155" i="2"/>
  <c r="K155" i="2" s="1"/>
  <c r="J175" i="2"/>
  <c r="K175" i="2" s="1"/>
  <c r="J199" i="2"/>
  <c r="K199" i="2" s="1"/>
  <c r="J219" i="2"/>
  <c r="K219" i="2" s="1"/>
  <c r="J239" i="2"/>
  <c r="K239" i="2" s="1"/>
  <c r="J20" i="2"/>
  <c r="K20" i="2" s="1"/>
  <c r="J40" i="2"/>
  <c r="K40" i="2" s="1"/>
  <c r="J64" i="2"/>
  <c r="K64" i="2" s="1"/>
  <c r="J84" i="2"/>
  <c r="K84" i="2" s="1"/>
  <c r="J104" i="2"/>
  <c r="K104" i="2" s="1"/>
  <c r="J128" i="2"/>
  <c r="K128" i="2" s="1"/>
  <c r="J148" i="2"/>
  <c r="K148" i="2" s="1"/>
  <c r="J164" i="2"/>
  <c r="K164" i="2" s="1"/>
  <c r="J180" i="2"/>
  <c r="K180" i="2" s="1"/>
  <c r="J196" i="2"/>
  <c r="K196" i="2" s="1"/>
  <c r="J212" i="2"/>
  <c r="K212" i="2" s="1"/>
  <c r="J228" i="2"/>
  <c r="K228" i="2" s="1"/>
  <c r="J244" i="2"/>
  <c r="K244" i="2" s="1"/>
  <c r="J9" i="2"/>
  <c r="K9" i="2" s="1"/>
  <c r="J25" i="2"/>
  <c r="K25" i="2" s="1"/>
  <c r="J41" i="2"/>
  <c r="K41" i="2" s="1"/>
  <c r="J57" i="2"/>
  <c r="K57" i="2" s="1"/>
  <c r="J73" i="2"/>
  <c r="K73" i="2" s="1"/>
  <c r="J89" i="2"/>
  <c r="K89" i="2" s="1"/>
  <c r="J105" i="2"/>
  <c r="K105" i="2" s="1"/>
  <c r="J121" i="2"/>
  <c r="K121" i="2" s="1"/>
  <c r="J137" i="2"/>
  <c r="K137" i="2" s="1"/>
  <c r="J153" i="2"/>
  <c r="K153" i="2" s="1"/>
  <c r="J169" i="2"/>
  <c r="K169" i="2" s="1"/>
  <c r="J185" i="2"/>
  <c r="K185" i="2" s="1"/>
  <c r="J201" i="2"/>
  <c r="K201" i="2" s="1"/>
  <c r="J213" i="2"/>
  <c r="K213" i="2" s="1"/>
  <c r="J229" i="2"/>
  <c r="K229" i="2" s="1"/>
  <c r="J241" i="2"/>
  <c r="K241" i="2" s="1"/>
  <c r="J18" i="2"/>
  <c r="K18" i="2" s="1"/>
  <c r="J38" i="2"/>
  <c r="K38" i="2" s="1"/>
  <c r="J62" i="2"/>
  <c r="K62" i="2" s="1"/>
  <c r="J82" i="2"/>
  <c r="K82" i="2" s="1"/>
  <c r="J102" i="2"/>
  <c r="K102" i="2" s="1"/>
  <c r="J126" i="2"/>
  <c r="K126" i="2" s="1"/>
  <c r="J146" i="2"/>
  <c r="K146" i="2" s="1"/>
  <c r="J166" i="2"/>
  <c r="K166" i="2" s="1"/>
  <c r="J190" i="2"/>
  <c r="K190" i="2" s="1"/>
  <c r="J210" i="2"/>
  <c r="K210" i="2" s="1"/>
  <c r="J230" i="2"/>
  <c r="K230" i="2" s="1"/>
  <c r="J11" i="2"/>
  <c r="K11" i="2" s="1"/>
  <c r="J31" i="2"/>
  <c r="K31" i="2" s="1"/>
  <c r="J55" i="2"/>
  <c r="K55" i="2" s="1"/>
  <c r="J75" i="2"/>
  <c r="K75" i="2" s="1"/>
  <c r="J95" i="2"/>
  <c r="K95" i="2" s="1"/>
  <c r="J119" i="2"/>
  <c r="K119" i="2" s="1"/>
  <c r="J139" i="2"/>
  <c r="K139" i="2" s="1"/>
  <c r="J159" i="2"/>
  <c r="K159" i="2" s="1"/>
  <c r="J183" i="2"/>
  <c r="K183" i="2" s="1"/>
  <c r="J203" i="2"/>
  <c r="K203" i="2" s="1"/>
  <c r="J223" i="2"/>
  <c r="K223" i="2" s="1"/>
  <c r="J247" i="2"/>
  <c r="K247" i="2" s="1"/>
  <c r="J24" i="2"/>
  <c r="K24" i="2" s="1"/>
  <c r="J48" i="2"/>
  <c r="K48" i="2" s="1"/>
  <c r="J68" i="2"/>
  <c r="K68" i="2" s="1"/>
  <c r="J88" i="2"/>
  <c r="K88" i="2" s="1"/>
  <c r="J112" i="2"/>
  <c r="K112" i="2" s="1"/>
  <c r="J132" i="2"/>
  <c r="K132" i="2" s="1"/>
  <c r="J152" i="2"/>
  <c r="K152" i="2" s="1"/>
  <c r="J168" i="2"/>
  <c r="K168" i="2" s="1"/>
  <c r="J184" i="2"/>
  <c r="K184" i="2" s="1"/>
  <c r="J200" i="2"/>
  <c r="K200" i="2" s="1"/>
  <c r="J216" i="2"/>
  <c r="K216" i="2" s="1"/>
  <c r="J232" i="2"/>
  <c r="K232" i="2" s="1"/>
  <c r="J13" i="2"/>
  <c r="K13" i="2" s="1"/>
  <c r="J29" i="2"/>
  <c r="K29" i="2" s="1"/>
  <c r="J45" i="2"/>
  <c r="K45" i="2" s="1"/>
  <c r="J61" i="2"/>
  <c r="K61" i="2" s="1"/>
  <c r="J77" i="2"/>
  <c r="K77" i="2" s="1"/>
  <c r="J93" i="2"/>
  <c r="K93" i="2" s="1"/>
  <c r="J109" i="2"/>
  <c r="K109" i="2" s="1"/>
  <c r="J125" i="2"/>
  <c r="K125" i="2" s="1"/>
  <c r="J141" i="2"/>
  <c r="K141" i="2" s="1"/>
  <c r="J157" i="2"/>
  <c r="K157" i="2" s="1"/>
  <c r="J173" i="2"/>
  <c r="K173" i="2" s="1"/>
  <c r="J189" i="2"/>
  <c r="K189" i="2" s="1"/>
  <c r="J205" i="2"/>
  <c r="K205" i="2" s="1"/>
  <c r="J217" i="2"/>
  <c r="K217" i="2" s="1"/>
  <c r="J245" i="2"/>
  <c r="K245" i="2" s="1"/>
  <c r="I5" i="58720"/>
  <c r="J140" i="2"/>
  <c r="K140" i="2" s="1"/>
  <c r="J124" i="2"/>
  <c r="K124" i="2" s="1"/>
  <c r="J108" i="2"/>
  <c r="K108" i="2" s="1"/>
  <c r="J92" i="2"/>
  <c r="K92" i="2" s="1"/>
  <c r="J76" i="2"/>
  <c r="K76" i="2" s="1"/>
  <c r="J60" i="2"/>
  <c r="K60" i="2" s="1"/>
  <c r="J44" i="2"/>
  <c r="K44" i="2" s="1"/>
  <c r="J28" i="2"/>
  <c r="K28" i="2" s="1"/>
  <c r="J12" i="2"/>
  <c r="K12" i="2" s="1"/>
  <c r="J243" i="2"/>
  <c r="K243" i="2" s="1"/>
  <c r="J227" i="2"/>
  <c r="K227" i="2" s="1"/>
  <c r="J211" i="2"/>
  <c r="K211" i="2" s="1"/>
  <c r="J195" i="2"/>
  <c r="K195" i="2" s="1"/>
  <c r="J179" i="2"/>
  <c r="K179" i="2" s="1"/>
  <c r="J163" i="2"/>
  <c r="K163" i="2" s="1"/>
  <c r="J147" i="2"/>
  <c r="K147" i="2" s="1"/>
  <c r="J131" i="2"/>
  <c r="K131" i="2" s="1"/>
  <c r="J115" i="2"/>
  <c r="K115" i="2" s="1"/>
  <c r="J99" i="2"/>
  <c r="K99" i="2" s="1"/>
  <c r="J83" i="2"/>
  <c r="K83" i="2" s="1"/>
  <c r="J67" i="2"/>
  <c r="K67" i="2" s="1"/>
  <c r="J51" i="2"/>
  <c r="K51" i="2" s="1"/>
  <c r="J35" i="2"/>
  <c r="K35" i="2" s="1"/>
  <c r="J19" i="2"/>
  <c r="K19" i="2" s="1"/>
  <c r="J234" i="2"/>
  <c r="K234" i="2" s="1"/>
  <c r="J218" i="2"/>
  <c r="K218" i="2" s="1"/>
  <c r="J202" i="2"/>
  <c r="K202" i="2" s="1"/>
  <c r="J186" i="2"/>
  <c r="K186" i="2" s="1"/>
  <c r="J170" i="2"/>
  <c r="K170" i="2" s="1"/>
  <c r="J154" i="2"/>
  <c r="K154" i="2" s="1"/>
  <c r="J138" i="2"/>
  <c r="K138" i="2" s="1"/>
  <c r="J122" i="2"/>
  <c r="K122" i="2" s="1"/>
  <c r="J106" i="2"/>
  <c r="K106" i="2" s="1"/>
  <c r="J90" i="2"/>
  <c r="K90" i="2" s="1"/>
  <c r="J74" i="2"/>
  <c r="K74" i="2" s="1"/>
  <c r="J58" i="2"/>
  <c r="K58" i="2" s="1"/>
  <c r="J42" i="2"/>
  <c r="K42" i="2" s="1"/>
  <c r="J30" i="2"/>
  <c r="K30" i="2" s="1"/>
  <c r="H78" i="2"/>
  <c r="I78" i="2" s="1"/>
  <c r="H241" i="2"/>
  <c r="I241" i="2" s="1"/>
  <c r="H219" i="2"/>
  <c r="I219" i="2" s="1"/>
  <c r="H195" i="2"/>
  <c r="I195" i="2" s="1"/>
  <c r="H159" i="2"/>
  <c r="I159" i="2" s="1"/>
  <c r="H135" i="2"/>
  <c r="I135" i="2" s="1"/>
  <c r="H107" i="2"/>
  <c r="I107" i="2" s="1"/>
  <c r="H79" i="2"/>
  <c r="I79" i="2" s="1"/>
  <c r="H44" i="2"/>
  <c r="I44" i="2" s="1"/>
  <c r="H198" i="2"/>
  <c r="I198" i="2" s="1"/>
  <c r="H146" i="2"/>
  <c r="I146" i="2" s="1"/>
  <c r="H70" i="2"/>
  <c r="I70" i="2" s="1"/>
  <c r="H229" i="2"/>
  <c r="I229" i="2" s="1"/>
  <c r="H17" i="2"/>
  <c r="I17" i="2" s="1"/>
  <c r="H177" i="2"/>
  <c r="I177" i="2" s="1"/>
  <c r="F6" i="2"/>
  <c r="G6" i="2" s="1"/>
  <c r="F11" i="2"/>
  <c r="G11" i="2" s="1"/>
  <c r="F15" i="2"/>
  <c r="G15" i="2" s="1"/>
  <c r="F19" i="2"/>
  <c r="G19" i="2" s="1"/>
  <c r="F23" i="2"/>
  <c r="G23" i="2" s="1"/>
  <c r="F27" i="2"/>
  <c r="G27" i="2" s="1"/>
  <c r="F30" i="2"/>
  <c r="G30" i="2" s="1"/>
  <c r="F34" i="2"/>
  <c r="G34" i="2" s="1"/>
  <c r="F38" i="2"/>
  <c r="G38" i="2" s="1"/>
  <c r="F42" i="2"/>
  <c r="G42" i="2" s="1"/>
  <c r="F46" i="2"/>
  <c r="G46" i="2" s="1"/>
  <c r="F50" i="2"/>
  <c r="G50" i="2" s="1"/>
  <c r="F54" i="2"/>
  <c r="G54" i="2" s="1"/>
  <c r="F58" i="2"/>
  <c r="G58" i="2" s="1"/>
  <c r="F61" i="2"/>
  <c r="G61" i="2" s="1"/>
  <c r="F65" i="2"/>
  <c r="G65" i="2" s="1"/>
  <c r="F69" i="2"/>
  <c r="G69" i="2" s="1"/>
  <c r="F73" i="2"/>
  <c r="G73" i="2" s="1"/>
  <c r="F77" i="2"/>
  <c r="G77" i="2" s="1"/>
  <c r="F81" i="2"/>
  <c r="G81" i="2" s="1"/>
  <c r="F85" i="2"/>
  <c r="G85" i="2" s="1"/>
  <c r="F89" i="2"/>
  <c r="G89" i="2" s="1"/>
  <c r="F93" i="2"/>
  <c r="G93" i="2" s="1"/>
  <c r="F97" i="2"/>
  <c r="G97" i="2" s="1"/>
  <c r="F101" i="2"/>
  <c r="G101" i="2" s="1"/>
  <c r="F105" i="2"/>
  <c r="G105" i="2" s="1"/>
  <c r="F109" i="2"/>
  <c r="G109" i="2" s="1"/>
  <c r="F113" i="2"/>
  <c r="G113" i="2" s="1"/>
  <c r="F117" i="2"/>
  <c r="G117" i="2" s="1"/>
  <c r="F121" i="2"/>
  <c r="G121" i="2" s="1"/>
  <c r="F125" i="2"/>
  <c r="G125" i="2" s="1"/>
  <c r="F129" i="2"/>
  <c r="G129" i="2" s="1"/>
  <c r="F133" i="2"/>
  <c r="G133" i="2" s="1"/>
  <c r="F137" i="2"/>
  <c r="G137" i="2" s="1"/>
  <c r="F141" i="2"/>
  <c r="G141" i="2" s="1"/>
  <c r="F145" i="2"/>
  <c r="G145" i="2" s="1"/>
  <c r="F149" i="2"/>
  <c r="G149" i="2" s="1"/>
  <c r="F153" i="2"/>
  <c r="G153" i="2" s="1"/>
  <c r="F157" i="2"/>
  <c r="G157" i="2" s="1"/>
  <c r="F161" i="2"/>
  <c r="G161" i="2" s="1"/>
  <c r="F165" i="2"/>
  <c r="G165" i="2" s="1"/>
  <c r="F169" i="2"/>
  <c r="G169" i="2" s="1"/>
  <c r="F173" i="2"/>
  <c r="G173" i="2" s="1"/>
  <c r="F177" i="2"/>
  <c r="G177" i="2" s="1"/>
  <c r="F185" i="2"/>
  <c r="G185" i="2" s="1"/>
  <c r="F191" i="2"/>
  <c r="G191" i="2" s="1"/>
  <c r="F199" i="2"/>
  <c r="G199" i="2" s="1"/>
  <c r="F213" i="2"/>
  <c r="G213" i="2" s="1"/>
  <c r="F221" i="2"/>
  <c r="G221" i="2" s="1"/>
  <c r="F227" i="2"/>
  <c r="G227" i="2" s="1"/>
  <c r="F235" i="2"/>
  <c r="G235" i="2" s="1"/>
  <c r="F241" i="2"/>
  <c r="G241" i="2" s="1"/>
  <c r="F5" i="2"/>
  <c r="G5" i="2" s="1"/>
  <c r="F9" i="2"/>
  <c r="G9" i="2" s="1"/>
  <c r="F14" i="2"/>
  <c r="G14" i="2" s="1"/>
  <c r="F18" i="2"/>
  <c r="G18" i="2" s="1"/>
  <c r="F22" i="2"/>
  <c r="G22" i="2" s="1"/>
  <c r="F26" i="2"/>
  <c r="G26" i="2" s="1"/>
  <c r="F29" i="2"/>
  <c r="G29" i="2" s="1"/>
  <c r="F33" i="2"/>
  <c r="G33" i="2" s="1"/>
  <c r="F37" i="2"/>
  <c r="G37" i="2" s="1"/>
  <c r="F41" i="2"/>
  <c r="G41" i="2" s="1"/>
  <c r="F45" i="2"/>
  <c r="G45" i="2" s="1"/>
  <c r="F49" i="2"/>
  <c r="G49" i="2" s="1"/>
  <c r="F53" i="2"/>
  <c r="G53" i="2" s="1"/>
  <c r="F57" i="2"/>
  <c r="G57" i="2" s="1"/>
  <c r="F60" i="2"/>
  <c r="G60" i="2" s="1"/>
  <c r="F64" i="2"/>
  <c r="G64" i="2" s="1"/>
  <c r="F68" i="2"/>
  <c r="G68" i="2" s="1"/>
  <c r="F72" i="2"/>
  <c r="G72" i="2" s="1"/>
  <c r="F76" i="2"/>
  <c r="G76" i="2" s="1"/>
  <c r="F80" i="2"/>
  <c r="G80" i="2" s="1"/>
  <c r="F84" i="2"/>
  <c r="G84" i="2" s="1"/>
  <c r="F88" i="2"/>
  <c r="G88" i="2" s="1"/>
  <c r="F92" i="2"/>
  <c r="G92" i="2" s="1"/>
  <c r="F96" i="2"/>
  <c r="G96" i="2" s="1"/>
  <c r="F100" i="2"/>
  <c r="G100" i="2" s="1"/>
  <c r="F104" i="2"/>
  <c r="G104" i="2" s="1"/>
  <c r="F108" i="2"/>
  <c r="G108" i="2" s="1"/>
  <c r="F112" i="2"/>
  <c r="G112" i="2" s="1"/>
  <c r="F116" i="2"/>
  <c r="G116" i="2" s="1"/>
  <c r="F120" i="2"/>
  <c r="G120" i="2" s="1"/>
  <c r="F124" i="2"/>
  <c r="G124" i="2" s="1"/>
  <c r="F128" i="2"/>
  <c r="G128" i="2" s="1"/>
  <c r="F132" i="2"/>
  <c r="G132" i="2" s="1"/>
  <c r="F136" i="2"/>
  <c r="G136" i="2" s="1"/>
  <c r="F140" i="2"/>
  <c r="G140" i="2" s="1"/>
  <c r="F144" i="2"/>
  <c r="G144" i="2" s="1"/>
  <c r="F148" i="2"/>
  <c r="G148" i="2" s="1"/>
  <c r="F152" i="2"/>
  <c r="G152" i="2" s="1"/>
  <c r="F156" i="2"/>
  <c r="G156" i="2" s="1"/>
  <c r="F160" i="2"/>
  <c r="G160" i="2" s="1"/>
  <c r="F164" i="2"/>
  <c r="G164" i="2" s="1"/>
  <c r="F168" i="2"/>
  <c r="G168" i="2" s="1"/>
  <c r="F172" i="2"/>
  <c r="G172" i="2" s="1"/>
  <c r="F176" i="2"/>
  <c r="G176" i="2" s="1"/>
  <c r="F183" i="2"/>
  <c r="G183" i="2" s="1"/>
  <c r="F197" i="2"/>
  <c r="G197" i="2" s="1"/>
  <c r="F205" i="2"/>
  <c r="G205" i="2" s="1"/>
  <c r="F211" i="2"/>
  <c r="G211" i="2" s="1"/>
  <c r="F219" i="2"/>
  <c r="G219" i="2" s="1"/>
  <c r="F225" i="2"/>
  <c r="G225" i="2" s="1"/>
  <c r="F233" i="2"/>
  <c r="G233" i="2" s="1"/>
  <c r="F239" i="2"/>
  <c r="G239" i="2" s="1"/>
  <c r="F247" i="2"/>
  <c r="G247" i="2" s="1"/>
  <c r="H243" i="2"/>
  <c r="I243" i="2" s="1"/>
  <c r="H231" i="2"/>
  <c r="I231" i="2" s="1"/>
  <c r="H203" i="2"/>
  <c r="I203" i="2" s="1"/>
  <c r="H191" i="2"/>
  <c r="I191" i="2" s="1"/>
  <c r="H179" i="2"/>
  <c r="I179" i="2" s="1"/>
  <c r="H167" i="2"/>
  <c r="I167" i="2" s="1"/>
  <c r="H139" i="2"/>
  <c r="I139" i="2" s="1"/>
  <c r="H127" i="2"/>
  <c r="I127" i="2" s="1"/>
  <c r="H115" i="2"/>
  <c r="I115" i="2" s="1"/>
  <c r="H103" i="2"/>
  <c r="I103" i="2" s="1"/>
  <c r="H75" i="2"/>
  <c r="I75" i="2" s="1"/>
  <c r="H60" i="2"/>
  <c r="I60" i="2" s="1"/>
  <c r="H36" i="2"/>
  <c r="I36" i="2" s="1"/>
  <c r="H12" i="2"/>
  <c r="I12" i="2" s="1"/>
  <c r="H246" i="2"/>
  <c r="I246" i="2" s="1"/>
  <c r="H218" i="2"/>
  <c r="I218" i="2" s="1"/>
  <c r="H194" i="2"/>
  <c r="I194" i="2" s="1"/>
  <c r="H142" i="2"/>
  <c r="I142" i="2" s="1"/>
  <c r="H118" i="2"/>
  <c r="I118" i="2" s="1"/>
  <c r="H90" i="2"/>
  <c r="I90" i="2" s="1"/>
  <c r="H65" i="2"/>
  <c r="I65" i="2" s="1"/>
  <c r="H239" i="2"/>
  <c r="I239" i="2" s="1"/>
  <c r="H227" i="2"/>
  <c r="I227" i="2" s="1"/>
  <c r="H215" i="2"/>
  <c r="I215" i="2" s="1"/>
  <c r="H187" i="2"/>
  <c r="I187" i="2" s="1"/>
  <c r="H175" i="2"/>
  <c r="I175" i="2" s="1"/>
  <c r="H163" i="2"/>
  <c r="I163" i="2" s="1"/>
  <c r="H151" i="2"/>
  <c r="I151" i="2" s="1"/>
  <c r="H123" i="2"/>
  <c r="I123" i="2" s="1"/>
  <c r="H111" i="2"/>
  <c r="I111" i="2" s="1"/>
  <c r="H99" i="2"/>
  <c r="I99" i="2" s="1"/>
  <c r="H87" i="2"/>
  <c r="I87" i="2" s="1"/>
  <c r="H52" i="2"/>
  <c r="I52" i="2" s="1"/>
  <c r="H28" i="2"/>
  <c r="I28" i="2" s="1"/>
  <c r="H234" i="2"/>
  <c r="I234" i="2" s="1"/>
  <c r="H210" i="2"/>
  <c r="I210" i="2" s="1"/>
  <c r="H158" i="2"/>
  <c r="I158" i="2" s="1"/>
  <c r="H134" i="2"/>
  <c r="I134" i="2" s="1"/>
  <c r="H106" i="2"/>
  <c r="I106" i="2" s="1"/>
  <c r="H82" i="2"/>
  <c r="I82" i="2" s="1"/>
  <c r="H4" i="2"/>
  <c r="I4" i="2" s="1"/>
  <c r="H15" i="2"/>
  <c r="I15" i="2" s="1"/>
  <c r="H35" i="2"/>
  <c r="I35" i="2" s="1"/>
  <c r="H47" i="2"/>
  <c r="I47" i="2" s="1"/>
  <c r="H6" i="2"/>
  <c r="I6" i="2" s="1"/>
  <c r="H18" i="2"/>
  <c r="I18" i="2" s="1"/>
  <c r="H38" i="2"/>
  <c r="I38" i="2" s="1"/>
  <c r="H54" i="2"/>
  <c r="I54" i="2" s="1"/>
  <c r="H5" i="2"/>
  <c r="I5" i="2" s="1"/>
  <c r="H37" i="2"/>
  <c r="I37" i="2" s="1"/>
  <c r="H68" i="2"/>
  <c r="I68" i="2" s="1"/>
  <c r="H84" i="2"/>
  <c r="I84" i="2" s="1"/>
  <c r="H100" i="2"/>
  <c r="I100" i="2" s="1"/>
  <c r="H116" i="2"/>
  <c r="I116" i="2" s="1"/>
  <c r="H132" i="2"/>
  <c r="I132" i="2" s="1"/>
  <c r="H148" i="2"/>
  <c r="I148" i="2" s="1"/>
  <c r="H160" i="2"/>
  <c r="I160" i="2" s="1"/>
  <c r="H172" i="2"/>
  <c r="I172" i="2" s="1"/>
  <c r="H184" i="2"/>
  <c r="I184" i="2" s="1"/>
  <c r="H212" i="2"/>
  <c r="I212" i="2" s="1"/>
  <c r="H224" i="2"/>
  <c r="I224" i="2" s="1"/>
  <c r="H236" i="2"/>
  <c r="I236" i="2" s="1"/>
  <c r="H8" i="2"/>
  <c r="I8" i="2" s="1"/>
  <c r="H32" i="2"/>
  <c r="I32" i="2" s="1"/>
  <c r="H56" i="2"/>
  <c r="I56" i="2" s="1"/>
  <c r="H73" i="2"/>
  <c r="I73" i="2" s="1"/>
  <c r="H101" i="2"/>
  <c r="I101" i="2" s="1"/>
  <c r="H113" i="2"/>
  <c r="I113" i="2" s="1"/>
  <c r="H125" i="2"/>
  <c r="I125" i="2" s="1"/>
  <c r="H137" i="2"/>
  <c r="I137" i="2" s="1"/>
  <c r="H165" i="2"/>
  <c r="I165" i="2" s="1"/>
  <c r="H7" i="2"/>
  <c r="I7" i="2" s="1"/>
  <c r="H27" i="2"/>
  <c r="I27" i="2" s="1"/>
  <c r="H39" i="2"/>
  <c r="I39" i="2" s="1"/>
  <c r="H59" i="2"/>
  <c r="I59" i="2" s="1"/>
  <c r="H10" i="2"/>
  <c r="I10" i="2" s="1"/>
  <c r="H30" i="2"/>
  <c r="I30" i="2" s="1"/>
  <c r="H42" i="2"/>
  <c r="I42" i="2" s="1"/>
  <c r="H58" i="2"/>
  <c r="I58" i="2" s="1"/>
  <c r="H13" i="2"/>
  <c r="I13" i="2" s="1"/>
  <c r="H45" i="2"/>
  <c r="I45" i="2" s="1"/>
  <c r="H72" i="2"/>
  <c r="I72" i="2" s="1"/>
  <c r="H88" i="2"/>
  <c r="I88" i="2" s="1"/>
  <c r="H104" i="2"/>
  <c r="I104" i="2" s="1"/>
  <c r="H120" i="2"/>
  <c r="I120" i="2" s="1"/>
  <c r="H136" i="2"/>
  <c r="I136" i="2" s="1"/>
  <c r="H164" i="2"/>
  <c r="I164" i="2" s="1"/>
  <c r="H176" i="2"/>
  <c r="I176" i="2" s="1"/>
  <c r="H188" i="2"/>
  <c r="I188" i="2" s="1"/>
  <c r="H200" i="2"/>
  <c r="I200" i="2" s="1"/>
  <c r="H228" i="2"/>
  <c r="I228" i="2" s="1"/>
  <c r="H240" i="2"/>
  <c r="I240" i="2" s="1"/>
  <c r="H40" i="2"/>
  <c r="I40" i="2" s="1"/>
  <c r="H64" i="2"/>
  <c r="I64" i="2" s="1"/>
  <c r="H77" i="2"/>
  <c r="I77" i="2" s="1"/>
  <c r="H89" i="2"/>
  <c r="I89" i="2" s="1"/>
  <c r="H117" i="2"/>
  <c r="I117" i="2" s="1"/>
  <c r="H129" i="2"/>
  <c r="I129" i="2" s="1"/>
  <c r="H141" i="2"/>
  <c r="I141" i="2" s="1"/>
  <c r="H153" i="2"/>
  <c r="I153" i="2" s="1"/>
  <c r="H181" i="2"/>
  <c r="I181" i="2" s="1"/>
  <c r="H193" i="2"/>
  <c r="I193" i="2" s="1"/>
  <c r="H205" i="2"/>
  <c r="I205" i="2" s="1"/>
  <c r="H217" i="2"/>
  <c r="I217" i="2" s="1"/>
  <c r="H245" i="2"/>
  <c r="I245" i="2" s="1"/>
  <c r="H19" i="2"/>
  <c r="I19" i="2" s="1"/>
  <c r="H31" i="2"/>
  <c r="I31" i="2" s="1"/>
  <c r="H51" i="2"/>
  <c r="I51" i="2" s="1"/>
  <c r="H63" i="2"/>
  <c r="I63" i="2" s="1"/>
  <c r="H22" i="2"/>
  <c r="I22" i="2" s="1"/>
  <c r="H34" i="2"/>
  <c r="I34" i="2" s="1"/>
  <c r="H46" i="2"/>
  <c r="I46" i="2" s="1"/>
  <c r="H62" i="2"/>
  <c r="I62" i="2" s="1"/>
  <c r="H21" i="2"/>
  <c r="I21" i="2" s="1"/>
  <c r="H53" i="2"/>
  <c r="I53" i="2" s="1"/>
  <c r="H76" i="2"/>
  <c r="I76" i="2" s="1"/>
  <c r="H92" i="2"/>
  <c r="I92" i="2" s="1"/>
  <c r="H108" i="2"/>
  <c r="I108" i="2" s="1"/>
  <c r="H124" i="2"/>
  <c r="I124" i="2" s="1"/>
  <c r="H140" i="2"/>
  <c r="I140" i="2" s="1"/>
  <c r="H152" i="2"/>
  <c r="I152" i="2" s="1"/>
  <c r="H180" i="2"/>
  <c r="I180" i="2" s="1"/>
  <c r="H192" i="2"/>
  <c r="I192" i="2" s="1"/>
  <c r="H204" i="2"/>
  <c r="I204" i="2" s="1"/>
  <c r="H216" i="2"/>
  <c r="I216" i="2" s="1"/>
  <c r="H244" i="2"/>
  <c r="I244" i="2" s="1"/>
  <c r="H16" i="2"/>
  <c r="I16" i="2" s="1"/>
  <c r="H69" i="2"/>
  <c r="I69" i="2" s="1"/>
  <c r="H81" i="2"/>
  <c r="I81" i="2" s="1"/>
  <c r="H93" i="2"/>
  <c r="I93" i="2" s="1"/>
  <c r="H105" i="2"/>
  <c r="I105" i="2" s="1"/>
  <c r="H133" i="2"/>
  <c r="I133" i="2" s="1"/>
  <c r="H145" i="2"/>
  <c r="I145" i="2" s="1"/>
  <c r="H157" i="2"/>
  <c r="I157" i="2" s="1"/>
  <c r="H169" i="2"/>
  <c r="I169" i="2" s="1"/>
  <c r="H197" i="2"/>
  <c r="I197" i="2" s="1"/>
  <c r="H209" i="2"/>
  <c r="I209" i="2" s="1"/>
  <c r="H221" i="2"/>
  <c r="I221" i="2" s="1"/>
  <c r="H233" i="2"/>
  <c r="I233" i="2" s="1"/>
  <c r="H25" i="2"/>
  <c r="I25" i="2" s="1"/>
  <c r="H49" i="2"/>
  <c r="I49" i="2" s="1"/>
  <c r="H86" i="2"/>
  <c r="I86" i="2" s="1"/>
  <c r="H98" i="2"/>
  <c r="I98" i="2" s="1"/>
  <c r="H110" i="2"/>
  <c r="I110" i="2" s="1"/>
  <c r="H122" i="2"/>
  <c r="I122" i="2" s="1"/>
  <c r="H150" i="2"/>
  <c r="I150" i="2" s="1"/>
  <c r="H162" i="2"/>
  <c r="I162" i="2" s="1"/>
  <c r="H174" i="2"/>
  <c r="I174" i="2" s="1"/>
  <c r="H186" i="2"/>
  <c r="I186" i="2" s="1"/>
  <c r="H214" i="2"/>
  <c r="I214" i="2" s="1"/>
  <c r="H226" i="2"/>
  <c r="I226" i="2" s="1"/>
  <c r="H238" i="2"/>
  <c r="I238" i="2" s="1"/>
  <c r="H11" i="2"/>
  <c r="I11" i="2" s="1"/>
  <c r="H23" i="2"/>
  <c r="I23" i="2" s="1"/>
  <c r="H43" i="2"/>
  <c r="I43" i="2" s="1"/>
  <c r="H55" i="2"/>
  <c r="I55" i="2" s="1"/>
  <c r="H14" i="2"/>
  <c r="I14" i="2" s="1"/>
  <c r="H26" i="2"/>
  <c r="I26" i="2" s="1"/>
  <c r="H50" i="2"/>
  <c r="I50" i="2" s="1"/>
  <c r="H66" i="2"/>
  <c r="I66" i="2" s="1"/>
  <c r="H29" i="2"/>
  <c r="I29" i="2" s="1"/>
  <c r="H61" i="2"/>
  <c r="I61" i="2" s="1"/>
  <c r="H80" i="2"/>
  <c r="I80" i="2" s="1"/>
  <c r="H96" i="2"/>
  <c r="I96" i="2" s="1"/>
  <c r="H112" i="2"/>
  <c r="I112" i="2" s="1"/>
  <c r="H128" i="2"/>
  <c r="I128" i="2" s="1"/>
  <c r="H144" i="2"/>
  <c r="I144" i="2" s="1"/>
  <c r="H156" i="2"/>
  <c r="I156" i="2" s="1"/>
  <c r="H168" i="2"/>
  <c r="I168" i="2" s="1"/>
  <c r="H196" i="2"/>
  <c r="I196" i="2" s="1"/>
  <c r="H208" i="2"/>
  <c r="I208" i="2" s="1"/>
  <c r="H220" i="2"/>
  <c r="I220" i="2" s="1"/>
  <c r="H232" i="2"/>
  <c r="I232" i="2" s="1"/>
  <c r="H24" i="2"/>
  <c r="I24" i="2" s="1"/>
  <c r="H48" i="2"/>
  <c r="I48" i="2" s="1"/>
  <c r="H85" i="2"/>
  <c r="I85" i="2" s="1"/>
  <c r="H97" i="2"/>
  <c r="I97" i="2" s="1"/>
  <c r="H109" i="2"/>
  <c r="I109" i="2" s="1"/>
  <c r="H121" i="2"/>
  <c r="I121" i="2" s="1"/>
  <c r="H149" i="2"/>
  <c r="I149" i="2" s="1"/>
  <c r="H161" i="2"/>
  <c r="I161" i="2" s="1"/>
  <c r="H173" i="2"/>
  <c r="I173" i="2" s="1"/>
  <c r="H185" i="2"/>
  <c r="I185" i="2" s="1"/>
  <c r="H213" i="2"/>
  <c r="I213" i="2" s="1"/>
  <c r="H225" i="2"/>
  <c r="I225" i="2" s="1"/>
  <c r="H237" i="2"/>
  <c r="I237" i="2" s="1"/>
  <c r="H9" i="2"/>
  <c r="I9" i="2" s="1"/>
  <c r="H33" i="2"/>
  <c r="I33" i="2" s="1"/>
  <c r="H57" i="2"/>
  <c r="I57" i="2" s="1"/>
  <c r="H74" i="2"/>
  <c r="I74" i="2" s="1"/>
  <c r="H102" i="2"/>
  <c r="I102" i="2" s="1"/>
  <c r="H114" i="2"/>
  <c r="I114" i="2" s="1"/>
  <c r="H126" i="2"/>
  <c r="I126" i="2" s="1"/>
  <c r="H138" i="2"/>
  <c r="I138" i="2" s="1"/>
  <c r="H166" i="2"/>
  <c r="I166" i="2" s="1"/>
  <c r="H178" i="2"/>
  <c r="I178" i="2" s="1"/>
  <c r="H190" i="2"/>
  <c r="I190" i="2" s="1"/>
  <c r="H202" i="2"/>
  <c r="I202" i="2" s="1"/>
  <c r="H230" i="2"/>
  <c r="I230" i="2" s="1"/>
  <c r="H242" i="2"/>
  <c r="I242" i="2" s="1"/>
  <c r="G5" i="58720"/>
  <c r="H5" i="58720"/>
  <c r="G4" i="2"/>
  <c r="F246" i="2"/>
  <c r="G246" i="2" s="1"/>
  <c r="F244" i="2"/>
  <c r="G244" i="2" s="1"/>
  <c r="F242" i="2"/>
  <c r="G242" i="2" s="1"/>
  <c r="F240" i="2"/>
  <c r="G240" i="2" s="1"/>
  <c r="F238" i="2"/>
  <c r="G238" i="2" s="1"/>
  <c r="F236" i="2"/>
  <c r="G236" i="2" s="1"/>
  <c r="F234" i="2"/>
  <c r="G234" i="2" s="1"/>
  <c r="F232" i="2"/>
  <c r="G232" i="2" s="1"/>
  <c r="F230" i="2"/>
  <c r="G230" i="2" s="1"/>
  <c r="F228" i="2"/>
  <c r="G228" i="2" s="1"/>
  <c r="F226" i="2"/>
  <c r="G226" i="2" s="1"/>
  <c r="F224" i="2"/>
  <c r="G224" i="2" s="1"/>
  <c r="F222" i="2"/>
  <c r="G222" i="2" s="1"/>
  <c r="F220" i="2"/>
  <c r="G220" i="2" s="1"/>
  <c r="F218" i="2"/>
  <c r="G218" i="2" s="1"/>
  <c r="F216" i="2"/>
  <c r="G216" i="2" s="1"/>
  <c r="F214" i="2"/>
  <c r="G214" i="2" s="1"/>
  <c r="F212" i="2"/>
  <c r="G212" i="2" s="1"/>
  <c r="F210" i="2"/>
  <c r="G210" i="2" s="1"/>
  <c r="F208" i="2"/>
  <c r="G208" i="2" s="1"/>
  <c r="F206" i="2"/>
  <c r="G206" i="2" s="1"/>
  <c r="F204" i="2"/>
  <c r="G204" i="2" s="1"/>
  <c r="F202" i="2"/>
  <c r="G202" i="2" s="1"/>
  <c r="F200" i="2"/>
  <c r="G200" i="2" s="1"/>
  <c r="F198" i="2"/>
  <c r="G198" i="2" s="1"/>
  <c r="F196" i="2"/>
  <c r="G196" i="2" s="1"/>
  <c r="F194" i="2"/>
  <c r="G194" i="2" s="1"/>
  <c r="F192" i="2"/>
  <c r="G192" i="2" s="1"/>
  <c r="F190" i="2"/>
  <c r="G190" i="2" s="1"/>
  <c r="F188" i="2"/>
  <c r="G188" i="2" s="1"/>
  <c r="F186" i="2"/>
  <c r="G186" i="2" s="1"/>
  <c r="F184" i="2"/>
  <c r="G184" i="2" s="1"/>
  <c r="F182" i="2"/>
  <c r="G182" i="2" s="1"/>
  <c r="F180" i="2"/>
  <c r="G180" i="2" s="1"/>
  <c r="F178" i="2"/>
  <c r="G178" i="2" s="1"/>
  <c r="F5" i="58720"/>
  <c r="K8" i="58727"/>
  <c r="K16" i="58727"/>
  <c r="K24" i="58727"/>
  <c r="K32" i="58727"/>
  <c r="K40" i="58727"/>
  <c r="K48" i="58727"/>
  <c r="K56" i="58727"/>
  <c r="K64" i="58727"/>
  <c r="K72" i="58727"/>
  <c r="K80" i="58727"/>
  <c r="K88" i="58727"/>
  <c r="J6" i="58727"/>
  <c r="J14" i="58727"/>
  <c r="J22" i="58727"/>
  <c r="J30" i="58727"/>
  <c r="J38" i="58727"/>
  <c r="J46" i="58727"/>
  <c r="K2" i="58727"/>
  <c r="K10" i="58727"/>
  <c r="K18" i="58727"/>
  <c r="K26" i="58727"/>
  <c r="K34" i="58727"/>
  <c r="K42" i="58727"/>
  <c r="K50" i="58727"/>
  <c r="K58" i="58727"/>
  <c r="K66" i="58727"/>
  <c r="K74" i="58727"/>
  <c r="K82" i="58727"/>
  <c r="K90" i="58727"/>
  <c r="J8" i="58727"/>
  <c r="J16" i="58727"/>
  <c r="J24" i="58727"/>
  <c r="J32" i="58727"/>
  <c r="J40" i="58727"/>
  <c r="J48" i="58727"/>
  <c r="K4" i="58727"/>
  <c r="K12" i="58727"/>
  <c r="K20" i="58727"/>
  <c r="K28" i="58727"/>
  <c r="K36" i="58727"/>
  <c r="K44" i="58727"/>
  <c r="K52" i="58727"/>
  <c r="K60" i="58727"/>
  <c r="K68" i="58727"/>
  <c r="K76" i="58727"/>
  <c r="K84" i="58727"/>
  <c r="J2" i="58727"/>
  <c r="J10" i="58727"/>
  <c r="J18" i="58727"/>
  <c r="J26" i="58727"/>
  <c r="J34" i="58727"/>
  <c r="J42" i="58727"/>
  <c r="J50" i="58727"/>
  <c r="J58" i="58727"/>
  <c r="J66" i="58727"/>
  <c r="J74" i="58727"/>
  <c r="J82" i="58727"/>
  <c r="J90" i="58727"/>
  <c r="K15" i="58727"/>
  <c r="K31" i="58727"/>
  <c r="K47" i="58727"/>
  <c r="K63" i="58727"/>
  <c r="K79" i="58727"/>
  <c r="J5" i="58727"/>
  <c r="J21" i="58727"/>
  <c r="J37" i="58727"/>
  <c r="J53" i="58727"/>
  <c r="J69" i="58727"/>
  <c r="J85" i="58727"/>
  <c r="K13" i="58727"/>
  <c r="K29" i="58727"/>
  <c r="K45" i="58727"/>
  <c r="K61" i="58727"/>
  <c r="K14" i="58727"/>
  <c r="K46" i="58727"/>
  <c r="K78" i="58727"/>
  <c r="J20" i="58727"/>
  <c r="J52" i="58727"/>
  <c r="J62" i="58727"/>
  <c r="J72" i="58727"/>
  <c r="J84" i="58727"/>
  <c r="K7" i="58727"/>
  <c r="K27" i="58727"/>
  <c r="K51" i="58727"/>
  <c r="K71" i="58727"/>
  <c r="K91" i="58727"/>
  <c r="J25" i="58727"/>
  <c r="J45" i="58727"/>
  <c r="J65" i="58727"/>
  <c r="J89" i="58727"/>
  <c r="K21" i="58727"/>
  <c r="K41" i="58727"/>
  <c r="K65" i="58727"/>
  <c r="K81" i="58727"/>
  <c r="J7" i="58727"/>
  <c r="J23" i="58727"/>
  <c r="J39" i="58727"/>
  <c r="J55" i="58727"/>
  <c r="J71" i="58727"/>
  <c r="J87" i="58727"/>
  <c r="K22" i="58727"/>
  <c r="K62" i="58727"/>
  <c r="J12" i="58727"/>
  <c r="J54" i="58727"/>
  <c r="J68" i="58727"/>
  <c r="J80" i="58727"/>
  <c r="K11" i="58727"/>
  <c r="K39" i="58727"/>
  <c r="K67" i="58727"/>
  <c r="J9" i="58727"/>
  <c r="J33" i="58727"/>
  <c r="J61" i="58727"/>
  <c r="K5" i="58727"/>
  <c r="K33" i="58727"/>
  <c r="K57" i="58727"/>
  <c r="K85" i="58727"/>
  <c r="J15" i="58727"/>
  <c r="J35" i="58727"/>
  <c r="J59" i="58727"/>
  <c r="J79" i="58727"/>
  <c r="K54" i="58727"/>
  <c r="J28" i="58727"/>
  <c r="J60" i="58727"/>
  <c r="J78" i="58727"/>
  <c r="K19" i="58727"/>
  <c r="K55" i="58727"/>
  <c r="K87" i="58727"/>
  <c r="J41" i="58727"/>
  <c r="J77" i="58727"/>
  <c r="K25" i="58727"/>
  <c r="K69" i="58727"/>
  <c r="J3" i="58727"/>
  <c r="J31" i="58727"/>
  <c r="J63" i="58727"/>
  <c r="J91" i="58727"/>
  <c r="K6" i="58727"/>
  <c r="K70" i="58727"/>
  <c r="J36" i="58727"/>
  <c r="J64" i="58727"/>
  <c r="J86" i="58727"/>
  <c r="K23" i="58727"/>
  <c r="K59" i="58727"/>
  <c r="J13" i="58727"/>
  <c r="J49" i="58727"/>
  <c r="J81" i="58727"/>
  <c r="K37" i="58727"/>
  <c r="K73" i="58727"/>
  <c r="J11" i="58727"/>
  <c r="J43" i="58727"/>
  <c r="J67" i="58727"/>
  <c r="K30" i="58727"/>
  <c r="K86" i="58727"/>
  <c r="J44" i="58727"/>
  <c r="J70" i="58727"/>
  <c r="J88" i="58727"/>
  <c r="K35" i="58727"/>
  <c r="K75" i="58727"/>
  <c r="J17" i="58727"/>
  <c r="J57" i="58727"/>
  <c r="K9" i="58727"/>
  <c r="K49" i="58727"/>
  <c r="K77" i="58727"/>
  <c r="J19" i="58727"/>
  <c r="J47" i="58727"/>
  <c r="J75" i="58727"/>
  <c r="K38" i="58727"/>
  <c r="J4" i="58727"/>
  <c r="J56" i="58727"/>
  <c r="J76" i="58727"/>
  <c r="K3" i="58727"/>
  <c r="K43" i="58727"/>
  <c r="K83" i="58727"/>
  <c r="J29" i="58727"/>
  <c r="J73" i="58727"/>
  <c r="K17" i="58727"/>
  <c r="K53" i="58727"/>
  <c r="K89" i="58727"/>
  <c r="J27" i="58727"/>
  <c r="J51" i="58727"/>
  <c r="J83" i="58727"/>
  <c r="O5" i="58727"/>
  <c r="O13" i="58727"/>
  <c r="O21" i="58727"/>
  <c r="O29" i="58727"/>
  <c r="O37" i="58727"/>
  <c r="O45" i="58727"/>
  <c r="O53" i="58727"/>
  <c r="O61" i="58727"/>
  <c r="O69" i="58727"/>
  <c r="O77" i="58727"/>
  <c r="O85" i="58727"/>
  <c r="N3" i="58727"/>
  <c r="N11" i="58727"/>
  <c r="N19" i="58727"/>
  <c r="N27" i="58727"/>
  <c r="N35" i="58727"/>
  <c r="N43" i="58727"/>
  <c r="N51" i="58727"/>
  <c r="N59" i="58727"/>
  <c r="N67" i="58727"/>
  <c r="N75" i="58727"/>
  <c r="N83" i="58727"/>
  <c r="N91" i="58727"/>
  <c r="O16" i="58727"/>
  <c r="O32" i="58727"/>
  <c r="O48" i="58727"/>
  <c r="O64" i="58727"/>
  <c r="O80" i="58727"/>
  <c r="N6" i="58727"/>
  <c r="N22" i="58727"/>
  <c r="N38" i="58727"/>
  <c r="N54" i="58727"/>
  <c r="N70" i="58727"/>
  <c r="N86" i="58727"/>
  <c r="O10" i="58727"/>
  <c r="O26" i="58727"/>
  <c r="O42" i="58727"/>
  <c r="O58" i="58727"/>
  <c r="O74" i="58727"/>
  <c r="O90" i="58727"/>
  <c r="N16" i="58727"/>
  <c r="N32" i="58727"/>
  <c r="N48" i="58727"/>
  <c r="N64" i="58727"/>
  <c r="N80" i="58727"/>
  <c r="O3" i="58727"/>
  <c r="O15" i="58727"/>
  <c r="O25" i="58727"/>
  <c r="O35" i="58727"/>
  <c r="O47" i="58727"/>
  <c r="O57" i="58727"/>
  <c r="O67" i="58727"/>
  <c r="O79" i="58727"/>
  <c r="O89" i="58727"/>
  <c r="N9" i="58727"/>
  <c r="N21" i="58727"/>
  <c r="N31" i="58727"/>
  <c r="N41" i="58727"/>
  <c r="N53" i="58727"/>
  <c r="N63" i="58727"/>
  <c r="N73" i="58727"/>
  <c r="N85" i="58727"/>
  <c r="O8" i="58727"/>
  <c r="O28" i="58727"/>
  <c r="O52" i="58727"/>
  <c r="O72" i="58727"/>
  <c r="N2" i="58727"/>
  <c r="N26" i="58727"/>
  <c r="N46" i="58727"/>
  <c r="N66" i="58727"/>
  <c r="N90" i="58727"/>
  <c r="O18" i="58727"/>
  <c r="O38" i="58727"/>
  <c r="O62" i="58727"/>
  <c r="O82" i="58727"/>
  <c r="N12" i="58727"/>
  <c r="N36" i="58727"/>
  <c r="N56" i="58727"/>
  <c r="N76" i="58727"/>
  <c r="O17" i="58727"/>
  <c r="O31" i="58727"/>
  <c r="O43" i="58727"/>
  <c r="O59" i="58727"/>
  <c r="O73" i="58727"/>
  <c r="O87" i="58727"/>
  <c r="N13" i="58727"/>
  <c r="N25" i="58727"/>
  <c r="N39" i="58727"/>
  <c r="N55" i="58727"/>
  <c r="N69" i="58727"/>
  <c r="N81" i="58727"/>
  <c r="O12" i="58727"/>
  <c r="O40" i="58727"/>
  <c r="O68" i="58727"/>
  <c r="N10" i="58727"/>
  <c r="N34" i="58727"/>
  <c r="N62" i="58727"/>
  <c r="O2" i="58727"/>
  <c r="O30" i="58727"/>
  <c r="O54" i="58727"/>
  <c r="O86" i="58727"/>
  <c r="N24" i="58727"/>
  <c r="N52" i="58727"/>
  <c r="N84" i="58727"/>
  <c r="O7" i="58727"/>
  <c r="O19" i="58727"/>
  <c r="O33" i="58727"/>
  <c r="O49" i="58727"/>
  <c r="O63" i="58727"/>
  <c r="O75" i="58727"/>
  <c r="O91" i="58727"/>
  <c r="N15" i="58727"/>
  <c r="N29" i="58727"/>
  <c r="N45" i="58727"/>
  <c r="N57" i="58727"/>
  <c r="N71" i="58727"/>
  <c r="N87" i="58727"/>
  <c r="O20" i="58727"/>
  <c r="O44" i="58727"/>
  <c r="O76" i="58727"/>
  <c r="N14" i="58727"/>
  <c r="N42" i="58727"/>
  <c r="N74" i="58727"/>
  <c r="O6" i="58727"/>
  <c r="O34" i="58727"/>
  <c r="O66" i="58727"/>
  <c r="N4" i="58727"/>
  <c r="N28" i="58727"/>
  <c r="N60" i="58727"/>
  <c r="N88" i="58727"/>
  <c r="O9" i="58727"/>
  <c r="O23" i="58727"/>
  <c r="O39" i="58727"/>
  <c r="O51" i="58727"/>
  <c r="O65" i="58727"/>
  <c r="O81" i="58727"/>
  <c r="N5" i="58727"/>
  <c r="N17" i="58727"/>
  <c r="N33" i="58727"/>
  <c r="N47" i="58727"/>
  <c r="N61" i="58727"/>
  <c r="N77" i="58727"/>
  <c r="O11" i="58727"/>
  <c r="O27" i="58727"/>
  <c r="O41" i="58727"/>
  <c r="O55" i="58727"/>
  <c r="O71" i="58727"/>
  <c r="O83" i="58727"/>
  <c r="N7" i="58727"/>
  <c r="N23" i="58727"/>
  <c r="N37" i="58727"/>
  <c r="N49" i="58727"/>
  <c r="N65" i="58727"/>
  <c r="N79" i="58727"/>
  <c r="O4" i="58727"/>
  <c r="O36" i="58727"/>
  <c r="O60" i="58727"/>
  <c r="O88" i="58727"/>
  <c r="N30" i="58727"/>
  <c r="N58" i="58727"/>
  <c r="N82" i="58727"/>
  <c r="O22" i="58727"/>
  <c r="O50" i="58727"/>
  <c r="O78" i="58727"/>
  <c r="N20" i="58727"/>
  <c r="N44" i="58727"/>
  <c r="N72" i="58727"/>
  <c r="O24" i="58727"/>
  <c r="N50" i="58727"/>
  <c r="O70" i="58727"/>
  <c r="O56" i="58727"/>
  <c r="N78" i="58727"/>
  <c r="N8" i="58727"/>
  <c r="O84" i="58727"/>
  <c r="O14" i="58727"/>
  <c r="N40" i="58727"/>
  <c r="N89" i="58727"/>
  <c r="N18" i="58727"/>
  <c r="O46" i="58727"/>
  <c r="N68" i="58727"/>
  <c r="T7" i="58727"/>
  <c r="T15" i="58727"/>
  <c r="T23" i="58727"/>
  <c r="T31" i="58727"/>
  <c r="T39" i="58727"/>
  <c r="T47" i="58727"/>
  <c r="T55" i="58727"/>
  <c r="T63" i="58727"/>
  <c r="T71" i="58727"/>
  <c r="T79" i="58727"/>
  <c r="T87" i="58727"/>
  <c r="T4" i="58727"/>
  <c r="T12" i="58727"/>
  <c r="T20" i="58727"/>
  <c r="T28" i="58727"/>
  <c r="T36" i="58727"/>
  <c r="T44" i="58727"/>
  <c r="T52" i="58727"/>
  <c r="T60" i="58727"/>
  <c r="T68" i="58727"/>
  <c r="T76" i="58727"/>
  <c r="T84" i="58727"/>
  <c r="U2" i="58727"/>
  <c r="U10" i="58727"/>
  <c r="U18" i="58727"/>
  <c r="U26" i="58727"/>
  <c r="U34" i="58727"/>
  <c r="U42" i="58727"/>
  <c r="U50" i="58727"/>
  <c r="U58" i="58727"/>
  <c r="U66" i="58727"/>
  <c r="U74" i="58727"/>
  <c r="U82" i="58727"/>
  <c r="U90" i="58727"/>
  <c r="U33" i="58727"/>
  <c r="U65" i="58727"/>
  <c r="U3" i="58727"/>
  <c r="U35" i="58727"/>
  <c r="U67" i="58727"/>
  <c r="U5" i="58727"/>
  <c r="U37" i="58727"/>
  <c r="U69" i="58727"/>
  <c r="U15" i="58727"/>
  <c r="U47" i="58727"/>
  <c r="U79" i="58727"/>
  <c r="T5" i="58727"/>
  <c r="T17" i="58727"/>
  <c r="T27" i="58727"/>
  <c r="T37" i="58727"/>
  <c r="T49" i="58727"/>
  <c r="T59" i="58727"/>
  <c r="T69" i="58727"/>
  <c r="T81" i="58727"/>
  <c r="T91" i="58727"/>
  <c r="T10" i="58727"/>
  <c r="T22" i="58727"/>
  <c r="T32" i="58727"/>
  <c r="T42" i="58727"/>
  <c r="T54" i="58727"/>
  <c r="T64" i="58727"/>
  <c r="T74" i="58727"/>
  <c r="T86" i="58727"/>
  <c r="U6" i="58727"/>
  <c r="U16" i="58727"/>
  <c r="U28" i="58727"/>
  <c r="U38" i="58727"/>
  <c r="U48" i="58727"/>
  <c r="U60" i="58727"/>
  <c r="U70" i="58727"/>
  <c r="U80" i="58727"/>
  <c r="U9" i="58727"/>
  <c r="U49" i="58727"/>
  <c r="U89" i="58727"/>
  <c r="U43" i="58727"/>
  <c r="U83" i="58727"/>
  <c r="U29" i="58727"/>
  <c r="U77" i="58727"/>
  <c r="U31" i="58727"/>
  <c r="U71" i="58727"/>
  <c r="T13" i="58727"/>
  <c r="T29" i="58727"/>
  <c r="T43" i="58727"/>
  <c r="T57" i="58727"/>
  <c r="T73" i="58727"/>
  <c r="T85" i="58727"/>
  <c r="T8" i="58727"/>
  <c r="T24" i="58727"/>
  <c r="T38" i="58727"/>
  <c r="T50" i="58727"/>
  <c r="T66" i="58727"/>
  <c r="T80" i="58727"/>
  <c r="U4" i="58727"/>
  <c r="U20" i="58727"/>
  <c r="U32" i="58727"/>
  <c r="U46" i="58727"/>
  <c r="U62" i="58727"/>
  <c r="U76" i="58727"/>
  <c r="U88" i="58727"/>
  <c r="U57" i="58727"/>
  <c r="U19" i="58727"/>
  <c r="U75" i="58727"/>
  <c r="U45" i="58727"/>
  <c r="U7" i="58727"/>
  <c r="U63" i="58727"/>
  <c r="T3" i="58727"/>
  <c r="T19" i="58727"/>
  <c r="T33" i="58727"/>
  <c r="T45" i="58727"/>
  <c r="T61" i="58727"/>
  <c r="T75" i="58727"/>
  <c r="T89" i="58727"/>
  <c r="T14" i="58727"/>
  <c r="T26" i="58727"/>
  <c r="T40" i="58727"/>
  <c r="T56" i="58727"/>
  <c r="T70" i="58727"/>
  <c r="T82" i="58727"/>
  <c r="U8" i="58727"/>
  <c r="U22" i="58727"/>
  <c r="U36" i="58727"/>
  <c r="U52" i="58727"/>
  <c r="U64" i="58727"/>
  <c r="U78" i="58727"/>
  <c r="U17" i="58727"/>
  <c r="U73" i="58727"/>
  <c r="U27" i="58727"/>
  <c r="U91" i="58727"/>
  <c r="U53" i="58727"/>
  <c r="U23" i="58727"/>
  <c r="U87" i="58727"/>
  <c r="T9" i="58727"/>
  <c r="T21" i="58727"/>
  <c r="T35" i="58727"/>
  <c r="T51" i="58727"/>
  <c r="T65" i="58727"/>
  <c r="T77" i="58727"/>
  <c r="T2" i="58727"/>
  <c r="T16" i="58727"/>
  <c r="T30" i="58727"/>
  <c r="T46" i="58727"/>
  <c r="T58" i="58727"/>
  <c r="T72" i="58727"/>
  <c r="T88" i="58727"/>
  <c r="U12" i="58727"/>
  <c r="U24" i="58727"/>
  <c r="U40" i="58727"/>
  <c r="U54" i="58727"/>
  <c r="U68" i="58727"/>
  <c r="U84" i="58727"/>
  <c r="U25" i="58727"/>
  <c r="U81" i="58727"/>
  <c r="U51" i="58727"/>
  <c r="U13" i="58727"/>
  <c r="U61" i="58727"/>
  <c r="U39" i="58727"/>
  <c r="T11" i="58727"/>
  <c r="T25" i="58727"/>
  <c r="T41" i="58727"/>
  <c r="T53" i="58727"/>
  <c r="T67" i="58727"/>
  <c r="T83" i="58727"/>
  <c r="T6" i="58727"/>
  <c r="T18" i="58727"/>
  <c r="T34" i="58727"/>
  <c r="T48" i="58727"/>
  <c r="T62" i="58727"/>
  <c r="T78" i="58727"/>
  <c r="T90" i="58727"/>
  <c r="U14" i="58727"/>
  <c r="U30" i="58727"/>
  <c r="U44" i="58727"/>
  <c r="U56" i="58727"/>
  <c r="U72" i="58727"/>
  <c r="U86" i="58727"/>
  <c r="U41" i="58727"/>
  <c r="U11" i="58727"/>
  <c r="U59" i="58727"/>
  <c r="U21" i="58727"/>
  <c r="U85" i="58727"/>
  <c r="U55" i="58727"/>
  <c r="A4" i="58727"/>
  <c r="A12" i="58727"/>
  <c r="A20" i="58727"/>
  <c r="A28" i="58727"/>
  <c r="A36" i="58727"/>
  <c r="A44" i="58727"/>
  <c r="A52" i="58727"/>
  <c r="A60" i="58727"/>
  <c r="A68" i="58727"/>
  <c r="A76" i="58727"/>
  <c r="A84" i="58727"/>
  <c r="B3" i="58727"/>
  <c r="B11" i="58727"/>
  <c r="B19" i="58727"/>
  <c r="B27" i="58727"/>
  <c r="B35" i="58727"/>
  <c r="B43" i="58727"/>
  <c r="B51" i="58727"/>
  <c r="B59" i="58727"/>
  <c r="B67" i="58727"/>
  <c r="B75" i="58727"/>
  <c r="B83" i="58727"/>
  <c r="B91" i="58727"/>
  <c r="B14" i="58727"/>
  <c r="B30" i="58727"/>
  <c r="B46" i="58727"/>
  <c r="B62" i="58727"/>
  <c r="B78" i="58727"/>
  <c r="A3" i="58727"/>
  <c r="A19" i="58727"/>
  <c r="A35" i="58727"/>
  <c r="A51" i="58727"/>
  <c r="A67" i="58727"/>
  <c r="A83" i="58727"/>
  <c r="B8" i="58727"/>
  <c r="B24" i="58727"/>
  <c r="B40" i="58727"/>
  <c r="B56" i="58727"/>
  <c r="B72" i="58727"/>
  <c r="B88" i="58727"/>
  <c r="A17" i="58727"/>
  <c r="A33" i="58727"/>
  <c r="A49" i="58727"/>
  <c r="A65" i="58727"/>
  <c r="A81" i="58727"/>
  <c r="A6" i="58727"/>
  <c r="A16" i="58727"/>
  <c r="A26" i="58727"/>
  <c r="A38" i="58727"/>
  <c r="A48" i="58727"/>
  <c r="A58" i="58727"/>
  <c r="A70" i="58727"/>
  <c r="A80" i="58727"/>
  <c r="A90" i="58727"/>
  <c r="B13" i="58727"/>
  <c r="B23" i="58727"/>
  <c r="B33" i="58727"/>
  <c r="B45" i="58727"/>
  <c r="B55" i="58727"/>
  <c r="B65" i="58727"/>
  <c r="B77" i="58727"/>
  <c r="B87" i="58727"/>
  <c r="B10" i="58727"/>
  <c r="B34" i="58727"/>
  <c r="B54" i="58727"/>
  <c r="B74" i="58727"/>
  <c r="A7" i="58727"/>
  <c r="A27" i="58727"/>
  <c r="A47" i="58727"/>
  <c r="A71" i="58727"/>
  <c r="A91" i="58727"/>
  <c r="B20" i="58727"/>
  <c r="B44" i="58727"/>
  <c r="B64" i="58727"/>
  <c r="B84" i="58727"/>
  <c r="A21" i="58727"/>
  <c r="A41" i="58727"/>
  <c r="A61" i="58727"/>
  <c r="A85" i="58727"/>
  <c r="A10" i="58727"/>
  <c r="A24" i="58727"/>
  <c r="A40" i="58727"/>
  <c r="A54" i="58727"/>
  <c r="A66" i="58727"/>
  <c r="A82" i="58727"/>
  <c r="B7" i="58727"/>
  <c r="B21" i="58727"/>
  <c r="B37" i="58727"/>
  <c r="B49" i="58727"/>
  <c r="B63" i="58727"/>
  <c r="B79" i="58727"/>
  <c r="B2" i="58727"/>
  <c r="B26" i="58727"/>
  <c r="B58" i="58727"/>
  <c r="B86" i="58727"/>
  <c r="A23" i="58727"/>
  <c r="A55" i="58727"/>
  <c r="A79" i="58727"/>
  <c r="B16" i="58727"/>
  <c r="B48" i="58727"/>
  <c r="B76" i="58727"/>
  <c r="A13" i="58727"/>
  <c r="A45" i="58727"/>
  <c r="A73" i="58727"/>
  <c r="A14" i="58727"/>
  <c r="A30" i="58727"/>
  <c r="A42" i="58727"/>
  <c r="A56" i="58727"/>
  <c r="A72" i="58727"/>
  <c r="A86" i="58727"/>
  <c r="B9" i="58727"/>
  <c r="B25" i="58727"/>
  <c r="B39" i="58727"/>
  <c r="B53" i="58727"/>
  <c r="B69" i="58727"/>
  <c r="B81" i="58727"/>
  <c r="B6" i="58727"/>
  <c r="B38" i="58727"/>
  <c r="B66" i="58727"/>
  <c r="B90" i="58727"/>
  <c r="A31" i="58727"/>
  <c r="A59" i="58727"/>
  <c r="A87" i="58727"/>
  <c r="B28" i="58727"/>
  <c r="B52" i="58727"/>
  <c r="B80" i="58727"/>
  <c r="A25" i="58727"/>
  <c r="A53" i="58727"/>
  <c r="A77" i="58727"/>
  <c r="A8" i="58727"/>
  <c r="A22" i="58727"/>
  <c r="A34" i="58727"/>
  <c r="A50" i="58727"/>
  <c r="A64" i="58727"/>
  <c r="A78" i="58727"/>
  <c r="B5" i="58727"/>
  <c r="B17" i="58727"/>
  <c r="B31" i="58727"/>
  <c r="B47" i="58727"/>
  <c r="B61" i="58727"/>
  <c r="B73" i="58727"/>
  <c r="B89" i="58727"/>
  <c r="B22" i="58727"/>
  <c r="B50" i="58727"/>
  <c r="B82" i="58727"/>
  <c r="A15" i="58727"/>
  <c r="A43" i="58727"/>
  <c r="A75" i="58727"/>
  <c r="B12" i="58727"/>
  <c r="B36" i="58727"/>
  <c r="B68" i="58727"/>
  <c r="A9" i="58727"/>
  <c r="A37" i="58727"/>
  <c r="A69" i="58727"/>
  <c r="A2" i="58727"/>
  <c r="A62" i="58727"/>
  <c r="B29" i="58727"/>
  <c r="B85" i="58727"/>
  <c r="A11" i="58727"/>
  <c r="B32" i="58727"/>
  <c r="A57" i="58727"/>
  <c r="A18" i="58727"/>
  <c r="A74" i="58727"/>
  <c r="B41" i="58727"/>
  <c r="B18" i="58727"/>
  <c r="A39" i="58727"/>
  <c r="B60" i="58727"/>
  <c r="A89" i="58727"/>
  <c r="A32" i="58727"/>
  <c r="A88" i="58727"/>
  <c r="B57" i="58727"/>
  <c r="B42" i="58727"/>
  <c r="A63" i="58727"/>
  <c r="A5" i="58727"/>
  <c r="A46" i="58727"/>
  <c r="B15" i="58727"/>
  <c r="B71" i="58727"/>
  <c r="B70" i="58727"/>
  <c r="B4" i="58727"/>
  <c r="A29" i="58727"/>
  <c r="H7" i="58727"/>
  <c r="H15" i="58727"/>
  <c r="H23" i="58727"/>
  <c r="H31" i="58727"/>
  <c r="H39" i="58727"/>
  <c r="H47" i="58727"/>
  <c r="H55" i="58727"/>
  <c r="H63" i="58727"/>
  <c r="H71" i="58727"/>
  <c r="H79" i="58727"/>
  <c r="H87" i="58727"/>
  <c r="G4" i="58727"/>
  <c r="G12" i="58727"/>
  <c r="G20" i="58727"/>
  <c r="G28" i="58727"/>
  <c r="G36" i="58727"/>
  <c r="G44" i="58727"/>
  <c r="G52" i="58727"/>
  <c r="G60" i="58727"/>
  <c r="G68" i="58727"/>
  <c r="G76" i="58727"/>
  <c r="G84" i="58727"/>
  <c r="H2" i="58727"/>
  <c r="H10" i="58727"/>
  <c r="H18" i="58727"/>
  <c r="H26" i="58727"/>
  <c r="H34" i="58727"/>
  <c r="H42" i="58727"/>
  <c r="H50" i="58727"/>
  <c r="H58" i="58727"/>
  <c r="H66" i="58727"/>
  <c r="H74" i="58727"/>
  <c r="H82" i="58727"/>
  <c r="H90" i="58727"/>
  <c r="G9" i="58727"/>
  <c r="G17" i="58727"/>
  <c r="G25" i="58727"/>
  <c r="G33" i="58727"/>
  <c r="G41" i="58727"/>
  <c r="G49" i="58727"/>
  <c r="G57" i="58727"/>
  <c r="G65" i="58727"/>
  <c r="G73" i="58727"/>
  <c r="G81" i="58727"/>
  <c r="G89" i="58727"/>
  <c r="H5" i="58727"/>
  <c r="H17" i="58727"/>
  <c r="H27" i="58727"/>
  <c r="H37" i="58727"/>
  <c r="H49" i="58727"/>
  <c r="H59" i="58727"/>
  <c r="H69" i="58727"/>
  <c r="H81" i="58727"/>
  <c r="H91" i="58727"/>
  <c r="G10" i="58727"/>
  <c r="G22" i="58727"/>
  <c r="G32" i="58727"/>
  <c r="G42" i="58727"/>
  <c r="G54" i="58727"/>
  <c r="G64" i="58727"/>
  <c r="G74" i="58727"/>
  <c r="G86" i="58727"/>
  <c r="H6" i="58727"/>
  <c r="H16" i="58727"/>
  <c r="H28" i="58727"/>
  <c r="H38" i="58727"/>
  <c r="H48" i="58727"/>
  <c r="H60" i="58727"/>
  <c r="H70" i="58727"/>
  <c r="H80" i="58727"/>
  <c r="G3" i="58727"/>
  <c r="G13" i="58727"/>
  <c r="G23" i="58727"/>
  <c r="G35" i="58727"/>
  <c r="G45" i="58727"/>
  <c r="G55" i="58727"/>
  <c r="G67" i="58727"/>
  <c r="G77" i="58727"/>
  <c r="G87" i="58727"/>
  <c r="H11" i="58727"/>
  <c r="H25" i="58727"/>
  <c r="H41" i="58727"/>
  <c r="H53" i="58727"/>
  <c r="H67" i="58727"/>
  <c r="H83" i="58727"/>
  <c r="G6" i="58727"/>
  <c r="G18" i="58727"/>
  <c r="G34" i="58727"/>
  <c r="G48" i="58727"/>
  <c r="G62" i="58727"/>
  <c r="G78" i="58727"/>
  <c r="G90" i="58727"/>
  <c r="H14" i="58727"/>
  <c r="H30" i="58727"/>
  <c r="H44" i="58727"/>
  <c r="H56" i="58727"/>
  <c r="H72" i="58727"/>
  <c r="H86" i="58727"/>
  <c r="G11" i="58727"/>
  <c r="G27" i="58727"/>
  <c r="G39" i="58727"/>
  <c r="G53" i="58727"/>
  <c r="G69" i="58727"/>
  <c r="G83" i="58727"/>
  <c r="H13" i="58727"/>
  <c r="H29" i="58727"/>
  <c r="H43" i="58727"/>
  <c r="H57" i="58727"/>
  <c r="H73" i="58727"/>
  <c r="H85" i="58727"/>
  <c r="H3" i="58727"/>
  <c r="H19" i="58727"/>
  <c r="H33" i="58727"/>
  <c r="H45" i="58727"/>
  <c r="H61" i="58727"/>
  <c r="H75" i="58727"/>
  <c r="H89" i="58727"/>
  <c r="G14" i="58727"/>
  <c r="G26" i="58727"/>
  <c r="G40" i="58727"/>
  <c r="G56" i="58727"/>
  <c r="G70" i="58727"/>
  <c r="G82" i="58727"/>
  <c r="H8" i="58727"/>
  <c r="H22" i="58727"/>
  <c r="H36" i="58727"/>
  <c r="H52" i="58727"/>
  <c r="H64" i="58727"/>
  <c r="H78" i="58727"/>
  <c r="G5" i="58727"/>
  <c r="G19" i="58727"/>
  <c r="G31" i="58727"/>
  <c r="G47" i="58727"/>
  <c r="G61" i="58727"/>
  <c r="G75" i="58727"/>
  <c r="H9" i="58727"/>
  <c r="H21" i="58727"/>
  <c r="H35" i="58727"/>
  <c r="H51" i="58727"/>
  <c r="H65" i="58727"/>
  <c r="H77" i="58727"/>
  <c r="G2" i="58727"/>
  <c r="G16" i="58727"/>
  <c r="G30" i="58727"/>
  <c r="G46" i="58727"/>
  <c r="G58" i="58727"/>
  <c r="G72" i="58727"/>
  <c r="G88" i="58727"/>
  <c r="H12" i="58727"/>
  <c r="H24" i="58727"/>
  <c r="H40" i="58727"/>
  <c r="H54" i="58727"/>
  <c r="H68" i="58727"/>
  <c r="H84" i="58727"/>
  <c r="G7" i="58727"/>
  <c r="G21" i="58727"/>
  <c r="G37" i="58727"/>
  <c r="G51" i="58727"/>
  <c r="G63" i="58727"/>
  <c r="G79" i="58727"/>
  <c r="G24" i="58727"/>
  <c r="G80" i="58727"/>
  <c r="H46" i="58727"/>
  <c r="G15" i="58727"/>
  <c r="G71" i="58727"/>
  <c r="G38" i="58727"/>
  <c r="H4" i="58727"/>
  <c r="H62" i="58727"/>
  <c r="G29" i="58727"/>
  <c r="G85" i="58727"/>
  <c r="G50" i="58727"/>
  <c r="H20" i="58727"/>
  <c r="H76" i="58727"/>
  <c r="G43" i="58727"/>
  <c r="G91" i="58727"/>
  <c r="G8" i="58727"/>
  <c r="G66" i="58727"/>
  <c r="H32" i="58727"/>
  <c r="H88" i="58727"/>
  <c r="G59" i="58727"/>
  <c r="P6" i="58727"/>
  <c r="P14" i="58727"/>
  <c r="P22" i="58727"/>
  <c r="P30" i="58727"/>
  <c r="P38" i="58727"/>
  <c r="P46" i="58727"/>
  <c r="P54" i="58727"/>
  <c r="P62" i="58727"/>
  <c r="P70" i="58727"/>
  <c r="P78" i="58727"/>
  <c r="P86" i="58727"/>
  <c r="Q5" i="58727"/>
  <c r="Q13" i="58727"/>
  <c r="Q21" i="58727"/>
  <c r="Q29" i="58727"/>
  <c r="Q37" i="58727"/>
  <c r="Q45" i="58727"/>
  <c r="Q53" i="58727"/>
  <c r="Q61" i="58727"/>
  <c r="Q69" i="58727"/>
  <c r="Q77" i="58727"/>
  <c r="Q85" i="58727"/>
  <c r="P3" i="58727"/>
  <c r="P19" i="58727"/>
  <c r="P35" i="58727"/>
  <c r="P51" i="58727"/>
  <c r="P67" i="58727"/>
  <c r="P83" i="58727"/>
  <c r="Q8" i="58727"/>
  <c r="Q24" i="58727"/>
  <c r="Q40" i="58727"/>
  <c r="Q56" i="58727"/>
  <c r="Q72" i="58727"/>
  <c r="Q88" i="58727"/>
  <c r="P17" i="58727"/>
  <c r="P33" i="58727"/>
  <c r="P49" i="58727"/>
  <c r="P65" i="58727"/>
  <c r="P81" i="58727"/>
  <c r="Q6" i="58727"/>
  <c r="Q22" i="58727"/>
  <c r="Q38" i="58727"/>
  <c r="Q54" i="58727"/>
  <c r="Q70" i="58727"/>
  <c r="Q86" i="58727"/>
  <c r="P8" i="58727"/>
  <c r="P18" i="58727"/>
  <c r="P28" i="58727"/>
  <c r="P40" i="58727"/>
  <c r="P50" i="58727"/>
  <c r="P60" i="58727"/>
  <c r="P72" i="58727"/>
  <c r="P82" i="58727"/>
  <c r="Q3" i="58727"/>
  <c r="Q15" i="58727"/>
  <c r="Q25" i="58727"/>
  <c r="Q35" i="58727"/>
  <c r="Q47" i="58727"/>
  <c r="Q57" i="58727"/>
  <c r="Q67" i="58727"/>
  <c r="Q79" i="58727"/>
  <c r="Q89" i="58727"/>
  <c r="P15" i="58727"/>
  <c r="P39" i="58727"/>
  <c r="P59" i="58727"/>
  <c r="P79" i="58727"/>
  <c r="Q12" i="58727"/>
  <c r="Q32" i="58727"/>
  <c r="Q52" i="58727"/>
  <c r="Q76" i="58727"/>
  <c r="P9" i="58727"/>
  <c r="P29" i="58727"/>
  <c r="P53" i="58727"/>
  <c r="P73" i="58727"/>
  <c r="Q2" i="58727"/>
  <c r="Q26" i="58727"/>
  <c r="Q46" i="58727"/>
  <c r="Q66" i="58727"/>
  <c r="Q90" i="58727"/>
  <c r="P10" i="58727"/>
  <c r="P24" i="58727"/>
  <c r="P36" i="58727"/>
  <c r="P52" i="58727"/>
  <c r="P66" i="58727"/>
  <c r="P80" i="58727"/>
  <c r="Q7" i="58727"/>
  <c r="Q19" i="58727"/>
  <c r="Q33" i="58727"/>
  <c r="Q49" i="58727"/>
  <c r="Q63" i="58727"/>
  <c r="Q75" i="58727"/>
  <c r="Q91" i="58727"/>
  <c r="P27" i="58727"/>
  <c r="P55" i="58727"/>
  <c r="P87" i="58727"/>
  <c r="Q20" i="58727"/>
  <c r="Q48" i="58727"/>
  <c r="Q80" i="58727"/>
  <c r="P21" i="58727"/>
  <c r="P45" i="58727"/>
  <c r="P77" i="58727"/>
  <c r="Q14" i="58727"/>
  <c r="Q42" i="58727"/>
  <c r="Q74" i="58727"/>
  <c r="P12" i="58727"/>
  <c r="P26" i="58727"/>
  <c r="P42" i="58727"/>
  <c r="P56" i="58727"/>
  <c r="P68" i="58727"/>
  <c r="P84" i="58727"/>
  <c r="Q9" i="58727"/>
  <c r="Q23" i="58727"/>
  <c r="Q39" i="58727"/>
  <c r="Q51" i="58727"/>
  <c r="Q65" i="58727"/>
  <c r="Q81" i="58727"/>
  <c r="P7" i="58727"/>
  <c r="P31" i="58727"/>
  <c r="P63" i="58727"/>
  <c r="P91" i="58727"/>
  <c r="Q28" i="58727"/>
  <c r="Q60" i="58727"/>
  <c r="Q84" i="58727"/>
  <c r="P25" i="58727"/>
  <c r="P57" i="58727"/>
  <c r="P85" i="58727"/>
  <c r="Q18" i="58727"/>
  <c r="Q50" i="58727"/>
  <c r="Q78" i="58727"/>
  <c r="P4" i="58727"/>
  <c r="P20" i="58727"/>
  <c r="P34" i="58727"/>
  <c r="P48" i="58727"/>
  <c r="P64" i="58727"/>
  <c r="P76" i="58727"/>
  <c r="P90" i="58727"/>
  <c r="Q17" i="58727"/>
  <c r="Q31" i="58727"/>
  <c r="Q43" i="58727"/>
  <c r="Q59" i="58727"/>
  <c r="Q73" i="58727"/>
  <c r="Q87" i="58727"/>
  <c r="P23" i="58727"/>
  <c r="P47" i="58727"/>
  <c r="P75" i="58727"/>
  <c r="Q16" i="58727"/>
  <c r="Q44" i="58727"/>
  <c r="Q68" i="58727"/>
  <c r="P13" i="58727"/>
  <c r="P41" i="58727"/>
  <c r="P69" i="58727"/>
  <c r="Q10" i="58727"/>
  <c r="Q34" i="58727"/>
  <c r="Q62" i="58727"/>
  <c r="P16" i="58727"/>
  <c r="P74" i="58727"/>
  <c r="Q41" i="58727"/>
  <c r="P11" i="58727"/>
  <c r="Q36" i="58727"/>
  <c r="P61" i="58727"/>
  <c r="Q82" i="58727"/>
  <c r="P32" i="58727"/>
  <c r="P88" i="58727"/>
  <c r="Q55" i="58727"/>
  <c r="P43" i="58727"/>
  <c r="Q64" i="58727"/>
  <c r="P89" i="58727"/>
  <c r="P44" i="58727"/>
  <c r="Q11" i="58727"/>
  <c r="Q71" i="58727"/>
  <c r="P71" i="58727"/>
  <c r="P5" i="58727"/>
  <c r="Q30" i="58727"/>
  <c r="P2" i="58727"/>
  <c r="P58" i="58727"/>
  <c r="Q27" i="58727"/>
  <c r="Q83" i="58727"/>
  <c r="Q4" i="58727"/>
  <c r="P37" i="58727"/>
  <c r="Q58" i="58727"/>
  <c r="D4" i="58727"/>
  <c r="D12" i="58727"/>
  <c r="D20" i="58727"/>
  <c r="D28" i="58727"/>
  <c r="D36" i="58727"/>
  <c r="D44" i="58727"/>
  <c r="D52" i="58727"/>
  <c r="D60" i="58727"/>
  <c r="D68" i="58727"/>
  <c r="D76" i="58727"/>
  <c r="D84" i="58727"/>
  <c r="C3" i="58727"/>
  <c r="C11" i="58727"/>
  <c r="C19" i="58727"/>
  <c r="C27" i="58727"/>
  <c r="C35" i="58727"/>
  <c r="C43" i="58727"/>
  <c r="C51" i="58727"/>
  <c r="C59" i="58727"/>
  <c r="C67" i="58727"/>
  <c r="C75" i="58727"/>
  <c r="C83" i="58727"/>
  <c r="C91" i="58727"/>
  <c r="D9" i="58727"/>
  <c r="D17" i="58727"/>
  <c r="D25" i="58727"/>
  <c r="D33" i="58727"/>
  <c r="D41" i="58727"/>
  <c r="D49" i="58727"/>
  <c r="D57" i="58727"/>
  <c r="D65" i="58727"/>
  <c r="D73" i="58727"/>
  <c r="D81" i="58727"/>
  <c r="C4" i="58727"/>
  <c r="C12" i="58727"/>
  <c r="C20" i="58727"/>
  <c r="C28" i="58727"/>
  <c r="C36" i="58727"/>
  <c r="C44" i="58727"/>
  <c r="C52" i="58727"/>
  <c r="C60" i="58727"/>
  <c r="C68" i="58727"/>
  <c r="C76" i="58727"/>
  <c r="C84" i="58727"/>
  <c r="D87" i="58727"/>
  <c r="D8" i="58727"/>
  <c r="D18" i="58727"/>
  <c r="D30" i="58727"/>
  <c r="D40" i="58727"/>
  <c r="D50" i="58727"/>
  <c r="D62" i="58727"/>
  <c r="D72" i="58727"/>
  <c r="D82" i="58727"/>
  <c r="C5" i="58727"/>
  <c r="C15" i="58727"/>
  <c r="C25" i="58727"/>
  <c r="C37" i="58727"/>
  <c r="C47" i="58727"/>
  <c r="C57" i="58727"/>
  <c r="C69" i="58727"/>
  <c r="C79" i="58727"/>
  <c r="C89" i="58727"/>
  <c r="D11" i="58727"/>
  <c r="D21" i="58727"/>
  <c r="D31" i="58727"/>
  <c r="D43" i="58727"/>
  <c r="D53" i="58727"/>
  <c r="D63" i="58727"/>
  <c r="D75" i="58727"/>
  <c r="D85" i="58727"/>
  <c r="C10" i="58727"/>
  <c r="C22" i="58727"/>
  <c r="C32" i="58727"/>
  <c r="C42" i="58727"/>
  <c r="C54" i="58727"/>
  <c r="C64" i="58727"/>
  <c r="C74" i="58727"/>
  <c r="C86" i="58727"/>
  <c r="D91" i="58727"/>
  <c r="D6" i="58727"/>
  <c r="D22" i="58727"/>
  <c r="D34" i="58727"/>
  <c r="D48" i="58727"/>
  <c r="D64" i="58727"/>
  <c r="D78" i="58727"/>
  <c r="D90" i="58727"/>
  <c r="C17" i="58727"/>
  <c r="C31" i="58727"/>
  <c r="C45" i="58727"/>
  <c r="C61" i="58727"/>
  <c r="C73" i="58727"/>
  <c r="C87" i="58727"/>
  <c r="D13" i="58727"/>
  <c r="D27" i="58727"/>
  <c r="D39" i="58727"/>
  <c r="D55" i="58727"/>
  <c r="D10" i="58727"/>
  <c r="D24" i="58727"/>
  <c r="D38" i="58727"/>
  <c r="D54" i="58727"/>
  <c r="D66" i="58727"/>
  <c r="D80" i="58727"/>
  <c r="C7" i="58727"/>
  <c r="C21" i="58727"/>
  <c r="C33" i="58727"/>
  <c r="C49" i="58727"/>
  <c r="C63" i="58727"/>
  <c r="C77" i="58727"/>
  <c r="D3" i="58727"/>
  <c r="D15" i="58727"/>
  <c r="D29" i="58727"/>
  <c r="D2" i="58727"/>
  <c r="D16" i="58727"/>
  <c r="D32" i="58727"/>
  <c r="D46" i="58727"/>
  <c r="D58" i="58727"/>
  <c r="D74" i="58727"/>
  <c r="D88" i="58727"/>
  <c r="C13" i="58727"/>
  <c r="C29" i="58727"/>
  <c r="C41" i="58727"/>
  <c r="C55" i="58727"/>
  <c r="C71" i="58727"/>
  <c r="C85" i="58727"/>
  <c r="D7" i="58727"/>
  <c r="D23" i="58727"/>
  <c r="D37" i="58727"/>
  <c r="D51" i="58727"/>
  <c r="D67" i="58727"/>
  <c r="D79" i="58727"/>
  <c r="C8" i="58727"/>
  <c r="C24" i="58727"/>
  <c r="C38" i="58727"/>
  <c r="C50" i="58727"/>
  <c r="C66" i="58727"/>
  <c r="C80" i="58727"/>
  <c r="D89" i="58727"/>
  <c r="D42" i="58727"/>
  <c r="C9" i="58727"/>
  <c r="C65" i="58727"/>
  <c r="D35" i="58727"/>
  <c r="D61" i="58727"/>
  <c r="D83" i="58727"/>
  <c r="C16" i="58727"/>
  <c r="C34" i="58727"/>
  <c r="C56" i="58727"/>
  <c r="C72" i="58727"/>
  <c r="C90" i="58727"/>
  <c r="D56" i="58727"/>
  <c r="C23" i="58727"/>
  <c r="C81" i="58727"/>
  <c r="D45" i="58727"/>
  <c r="D69" i="58727"/>
  <c r="C2" i="58727"/>
  <c r="C18" i="58727"/>
  <c r="C40" i="58727"/>
  <c r="C58" i="58727"/>
  <c r="C78" i="58727"/>
  <c r="D14" i="58727"/>
  <c r="D70" i="58727"/>
  <c r="C39" i="58727"/>
  <c r="D5" i="58727"/>
  <c r="D47" i="58727"/>
  <c r="D71" i="58727"/>
  <c r="C6" i="58727"/>
  <c r="C26" i="58727"/>
  <c r="C46" i="58727"/>
  <c r="C62" i="58727"/>
  <c r="C82" i="58727"/>
  <c r="D26" i="58727"/>
  <c r="D86" i="58727"/>
  <c r="C53" i="58727"/>
  <c r="D19" i="58727"/>
  <c r="D59" i="58727"/>
  <c r="D77" i="58727"/>
  <c r="C14" i="58727"/>
  <c r="C30" i="58727"/>
  <c r="C48" i="58727"/>
  <c r="C70" i="58727"/>
  <c r="C88" i="58727"/>
  <c r="L9" i="58727"/>
  <c r="L17" i="58727"/>
  <c r="L25" i="58727"/>
  <c r="L33" i="58727"/>
  <c r="L41" i="58727"/>
  <c r="L49" i="58727"/>
  <c r="L57" i="58727"/>
  <c r="L65" i="58727"/>
  <c r="L73" i="58727"/>
  <c r="L81" i="58727"/>
  <c r="L89" i="58727"/>
  <c r="M6" i="58727"/>
  <c r="M14" i="58727"/>
  <c r="M22" i="58727"/>
  <c r="M30" i="58727"/>
  <c r="M38" i="58727"/>
  <c r="M46" i="58727"/>
  <c r="M54" i="58727"/>
  <c r="M62" i="58727"/>
  <c r="M70" i="58727"/>
  <c r="M78" i="58727"/>
  <c r="M86" i="58727"/>
  <c r="L6" i="58727"/>
  <c r="L22" i="58727"/>
  <c r="L38" i="58727"/>
  <c r="L54" i="58727"/>
  <c r="L70" i="58727"/>
  <c r="L86" i="58727"/>
  <c r="M11" i="58727"/>
  <c r="M27" i="58727"/>
  <c r="M43" i="58727"/>
  <c r="M59" i="58727"/>
  <c r="M75" i="58727"/>
  <c r="M91" i="58727"/>
  <c r="L16" i="58727"/>
  <c r="L32" i="58727"/>
  <c r="L48" i="58727"/>
  <c r="L64" i="58727"/>
  <c r="L80" i="58727"/>
  <c r="M9" i="58727"/>
  <c r="M25" i="58727"/>
  <c r="M41" i="58727"/>
  <c r="M57" i="58727"/>
  <c r="M73" i="58727"/>
  <c r="M89" i="58727"/>
  <c r="L3" i="58727"/>
  <c r="L11" i="58727"/>
  <c r="L19" i="58727"/>
  <c r="L27" i="58727"/>
  <c r="L35" i="58727"/>
  <c r="L43" i="58727"/>
  <c r="L51" i="58727"/>
  <c r="L59" i="58727"/>
  <c r="L67" i="58727"/>
  <c r="L75" i="58727"/>
  <c r="L83" i="58727"/>
  <c r="L91" i="58727"/>
  <c r="M8" i="58727"/>
  <c r="M16" i="58727"/>
  <c r="M24" i="58727"/>
  <c r="M32" i="58727"/>
  <c r="M40" i="58727"/>
  <c r="M48" i="58727"/>
  <c r="M56" i="58727"/>
  <c r="M64" i="58727"/>
  <c r="M72" i="58727"/>
  <c r="M80" i="58727"/>
  <c r="M88" i="58727"/>
  <c r="L10" i="58727"/>
  <c r="L26" i="58727"/>
  <c r="L42" i="58727"/>
  <c r="L58" i="58727"/>
  <c r="L74" i="58727"/>
  <c r="L90" i="58727"/>
  <c r="M15" i="58727"/>
  <c r="M31" i="58727"/>
  <c r="M47" i="58727"/>
  <c r="M63" i="58727"/>
  <c r="M79" i="58727"/>
  <c r="L4" i="58727"/>
  <c r="L20" i="58727"/>
  <c r="L36" i="58727"/>
  <c r="L52" i="58727"/>
  <c r="L68" i="58727"/>
  <c r="L84" i="58727"/>
  <c r="M13" i="58727"/>
  <c r="M29" i="58727"/>
  <c r="M45" i="58727"/>
  <c r="M61" i="58727"/>
  <c r="M77" i="58727"/>
  <c r="L5" i="58727"/>
  <c r="L13" i="58727"/>
  <c r="L21" i="58727"/>
  <c r="L29" i="58727"/>
  <c r="L37" i="58727"/>
  <c r="L45" i="58727"/>
  <c r="L53" i="58727"/>
  <c r="L61" i="58727"/>
  <c r="L69" i="58727"/>
  <c r="L77" i="58727"/>
  <c r="L85" i="58727"/>
  <c r="M2" i="58727"/>
  <c r="M10" i="58727"/>
  <c r="M18" i="58727"/>
  <c r="M26" i="58727"/>
  <c r="M34" i="58727"/>
  <c r="M42" i="58727"/>
  <c r="M50" i="58727"/>
  <c r="M58" i="58727"/>
  <c r="M66" i="58727"/>
  <c r="M74" i="58727"/>
  <c r="M82" i="58727"/>
  <c r="M90" i="58727"/>
  <c r="L14" i="58727"/>
  <c r="L30" i="58727"/>
  <c r="L46" i="58727"/>
  <c r="L62" i="58727"/>
  <c r="L78" i="58727"/>
  <c r="M3" i="58727"/>
  <c r="M19" i="58727"/>
  <c r="M35" i="58727"/>
  <c r="M51" i="58727"/>
  <c r="M67" i="58727"/>
  <c r="M83" i="58727"/>
  <c r="L8" i="58727"/>
  <c r="L24" i="58727"/>
  <c r="L40" i="58727"/>
  <c r="L56" i="58727"/>
  <c r="L72" i="58727"/>
  <c r="L88" i="58727"/>
  <c r="M17" i="58727"/>
  <c r="M33" i="58727"/>
  <c r="M49" i="58727"/>
  <c r="M65" i="58727"/>
  <c r="M81" i="58727"/>
  <c r="L23" i="58727"/>
  <c r="L55" i="58727"/>
  <c r="L87" i="58727"/>
  <c r="M28" i="58727"/>
  <c r="M60" i="58727"/>
  <c r="L2" i="58727"/>
  <c r="L66" i="58727"/>
  <c r="M39" i="58727"/>
  <c r="L12" i="58727"/>
  <c r="L76" i="58727"/>
  <c r="M53" i="58727"/>
  <c r="L39" i="58727"/>
  <c r="L79" i="58727"/>
  <c r="M36" i="58727"/>
  <c r="M76" i="58727"/>
  <c r="L50" i="58727"/>
  <c r="M55" i="58727"/>
  <c r="L44" i="58727"/>
  <c r="M37" i="58727"/>
  <c r="L15" i="58727"/>
  <c r="L71" i="58727"/>
  <c r="M44" i="58727"/>
  <c r="L18" i="58727"/>
  <c r="M23" i="58727"/>
  <c r="L60" i="58727"/>
  <c r="M85" i="58727"/>
  <c r="L31" i="58727"/>
  <c r="M4" i="58727"/>
  <c r="M52" i="58727"/>
  <c r="L34" i="58727"/>
  <c r="M71" i="58727"/>
  <c r="M5" i="58727"/>
  <c r="L47" i="58727"/>
  <c r="M12" i="58727"/>
  <c r="M68" i="58727"/>
  <c r="L82" i="58727"/>
  <c r="M87" i="58727"/>
  <c r="M21" i="58727"/>
  <c r="L7" i="58727"/>
  <c r="L63" i="58727"/>
  <c r="M20" i="58727"/>
  <c r="M84" i="58727"/>
  <c r="M7" i="58727"/>
  <c r="L28" i="58727"/>
  <c r="M69" i="58727"/>
  <c r="S6" i="58727"/>
  <c r="S14" i="58727"/>
  <c r="S22" i="58727"/>
  <c r="S30" i="58727"/>
  <c r="S38" i="58727"/>
  <c r="S46" i="58727"/>
  <c r="S54" i="58727"/>
  <c r="S62" i="58727"/>
  <c r="S70" i="58727"/>
  <c r="S78" i="58727"/>
  <c r="S86" i="58727"/>
  <c r="S5" i="58727"/>
  <c r="S13" i="58727"/>
  <c r="S21" i="58727"/>
  <c r="R2" i="58727"/>
  <c r="R10" i="58727"/>
  <c r="R18" i="58727"/>
  <c r="R26" i="58727"/>
  <c r="R34" i="58727"/>
  <c r="R42" i="58727"/>
  <c r="R50" i="58727"/>
  <c r="R58" i="58727"/>
  <c r="R66" i="58727"/>
  <c r="R74" i="58727"/>
  <c r="R82" i="58727"/>
  <c r="R90" i="58727"/>
  <c r="S29" i="58727"/>
  <c r="S45" i="58727"/>
  <c r="S61" i="58727"/>
  <c r="S77" i="58727"/>
  <c r="R9" i="58727"/>
  <c r="R35" i="58727"/>
  <c r="R51" i="58727"/>
  <c r="R67" i="58727"/>
  <c r="R83" i="58727"/>
  <c r="R11" i="58727"/>
  <c r="S35" i="58727"/>
  <c r="S51" i="58727"/>
  <c r="S67" i="58727"/>
  <c r="S83" i="58727"/>
  <c r="R13" i="58727"/>
  <c r="R37" i="58727"/>
  <c r="S10" i="58727"/>
  <c r="S20" i="58727"/>
  <c r="S32" i="58727"/>
  <c r="S42" i="58727"/>
  <c r="S52" i="58727"/>
  <c r="S64" i="58727"/>
  <c r="S74" i="58727"/>
  <c r="S84" i="58727"/>
  <c r="S7" i="58727"/>
  <c r="S17" i="58727"/>
  <c r="S27" i="58727"/>
  <c r="R12" i="58727"/>
  <c r="R22" i="58727"/>
  <c r="R32" i="58727"/>
  <c r="R44" i="58727"/>
  <c r="R54" i="58727"/>
  <c r="R64" i="58727"/>
  <c r="R76" i="58727"/>
  <c r="R86" i="58727"/>
  <c r="R23" i="58727"/>
  <c r="S49" i="58727"/>
  <c r="S69" i="58727"/>
  <c r="S89" i="58727"/>
  <c r="R39" i="58727"/>
  <c r="R59" i="58727"/>
  <c r="R79" i="58727"/>
  <c r="R19" i="58727"/>
  <c r="S43" i="58727"/>
  <c r="S63" i="58727"/>
  <c r="S87" i="58727"/>
  <c r="R29" i="58727"/>
  <c r="R49" i="58727"/>
  <c r="R65" i="58727"/>
  <c r="R81" i="58727"/>
  <c r="S4" i="58727"/>
  <c r="S18" i="58727"/>
  <c r="S34" i="58727"/>
  <c r="S48" i="58727"/>
  <c r="S60" i="58727"/>
  <c r="S76" i="58727"/>
  <c r="S90" i="58727"/>
  <c r="S15" i="58727"/>
  <c r="R4" i="58727"/>
  <c r="R16" i="58727"/>
  <c r="R30" i="58727"/>
  <c r="R46" i="58727"/>
  <c r="R60" i="58727"/>
  <c r="S8" i="58727"/>
  <c r="S24" i="58727"/>
  <c r="S36" i="58727"/>
  <c r="S50" i="58727"/>
  <c r="S66" i="58727"/>
  <c r="S80" i="58727"/>
  <c r="S3" i="58727"/>
  <c r="S19" i="58727"/>
  <c r="R6" i="58727"/>
  <c r="R20" i="58727"/>
  <c r="R36" i="58727"/>
  <c r="R48" i="58727"/>
  <c r="R62" i="58727"/>
  <c r="S2" i="58727"/>
  <c r="S16" i="58727"/>
  <c r="S28" i="58727"/>
  <c r="S44" i="58727"/>
  <c r="S58" i="58727"/>
  <c r="S72" i="58727"/>
  <c r="S88" i="58727"/>
  <c r="S11" i="58727"/>
  <c r="S25" i="58727"/>
  <c r="R14" i="58727"/>
  <c r="R28" i="58727"/>
  <c r="R40" i="58727"/>
  <c r="R56" i="58727"/>
  <c r="R70" i="58727"/>
  <c r="R84" i="58727"/>
  <c r="S33" i="58727"/>
  <c r="S57" i="58727"/>
  <c r="S85" i="58727"/>
  <c r="R43" i="58727"/>
  <c r="R71" i="58727"/>
  <c r="R3" i="58727"/>
  <c r="S47" i="58727"/>
  <c r="S75" i="58727"/>
  <c r="R21" i="58727"/>
  <c r="R53" i="58727"/>
  <c r="R73" i="58727"/>
  <c r="S56" i="58727"/>
  <c r="S23" i="58727"/>
  <c r="R52" i="58727"/>
  <c r="R80" i="58727"/>
  <c r="S37" i="58727"/>
  <c r="S73" i="58727"/>
  <c r="R31" i="58727"/>
  <c r="R75" i="58727"/>
  <c r="S31" i="58727"/>
  <c r="S71" i="58727"/>
  <c r="R33" i="58727"/>
  <c r="R61" i="58727"/>
  <c r="R89" i="58727"/>
  <c r="S12" i="58727"/>
  <c r="S68" i="58727"/>
  <c r="R8" i="58727"/>
  <c r="R68" i="58727"/>
  <c r="R88" i="58727"/>
  <c r="S41" i="58727"/>
  <c r="S81" i="58727"/>
  <c r="R47" i="58727"/>
  <c r="R87" i="58727"/>
  <c r="S39" i="58727"/>
  <c r="S79" i="58727"/>
  <c r="R41" i="58727"/>
  <c r="R69" i="58727"/>
  <c r="S26" i="58727"/>
  <c r="S82" i="58727"/>
  <c r="R24" i="58727"/>
  <c r="R72" i="58727"/>
  <c r="R7" i="58727"/>
  <c r="S53" i="58727"/>
  <c r="R17" i="58727"/>
  <c r="R55" i="58727"/>
  <c r="R91" i="58727"/>
  <c r="S55" i="58727"/>
  <c r="S91" i="58727"/>
  <c r="R45" i="58727"/>
  <c r="R77" i="58727"/>
  <c r="S40" i="58727"/>
  <c r="S9" i="58727"/>
  <c r="R38" i="58727"/>
  <c r="R78" i="58727"/>
  <c r="R15" i="58727"/>
  <c r="S65" i="58727"/>
  <c r="R25" i="58727"/>
  <c r="R63" i="58727"/>
  <c r="R27" i="58727"/>
  <c r="S59" i="58727"/>
  <c r="R5" i="58727"/>
  <c r="R57" i="58727"/>
  <c r="R85" i="58727"/>
  <c r="E5" i="58727"/>
  <c r="E13" i="58727"/>
  <c r="E21" i="58727"/>
  <c r="E29" i="58727"/>
  <c r="E37" i="58727"/>
  <c r="E45" i="58727"/>
  <c r="E53" i="58727"/>
  <c r="E61" i="58727"/>
  <c r="E69" i="58727"/>
  <c r="E77" i="58727"/>
  <c r="E85" i="58727"/>
  <c r="F3" i="58727"/>
  <c r="F11" i="58727"/>
  <c r="F19" i="58727"/>
  <c r="F27" i="58727"/>
  <c r="F35" i="58727"/>
  <c r="F43" i="58727"/>
  <c r="F51" i="58727"/>
  <c r="F59" i="58727"/>
  <c r="F67" i="58727"/>
  <c r="F75" i="58727"/>
  <c r="F83" i="58727"/>
  <c r="F91" i="58727"/>
  <c r="E8" i="58727"/>
  <c r="E16" i="58727"/>
  <c r="E24" i="58727"/>
  <c r="E32" i="58727"/>
  <c r="E40" i="58727"/>
  <c r="E48" i="58727"/>
  <c r="E56" i="58727"/>
  <c r="E64" i="58727"/>
  <c r="E72" i="58727"/>
  <c r="E80" i="58727"/>
  <c r="E88" i="58727"/>
  <c r="F6" i="58727"/>
  <c r="F14" i="58727"/>
  <c r="F22" i="58727"/>
  <c r="F30" i="58727"/>
  <c r="F38" i="58727"/>
  <c r="F46" i="58727"/>
  <c r="F54" i="58727"/>
  <c r="F62" i="58727"/>
  <c r="F70" i="58727"/>
  <c r="F78" i="58727"/>
  <c r="F86" i="58727"/>
  <c r="E11" i="58727"/>
  <c r="E23" i="58727"/>
  <c r="E33" i="58727"/>
  <c r="E43" i="58727"/>
  <c r="E55" i="58727"/>
  <c r="E65" i="58727"/>
  <c r="E75" i="58727"/>
  <c r="E87" i="58727"/>
  <c r="F7" i="58727"/>
  <c r="F17" i="58727"/>
  <c r="F29" i="58727"/>
  <c r="F39" i="58727"/>
  <c r="F49" i="58727"/>
  <c r="F61" i="58727"/>
  <c r="F71" i="58727"/>
  <c r="F81" i="58727"/>
  <c r="E2" i="58727"/>
  <c r="E12" i="58727"/>
  <c r="E22" i="58727"/>
  <c r="E34" i="58727"/>
  <c r="E44" i="58727"/>
  <c r="E54" i="58727"/>
  <c r="E66" i="58727"/>
  <c r="E76" i="58727"/>
  <c r="E86" i="58727"/>
  <c r="F8" i="58727"/>
  <c r="F18" i="58727"/>
  <c r="F28" i="58727"/>
  <c r="F40" i="58727"/>
  <c r="F50" i="58727"/>
  <c r="F60" i="58727"/>
  <c r="F72" i="58727"/>
  <c r="F82" i="58727"/>
  <c r="E15" i="58727"/>
  <c r="E27" i="58727"/>
  <c r="E41" i="58727"/>
  <c r="E57" i="58727"/>
  <c r="E71" i="58727"/>
  <c r="E83" i="58727"/>
  <c r="F9" i="58727"/>
  <c r="F23" i="58727"/>
  <c r="F37" i="58727"/>
  <c r="F53" i="58727"/>
  <c r="F65" i="58727"/>
  <c r="F79" i="58727"/>
  <c r="E4" i="58727"/>
  <c r="E18" i="58727"/>
  <c r="E30" i="58727"/>
  <c r="E46" i="58727"/>
  <c r="E60" i="58727"/>
  <c r="E74" i="58727"/>
  <c r="E90" i="58727"/>
  <c r="F12" i="58727"/>
  <c r="F26" i="58727"/>
  <c r="F42" i="58727"/>
  <c r="F56" i="58727"/>
  <c r="F68" i="58727"/>
  <c r="F84" i="58727"/>
  <c r="E17" i="58727"/>
  <c r="E35" i="58727"/>
  <c r="E51" i="58727"/>
  <c r="E73" i="58727"/>
  <c r="E91" i="58727"/>
  <c r="F21" i="58727"/>
  <c r="F41" i="58727"/>
  <c r="F57" i="58727"/>
  <c r="F77" i="58727"/>
  <c r="E6" i="58727"/>
  <c r="E26" i="58727"/>
  <c r="E42" i="58727"/>
  <c r="E62" i="58727"/>
  <c r="E82" i="58727"/>
  <c r="F10" i="58727"/>
  <c r="F32" i="58727"/>
  <c r="F48" i="58727"/>
  <c r="F66" i="58727"/>
  <c r="F88" i="58727"/>
  <c r="E3" i="58727"/>
  <c r="E19" i="58727"/>
  <c r="E39" i="58727"/>
  <c r="E59" i="58727"/>
  <c r="E79" i="58727"/>
  <c r="F5" i="58727"/>
  <c r="F25" i="58727"/>
  <c r="F45" i="58727"/>
  <c r="F63" i="58727"/>
  <c r="F85" i="58727"/>
  <c r="E10" i="58727"/>
  <c r="E28" i="58727"/>
  <c r="E50" i="58727"/>
  <c r="E68" i="58727"/>
  <c r="E84" i="58727"/>
  <c r="F16" i="58727"/>
  <c r="F34" i="58727"/>
  <c r="F52" i="58727"/>
  <c r="F74" i="58727"/>
  <c r="F90" i="58727"/>
  <c r="E7" i="58727"/>
  <c r="E25" i="58727"/>
  <c r="E47" i="58727"/>
  <c r="E63" i="58727"/>
  <c r="E81" i="58727"/>
  <c r="F13" i="58727"/>
  <c r="F31" i="58727"/>
  <c r="F47" i="58727"/>
  <c r="F69" i="58727"/>
  <c r="F87" i="58727"/>
  <c r="E14" i="58727"/>
  <c r="E36" i="58727"/>
  <c r="E52" i="58727"/>
  <c r="E70" i="58727"/>
  <c r="F2" i="58727"/>
  <c r="F20" i="58727"/>
  <c r="F36" i="58727"/>
  <c r="F58" i="58727"/>
  <c r="F76" i="58727"/>
  <c r="E9" i="58727"/>
  <c r="E31" i="58727"/>
  <c r="E49" i="58727"/>
  <c r="E67" i="58727"/>
  <c r="E89" i="58727"/>
  <c r="F15" i="58727"/>
  <c r="F33" i="58727"/>
  <c r="F55" i="58727"/>
  <c r="F73" i="58727"/>
  <c r="F89" i="58727"/>
  <c r="E20" i="58727"/>
  <c r="E38" i="58727"/>
  <c r="E58" i="58727"/>
  <c r="E78" i="58727"/>
  <c r="F4" i="58727"/>
  <c r="F24" i="58727"/>
  <c r="F44" i="58727"/>
  <c r="F64" i="58727"/>
  <c r="F80" i="58727"/>
  <c r="W5" i="58727"/>
  <c r="W13" i="58727"/>
  <c r="W21" i="58727"/>
  <c r="W29" i="58727"/>
  <c r="W37" i="58727"/>
  <c r="W45" i="58727"/>
  <c r="W53" i="58727"/>
  <c r="W61" i="58727"/>
  <c r="V3" i="58727"/>
  <c r="V11" i="58727"/>
  <c r="V19" i="58727"/>
  <c r="V27" i="58727"/>
  <c r="V35" i="58727"/>
  <c r="V43" i="58727"/>
  <c r="V51" i="58727"/>
  <c r="V59" i="58727"/>
  <c r="V4" i="58727"/>
  <c r="V20" i="58727"/>
  <c r="V36" i="58727"/>
  <c r="V52" i="58727"/>
  <c r="V67" i="58727"/>
  <c r="W75" i="58727"/>
  <c r="W83" i="58727"/>
  <c r="W91" i="58727"/>
  <c r="W16" i="58727"/>
  <c r="W32" i="58727"/>
  <c r="V10" i="58727"/>
  <c r="V26" i="58727"/>
  <c r="V42" i="58727"/>
  <c r="V58" i="58727"/>
  <c r="W3" i="58727"/>
  <c r="W15" i="58727"/>
  <c r="W25" i="58727"/>
  <c r="W35" i="58727"/>
  <c r="W47" i="58727"/>
  <c r="W57" i="58727"/>
  <c r="W67" i="58727"/>
  <c r="V13" i="58727"/>
  <c r="V23" i="58727"/>
  <c r="V33" i="58727"/>
  <c r="V45" i="58727"/>
  <c r="V55" i="58727"/>
  <c r="V65" i="58727"/>
  <c r="V24" i="58727"/>
  <c r="V44" i="58727"/>
  <c r="V64" i="58727"/>
  <c r="W77" i="58727"/>
  <c r="W87" i="58727"/>
  <c r="W12" i="58727"/>
  <c r="W36" i="58727"/>
  <c r="V18" i="58727"/>
  <c r="V38" i="58727"/>
  <c r="V62" i="58727"/>
  <c r="W72" i="58727"/>
  <c r="W80" i="58727"/>
  <c r="W88" i="58727"/>
  <c r="W10" i="58727"/>
  <c r="W26" i="58727"/>
  <c r="W42" i="58727"/>
  <c r="W58" i="58727"/>
  <c r="V71" i="58727"/>
  <c r="V79" i="58727"/>
  <c r="V87" i="58727"/>
  <c r="V68" i="58727"/>
  <c r="W56" i="58727"/>
  <c r="W44" i="58727"/>
  <c r="V88" i="58727"/>
  <c r="V82" i="58727"/>
  <c r="W9" i="58727"/>
  <c r="W23" i="58727"/>
  <c r="W39" i="58727"/>
  <c r="W51" i="58727"/>
  <c r="W65" i="58727"/>
  <c r="V15" i="58727"/>
  <c r="V29" i="58727"/>
  <c r="V41" i="58727"/>
  <c r="V57" i="58727"/>
  <c r="V12" i="58727"/>
  <c r="V40" i="58727"/>
  <c r="W69" i="58727"/>
  <c r="W81" i="58727"/>
  <c r="W8" i="58727"/>
  <c r="V2" i="58727"/>
  <c r="V30" i="58727"/>
  <c r="V54" i="58727"/>
  <c r="W74" i="58727"/>
  <c r="W84" i="58727"/>
  <c r="W6" i="58727"/>
  <c r="W30" i="58727"/>
  <c r="W50" i="58727"/>
  <c r="V69" i="58727"/>
  <c r="V81" i="58727"/>
  <c r="V91" i="58727"/>
  <c r="W40" i="58727"/>
  <c r="W60" i="58727"/>
  <c r="W64" i="58727"/>
  <c r="W17" i="58727"/>
  <c r="W33" i="58727"/>
  <c r="W55" i="58727"/>
  <c r="V7" i="58727"/>
  <c r="V25" i="58727"/>
  <c r="V47" i="58727"/>
  <c r="V63" i="58727"/>
  <c r="V32" i="58727"/>
  <c r="W71" i="58727"/>
  <c r="W89" i="58727"/>
  <c r="W28" i="58727"/>
  <c r="V34" i="58727"/>
  <c r="W68" i="58727"/>
  <c r="W82" i="58727"/>
  <c r="W14" i="58727"/>
  <c r="W38" i="58727"/>
  <c r="W66" i="58727"/>
  <c r="V83" i="58727"/>
  <c r="V76" i="58727"/>
  <c r="V86" i="58727"/>
  <c r="V74" i="58727"/>
  <c r="W19" i="58727"/>
  <c r="W41" i="58727"/>
  <c r="W59" i="58727"/>
  <c r="V9" i="58727"/>
  <c r="V31" i="58727"/>
  <c r="V49" i="58727"/>
  <c r="V8" i="58727"/>
  <c r="V48" i="58727"/>
  <c r="W73" i="58727"/>
  <c r="W4" i="58727"/>
  <c r="V6" i="58727"/>
  <c r="V46" i="58727"/>
  <c r="W70" i="58727"/>
  <c r="W86" i="58727"/>
  <c r="W18" i="58727"/>
  <c r="W46" i="58727"/>
  <c r="V73" i="58727"/>
  <c r="V85" i="58727"/>
  <c r="V84" i="58727"/>
  <c r="V72" i="58727"/>
  <c r="V90" i="58727"/>
  <c r="W7" i="58727"/>
  <c r="W27" i="58727"/>
  <c r="W43" i="58727"/>
  <c r="W63" i="58727"/>
  <c r="V17" i="58727"/>
  <c r="V37" i="58727"/>
  <c r="V53" i="58727"/>
  <c r="V16" i="58727"/>
  <c r="V56" i="58727"/>
  <c r="W79" i="58727"/>
  <c r="W20" i="58727"/>
  <c r="V14" i="58727"/>
  <c r="V50" i="58727"/>
  <c r="W76" i="58727"/>
  <c r="W90" i="58727"/>
  <c r="W22" i="58727"/>
  <c r="W54" i="58727"/>
  <c r="V75" i="58727"/>
  <c r="V89" i="58727"/>
  <c r="V70" i="58727"/>
  <c r="V80" i="58727"/>
  <c r="W11" i="58727"/>
  <c r="W31" i="58727"/>
  <c r="W49" i="58727"/>
  <c r="V5" i="58727"/>
  <c r="V21" i="58727"/>
  <c r="V39" i="58727"/>
  <c r="V61" i="58727"/>
  <c r="V28" i="58727"/>
  <c r="V60" i="58727"/>
  <c r="W85" i="58727"/>
  <c r="W24" i="58727"/>
  <c r="V22" i="58727"/>
  <c r="V66" i="58727"/>
  <c r="W78" i="58727"/>
  <c r="W2" i="58727"/>
  <c r="W34" i="58727"/>
  <c r="W62" i="58727"/>
  <c r="V77" i="58727"/>
  <c r="W52" i="58727"/>
  <c r="V78" i="58727"/>
  <c r="W48" i="58727"/>
  <c r="H223" i="2" l="1"/>
  <c r="I223" i="2" s="1"/>
  <c r="F243" i="2"/>
  <c r="G243" i="2" s="1"/>
  <c r="F209" i="2"/>
  <c r="G209" i="2" s="1"/>
  <c r="F229" i="2"/>
  <c r="G229" i="2" s="1"/>
  <c r="F245" i="2"/>
  <c r="G245" i="2" s="1"/>
  <c r="H247" i="2"/>
  <c r="I247" i="2" s="1"/>
  <c r="E248" i="2"/>
  <c r="E249" i="2" l="1"/>
  <c r="J248" i="2"/>
  <c r="K248" i="2" s="1"/>
  <c r="H248" i="2"/>
  <c r="I248" i="2" s="1"/>
  <c r="F248" i="2"/>
  <c r="G248" i="2" s="1"/>
  <c r="E250" i="2" l="1"/>
  <c r="F249" i="2"/>
  <c r="G249" i="2" s="1"/>
  <c r="H249" i="2"/>
  <c r="I249" i="2" s="1"/>
  <c r="J249" i="2"/>
  <c r="K249" i="2" s="1"/>
  <c r="E251" i="2" l="1"/>
  <c r="J250" i="2"/>
  <c r="K250" i="2" s="1"/>
  <c r="F250" i="2"/>
  <c r="G250" i="2" s="1"/>
  <c r="H250" i="2"/>
  <c r="I250" i="2" s="1"/>
  <c r="E252" i="2" l="1"/>
  <c r="J251" i="2"/>
  <c r="K251" i="2" s="1"/>
  <c r="H251" i="2"/>
  <c r="I251" i="2" s="1"/>
  <c r="F251" i="2"/>
  <c r="G251" i="2" s="1"/>
  <c r="E253" i="2" l="1"/>
  <c r="H252" i="2"/>
  <c r="I252" i="2" s="1"/>
  <c r="J252" i="2"/>
  <c r="K252" i="2" s="1"/>
  <c r="F252" i="2"/>
  <c r="G252" i="2" s="1"/>
  <c r="E254" i="2" l="1"/>
  <c r="F253" i="2"/>
  <c r="G253" i="2" s="1"/>
  <c r="J253" i="2"/>
  <c r="K253" i="2" s="1"/>
  <c r="H253" i="2"/>
  <c r="I253" i="2" s="1"/>
  <c r="E255" i="2" l="1"/>
  <c r="J254" i="2"/>
  <c r="K254" i="2" s="1"/>
  <c r="F254" i="2"/>
  <c r="G254" i="2" s="1"/>
  <c r="H254" i="2"/>
  <c r="I254" i="2" s="1"/>
  <c r="E256" i="2" l="1"/>
  <c r="H255" i="2"/>
  <c r="I255" i="2" s="1"/>
  <c r="F255" i="2"/>
  <c r="G255" i="2" s="1"/>
  <c r="J255" i="2"/>
  <c r="K255" i="2" s="1"/>
  <c r="E257" i="2" l="1"/>
  <c r="J256" i="2"/>
  <c r="K256" i="2" s="1"/>
  <c r="H256" i="2"/>
  <c r="I256" i="2" s="1"/>
  <c r="F256" i="2"/>
  <c r="G256" i="2" s="1"/>
  <c r="E258" i="2" l="1"/>
  <c r="J257" i="2"/>
  <c r="K257" i="2" s="1"/>
  <c r="F257" i="2"/>
  <c r="G257" i="2" s="1"/>
  <c r="H257" i="2"/>
  <c r="I257" i="2" s="1"/>
  <c r="E259" i="2" l="1"/>
  <c r="H258" i="2"/>
  <c r="I258" i="2" s="1"/>
  <c r="F258" i="2"/>
  <c r="G258" i="2" s="1"/>
  <c r="J258" i="2"/>
  <c r="K258" i="2" s="1"/>
  <c r="E260" i="2" l="1"/>
  <c r="F259" i="2"/>
  <c r="G259" i="2" s="1"/>
  <c r="H259" i="2"/>
  <c r="I259" i="2" s="1"/>
  <c r="J259" i="2"/>
  <c r="K259" i="2" s="1"/>
  <c r="E261" i="2" l="1"/>
  <c r="H260" i="2"/>
  <c r="I260" i="2" s="1"/>
  <c r="J260" i="2"/>
  <c r="K260" i="2" s="1"/>
  <c r="F260" i="2"/>
  <c r="G260" i="2" s="1"/>
  <c r="E262" i="2" l="1"/>
  <c r="H261" i="2"/>
  <c r="I261" i="2" s="1"/>
  <c r="F261" i="2"/>
  <c r="G261" i="2" s="1"/>
  <c r="J261" i="2"/>
  <c r="K261" i="2" s="1"/>
  <c r="E263" i="2" l="1"/>
  <c r="J262" i="2"/>
  <c r="K262" i="2" s="1"/>
  <c r="H262" i="2"/>
  <c r="I262" i="2" s="1"/>
  <c r="F262" i="2"/>
  <c r="G262" i="2" s="1"/>
  <c r="E264" i="2" l="1"/>
  <c r="H263" i="2"/>
  <c r="I263" i="2" s="1"/>
  <c r="J263" i="2"/>
  <c r="K263" i="2" s="1"/>
  <c r="F263" i="2"/>
  <c r="G263" i="2" s="1"/>
  <c r="E265" i="2" l="1"/>
  <c r="H264" i="2"/>
  <c r="I264" i="2" s="1"/>
  <c r="F264" i="2"/>
  <c r="G264" i="2" s="1"/>
  <c r="J264" i="2"/>
  <c r="K264" i="2" s="1"/>
  <c r="E266" i="2" l="1"/>
  <c r="H265" i="2"/>
  <c r="I265" i="2" s="1"/>
  <c r="F265" i="2"/>
  <c r="G265" i="2" s="1"/>
  <c r="J265" i="2"/>
  <c r="K265" i="2" s="1"/>
  <c r="E267" i="2" l="1"/>
  <c r="F266" i="2"/>
  <c r="G266" i="2" s="1"/>
  <c r="J266" i="2"/>
  <c r="K266" i="2" s="1"/>
  <c r="H266" i="2"/>
  <c r="I266" i="2" s="1"/>
  <c r="E268" i="2" l="1"/>
  <c r="J267" i="2"/>
  <c r="K267" i="2" s="1"/>
  <c r="F267" i="2"/>
  <c r="G267" i="2" s="1"/>
  <c r="H267" i="2"/>
  <c r="I267" i="2" s="1"/>
  <c r="E269" i="2" l="1"/>
  <c r="H268" i="2"/>
  <c r="I268" i="2" s="1"/>
  <c r="J268" i="2"/>
  <c r="K268" i="2" s="1"/>
  <c r="F268" i="2"/>
  <c r="G268" i="2" s="1"/>
  <c r="E270" i="2" l="1"/>
  <c r="J269" i="2"/>
  <c r="K269" i="2" s="1"/>
  <c r="H269" i="2"/>
  <c r="I269" i="2" s="1"/>
  <c r="F269" i="2"/>
  <c r="G269" i="2" s="1"/>
  <c r="E271" i="2" l="1"/>
  <c r="F270" i="2"/>
  <c r="G270" i="2" s="1"/>
  <c r="H270" i="2"/>
  <c r="I270" i="2" s="1"/>
  <c r="J270" i="2"/>
  <c r="K270" i="2" s="1"/>
  <c r="E272" i="2" l="1"/>
  <c r="F271" i="2"/>
  <c r="G271" i="2" s="1"/>
  <c r="H271" i="2"/>
  <c r="I271" i="2" s="1"/>
  <c r="J271" i="2"/>
  <c r="K271" i="2" s="1"/>
  <c r="E273" i="2" l="1"/>
  <c r="J272" i="2"/>
  <c r="K272" i="2" s="1"/>
  <c r="F272" i="2"/>
  <c r="G272" i="2" s="1"/>
  <c r="H272" i="2"/>
  <c r="I272" i="2" s="1"/>
  <c r="E274" i="2" l="1"/>
  <c r="J273" i="2"/>
  <c r="K273" i="2" s="1"/>
  <c r="H273" i="2"/>
  <c r="I273" i="2" s="1"/>
  <c r="F273" i="2"/>
  <c r="G273" i="2" s="1"/>
  <c r="E275" i="2" l="1"/>
  <c r="F274" i="2"/>
  <c r="G274" i="2" s="1"/>
  <c r="J274" i="2"/>
  <c r="K274" i="2" s="1"/>
  <c r="H274" i="2"/>
  <c r="I274" i="2" s="1"/>
  <c r="E276" i="2" l="1"/>
  <c r="J275" i="2"/>
  <c r="K275" i="2" s="1"/>
  <c r="H275" i="2"/>
  <c r="I275" i="2" s="1"/>
  <c r="F275" i="2"/>
  <c r="G275" i="2" s="1"/>
  <c r="E277" i="2" l="1"/>
  <c r="J276" i="2"/>
  <c r="K276" i="2" s="1"/>
  <c r="H276" i="2"/>
  <c r="I276" i="2" s="1"/>
  <c r="F276" i="2"/>
  <c r="G276" i="2" s="1"/>
  <c r="E278" i="2" l="1"/>
  <c r="H277" i="2"/>
  <c r="I277" i="2" s="1"/>
  <c r="J277" i="2"/>
  <c r="K277" i="2" s="1"/>
  <c r="F277" i="2"/>
  <c r="G277" i="2" s="1"/>
  <c r="E279" i="2" l="1"/>
  <c r="H278" i="2"/>
  <c r="I278" i="2" s="1"/>
  <c r="F278" i="2"/>
  <c r="G278" i="2" s="1"/>
  <c r="J278" i="2"/>
  <c r="K278" i="2" s="1"/>
  <c r="E280" i="2" l="1"/>
  <c r="F279" i="2"/>
  <c r="G279" i="2" s="1"/>
  <c r="J279" i="2"/>
  <c r="K279" i="2" s="1"/>
  <c r="H279" i="2"/>
  <c r="I279" i="2" s="1"/>
  <c r="E281" i="2" l="1"/>
  <c r="F280" i="2"/>
  <c r="G280" i="2" s="1"/>
  <c r="J280" i="2"/>
  <c r="K280" i="2" s="1"/>
  <c r="H280" i="2"/>
  <c r="I280" i="2" s="1"/>
  <c r="E282" i="2" l="1"/>
  <c r="J281" i="2"/>
  <c r="K281" i="2" s="1"/>
  <c r="H281" i="2"/>
  <c r="I281" i="2" s="1"/>
  <c r="F281" i="2"/>
  <c r="G281" i="2" s="1"/>
  <c r="E283" i="2" l="1"/>
  <c r="F282" i="2"/>
  <c r="G282" i="2" s="1"/>
  <c r="H282" i="2"/>
  <c r="I282" i="2" s="1"/>
  <c r="J282" i="2"/>
  <c r="K282" i="2" s="1"/>
  <c r="E284" i="2" l="1"/>
  <c r="H283" i="2"/>
  <c r="I283" i="2" s="1"/>
  <c r="F283" i="2"/>
  <c r="G283" i="2" s="1"/>
  <c r="J283" i="2"/>
  <c r="K283" i="2" s="1"/>
  <c r="E285" i="2" l="1"/>
  <c r="J284" i="2"/>
  <c r="K284" i="2" s="1"/>
  <c r="H284" i="2"/>
  <c r="I284" i="2" s="1"/>
  <c r="F284" i="2"/>
  <c r="G284" i="2" s="1"/>
  <c r="E286" i="2" l="1"/>
  <c r="F285" i="2"/>
  <c r="G285" i="2" s="1"/>
  <c r="H285" i="2"/>
  <c r="I285" i="2" s="1"/>
  <c r="J285" i="2"/>
  <c r="K285" i="2" s="1"/>
  <c r="E287" i="2" l="1"/>
  <c r="J286" i="2"/>
  <c r="K286" i="2" s="1"/>
  <c r="H286" i="2"/>
  <c r="I286" i="2" s="1"/>
  <c r="F286" i="2"/>
  <c r="G286" i="2" s="1"/>
  <c r="E288" i="2" l="1"/>
  <c r="H287" i="2"/>
  <c r="I287" i="2" s="1"/>
  <c r="F287" i="2"/>
  <c r="G287" i="2" s="1"/>
  <c r="J287" i="2"/>
  <c r="K287" i="2" s="1"/>
  <c r="E289" i="2" l="1"/>
  <c r="F288" i="2"/>
  <c r="G288" i="2" s="1"/>
  <c r="J288" i="2"/>
  <c r="K288" i="2" s="1"/>
  <c r="H288" i="2"/>
  <c r="I288" i="2" s="1"/>
  <c r="E290" i="2" l="1"/>
  <c r="J289" i="2"/>
  <c r="K289" i="2" s="1"/>
  <c r="H289" i="2"/>
  <c r="I289" i="2" s="1"/>
  <c r="F289" i="2"/>
  <c r="G289" i="2" s="1"/>
  <c r="E291" i="2" l="1"/>
  <c r="J290" i="2"/>
  <c r="K290" i="2" s="1"/>
  <c r="F290" i="2"/>
  <c r="G290" i="2" s="1"/>
  <c r="H290" i="2"/>
  <c r="I290" i="2" s="1"/>
  <c r="E292" i="2" l="1"/>
  <c r="J291" i="2"/>
  <c r="K291" i="2" s="1"/>
  <c r="F291" i="2"/>
  <c r="G291" i="2" s="1"/>
  <c r="H291" i="2"/>
  <c r="I291" i="2" s="1"/>
  <c r="E293" i="2" l="1"/>
  <c r="J292" i="2"/>
  <c r="K292" i="2" s="1"/>
  <c r="H292" i="2"/>
  <c r="I292" i="2" s="1"/>
  <c r="F292" i="2"/>
  <c r="G292" i="2" s="1"/>
  <c r="E294" i="2" l="1"/>
  <c r="J293" i="2"/>
  <c r="K293" i="2" s="1"/>
  <c r="F293" i="2"/>
  <c r="G293" i="2" s="1"/>
  <c r="H293" i="2"/>
  <c r="I293" i="2" s="1"/>
  <c r="E295" i="2" l="1"/>
  <c r="H294" i="2"/>
  <c r="I294" i="2" s="1"/>
  <c r="F294" i="2"/>
  <c r="G294" i="2" s="1"/>
  <c r="J294" i="2"/>
  <c r="K294" i="2" s="1"/>
  <c r="E296" i="2" l="1"/>
  <c r="F295" i="2"/>
  <c r="G295" i="2" s="1"/>
  <c r="H295" i="2"/>
  <c r="I295" i="2" s="1"/>
  <c r="J295" i="2"/>
  <c r="K295" i="2" s="1"/>
  <c r="E297" i="2" l="1"/>
  <c r="J296" i="2"/>
  <c r="K296" i="2" s="1"/>
  <c r="H296" i="2"/>
  <c r="I296" i="2" s="1"/>
  <c r="F296" i="2"/>
  <c r="G296" i="2" s="1"/>
  <c r="E298" i="2" l="1"/>
  <c r="J297" i="2"/>
  <c r="K297" i="2" s="1"/>
  <c r="H297" i="2"/>
  <c r="I297" i="2" s="1"/>
  <c r="F297" i="2"/>
  <c r="G297" i="2" s="1"/>
  <c r="E299" i="2" l="1"/>
  <c r="F298" i="2"/>
  <c r="G298" i="2" s="1"/>
  <c r="J298" i="2"/>
  <c r="K298" i="2" s="1"/>
  <c r="H298" i="2"/>
  <c r="I298" i="2" s="1"/>
  <c r="E300" i="2" l="1"/>
  <c r="J299" i="2"/>
  <c r="K299" i="2" s="1"/>
  <c r="H299" i="2"/>
  <c r="I299" i="2" s="1"/>
  <c r="F299" i="2"/>
  <c r="G299" i="2" s="1"/>
  <c r="E301" i="2" l="1"/>
  <c r="H300" i="2"/>
  <c r="I300" i="2" s="1"/>
  <c r="J300" i="2"/>
  <c r="K300" i="2" s="1"/>
  <c r="F300" i="2"/>
  <c r="G300" i="2" s="1"/>
  <c r="E302" i="2" l="1"/>
  <c r="F301" i="2"/>
  <c r="G301" i="2" s="1"/>
  <c r="J301" i="2"/>
  <c r="K301" i="2" s="1"/>
  <c r="H301" i="2"/>
  <c r="I301" i="2" s="1"/>
  <c r="E303" i="2" l="1"/>
  <c r="J302" i="2"/>
  <c r="K302" i="2" s="1"/>
  <c r="H302" i="2"/>
  <c r="I302" i="2" s="1"/>
  <c r="F302" i="2"/>
  <c r="G302" i="2" s="1"/>
  <c r="E304" i="2" l="1"/>
  <c r="J303" i="2"/>
  <c r="K303" i="2" s="1"/>
  <c r="F303" i="2"/>
  <c r="G303" i="2" s="1"/>
  <c r="H303" i="2"/>
  <c r="I303" i="2" s="1"/>
  <c r="E305" i="2" l="1"/>
  <c r="F304" i="2"/>
  <c r="G304" i="2" s="1"/>
  <c r="J304" i="2"/>
  <c r="K304" i="2" s="1"/>
  <c r="H304" i="2"/>
  <c r="I304" i="2" s="1"/>
  <c r="E306" i="2" l="1"/>
  <c r="H305" i="2"/>
  <c r="I305" i="2" s="1"/>
  <c r="J305" i="2"/>
  <c r="K305" i="2" s="1"/>
  <c r="F305" i="2"/>
  <c r="G305" i="2" s="1"/>
  <c r="E307" i="2" l="1"/>
  <c r="F306" i="2"/>
  <c r="G306" i="2" s="1"/>
  <c r="J306" i="2"/>
  <c r="K306" i="2" s="1"/>
  <c r="H306" i="2"/>
  <c r="I306" i="2" s="1"/>
  <c r="E308" i="2" l="1"/>
  <c r="J307" i="2"/>
  <c r="K307" i="2" s="1"/>
  <c r="H307" i="2"/>
  <c r="I307" i="2" s="1"/>
  <c r="F307" i="2"/>
  <c r="G307" i="2" s="1"/>
  <c r="E309" i="2" l="1"/>
  <c r="H308" i="2"/>
  <c r="I308" i="2" s="1"/>
  <c r="J308" i="2"/>
  <c r="K308" i="2" s="1"/>
  <c r="F308" i="2"/>
  <c r="G308" i="2" s="1"/>
  <c r="E310" i="2" l="1"/>
  <c r="H309" i="2"/>
  <c r="I309" i="2" s="1"/>
  <c r="J309" i="2"/>
  <c r="K309" i="2" s="1"/>
  <c r="F309" i="2"/>
  <c r="G309" i="2" s="1"/>
  <c r="E311" i="2" l="1"/>
  <c r="J310" i="2"/>
  <c r="K310" i="2" s="1"/>
  <c r="F310" i="2"/>
  <c r="G310" i="2" s="1"/>
  <c r="H310" i="2"/>
  <c r="I310" i="2" s="1"/>
  <c r="E312" i="2" l="1"/>
  <c r="F311" i="2"/>
  <c r="G311" i="2" s="1"/>
  <c r="H311" i="2"/>
  <c r="I311" i="2" s="1"/>
  <c r="J311" i="2"/>
  <c r="K311" i="2" s="1"/>
  <c r="E313" i="2" l="1"/>
  <c r="J312" i="2"/>
  <c r="K312" i="2" s="1"/>
  <c r="H312" i="2"/>
  <c r="I312" i="2" s="1"/>
  <c r="F312" i="2"/>
  <c r="G312" i="2" s="1"/>
  <c r="E314" i="2" l="1"/>
  <c r="H313" i="2"/>
  <c r="I313" i="2" s="1"/>
  <c r="J313" i="2"/>
  <c r="K313" i="2" s="1"/>
  <c r="F313" i="2"/>
  <c r="G313" i="2" s="1"/>
  <c r="E315" i="2" l="1"/>
  <c r="J314" i="2"/>
  <c r="K314" i="2" s="1"/>
  <c r="F314" i="2"/>
  <c r="G314" i="2" s="1"/>
  <c r="H314" i="2"/>
  <c r="I314" i="2" s="1"/>
  <c r="E316" i="2" l="1"/>
  <c r="J315" i="2"/>
  <c r="K315" i="2" s="1"/>
  <c r="H315" i="2"/>
  <c r="I315" i="2" s="1"/>
  <c r="F315" i="2"/>
  <c r="G315" i="2" s="1"/>
  <c r="E317" i="2" l="1"/>
  <c r="H316" i="2"/>
  <c r="I316" i="2" s="1"/>
  <c r="J316" i="2"/>
  <c r="K316" i="2" s="1"/>
  <c r="F316" i="2"/>
  <c r="G316" i="2" s="1"/>
  <c r="E318" i="2" l="1"/>
  <c r="J317" i="2"/>
  <c r="K317" i="2" s="1"/>
  <c r="F317" i="2"/>
  <c r="G317" i="2" s="1"/>
  <c r="H317" i="2"/>
  <c r="I317" i="2" s="1"/>
  <c r="E319" i="2" l="1"/>
  <c r="J318" i="2"/>
  <c r="K318" i="2" s="1"/>
  <c r="F318" i="2"/>
  <c r="G318" i="2" s="1"/>
  <c r="H318" i="2"/>
  <c r="I318" i="2" s="1"/>
  <c r="E320" i="2" l="1"/>
  <c r="H319" i="2"/>
  <c r="I319" i="2" s="1"/>
  <c r="F319" i="2"/>
  <c r="G319" i="2" s="1"/>
  <c r="J319" i="2"/>
  <c r="K319" i="2" s="1"/>
  <c r="E321" i="2" l="1"/>
  <c r="J320" i="2"/>
  <c r="K320" i="2" s="1"/>
  <c r="H320" i="2"/>
  <c r="I320" i="2" s="1"/>
  <c r="F320" i="2"/>
  <c r="G320" i="2" s="1"/>
  <c r="E322" i="2" l="1"/>
  <c r="J321" i="2"/>
  <c r="K321" i="2" s="1"/>
  <c r="H321" i="2"/>
  <c r="I321" i="2" s="1"/>
  <c r="F321" i="2"/>
  <c r="G321" i="2" s="1"/>
  <c r="E323" i="2" l="1"/>
  <c r="F322" i="2"/>
  <c r="G322" i="2" s="1"/>
  <c r="J322" i="2"/>
  <c r="K322" i="2" s="1"/>
  <c r="H322" i="2"/>
  <c r="I322" i="2" s="1"/>
  <c r="E324" i="2" l="1"/>
  <c r="H323" i="2"/>
  <c r="I323" i="2" s="1"/>
  <c r="F323" i="2"/>
  <c r="G323" i="2" s="1"/>
  <c r="J323" i="2"/>
  <c r="K323" i="2" s="1"/>
  <c r="E325" i="2" l="1"/>
  <c r="H324" i="2"/>
  <c r="I324" i="2" s="1"/>
  <c r="J324" i="2"/>
  <c r="K324" i="2" s="1"/>
  <c r="F324" i="2"/>
  <c r="G324" i="2" s="1"/>
  <c r="E326" i="2" l="1"/>
  <c r="H325" i="2"/>
  <c r="I325" i="2" s="1"/>
  <c r="F325" i="2"/>
  <c r="G325" i="2" s="1"/>
  <c r="J325" i="2"/>
  <c r="K325" i="2" s="1"/>
  <c r="E327" i="2" l="1"/>
  <c r="H326" i="2"/>
  <c r="I326" i="2" s="1"/>
  <c r="F326" i="2"/>
  <c r="G326" i="2" s="1"/>
  <c r="J326" i="2"/>
  <c r="K326" i="2" s="1"/>
  <c r="E328" i="2" l="1"/>
  <c r="F327" i="2"/>
  <c r="G327" i="2" s="1"/>
  <c r="J327" i="2"/>
  <c r="K327" i="2" s="1"/>
  <c r="H327" i="2"/>
  <c r="I327" i="2" s="1"/>
  <c r="E329" i="2" l="1"/>
  <c r="H328" i="2"/>
  <c r="I328" i="2" s="1"/>
  <c r="F328" i="2"/>
  <c r="G328" i="2" s="1"/>
  <c r="J328" i="2"/>
  <c r="K328" i="2" s="1"/>
  <c r="E330" i="2" l="1"/>
  <c r="J329" i="2"/>
  <c r="K329" i="2" s="1"/>
  <c r="H329" i="2"/>
  <c r="I329" i="2" s="1"/>
  <c r="F329" i="2"/>
  <c r="G329" i="2" s="1"/>
  <c r="E331" i="2" l="1"/>
  <c r="F330" i="2"/>
  <c r="G330" i="2" s="1"/>
  <c r="H330" i="2"/>
  <c r="I330" i="2" s="1"/>
  <c r="J330" i="2"/>
  <c r="K330" i="2" s="1"/>
  <c r="E332" i="2" l="1"/>
  <c r="J331" i="2"/>
  <c r="K331" i="2" s="1"/>
  <c r="F331" i="2"/>
  <c r="G331" i="2" s="1"/>
  <c r="H331" i="2"/>
  <c r="I331" i="2" s="1"/>
  <c r="E333" i="2" l="1"/>
  <c r="H332" i="2"/>
  <c r="I332" i="2" s="1"/>
  <c r="J332" i="2"/>
  <c r="K332" i="2" s="1"/>
  <c r="F332" i="2"/>
  <c r="G332" i="2" s="1"/>
  <c r="E334" i="2" l="1"/>
  <c r="J333" i="2"/>
  <c r="K333" i="2" s="1"/>
  <c r="F333" i="2"/>
  <c r="G333" i="2" s="1"/>
  <c r="H333" i="2"/>
  <c r="I333" i="2" s="1"/>
  <c r="E335" i="2" l="1"/>
  <c r="J334" i="2"/>
  <c r="K334" i="2" s="1"/>
  <c r="H334" i="2"/>
  <c r="I334" i="2" s="1"/>
  <c r="F334" i="2"/>
  <c r="G334" i="2" s="1"/>
  <c r="E336" i="2" l="1"/>
  <c r="H335" i="2"/>
  <c r="I335" i="2" s="1"/>
  <c r="F335" i="2"/>
  <c r="G335" i="2" s="1"/>
  <c r="J335" i="2"/>
  <c r="K335" i="2" s="1"/>
  <c r="E337" i="2" l="1"/>
  <c r="F336" i="2"/>
  <c r="G336" i="2" s="1"/>
  <c r="H336" i="2"/>
  <c r="I336" i="2" s="1"/>
  <c r="J336" i="2"/>
  <c r="K336" i="2" s="1"/>
  <c r="E338" i="2" l="1"/>
  <c r="H337" i="2"/>
  <c r="I337" i="2" s="1"/>
  <c r="J337" i="2"/>
  <c r="K337" i="2" s="1"/>
  <c r="F337" i="2"/>
  <c r="G337" i="2" s="1"/>
  <c r="E339" i="2" l="1"/>
  <c r="J338" i="2"/>
  <c r="K338" i="2" s="1"/>
  <c r="F338" i="2"/>
  <c r="G338" i="2" s="1"/>
  <c r="H338" i="2"/>
  <c r="I338" i="2" s="1"/>
  <c r="E340" i="2" l="1"/>
  <c r="F339" i="2"/>
  <c r="G339" i="2" s="1"/>
  <c r="H339" i="2"/>
  <c r="I339" i="2" s="1"/>
  <c r="J339" i="2"/>
  <c r="K339" i="2" s="1"/>
  <c r="E341" i="2" l="1"/>
  <c r="J340" i="2"/>
  <c r="K340" i="2" s="1"/>
  <c r="H340" i="2"/>
  <c r="I340" i="2" s="1"/>
  <c r="F340" i="2"/>
  <c r="G340" i="2" s="1"/>
  <c r="E342" i="2" l="1"/>
  <c r="F341" i="2"/>
  <c r="G341" i="2" s="1"/>
  <c r="H341" i="2"/>
  <c r="I341" i="2" s="1"/>
  <c r="J341" i="2"/>
  <c r="K341" i="2" s="1"/>
  <c r="E343" i="2" l="1"/>
  <c r="F342" i="2"/>
  <c r="G342" i="2" s="1"/>
  <c r="H342" i="2"/>
  <c r="I342" i="2" s="1"/>
  <c r="J342" i="2"/>
  <c r="K342" i="2" s="1"/>
  <c r="E344" i="2" l="1"/>
  <c r="H343" i="2"/>
  <c r="I343" i="2" s="1"/>
  <c r="F343" i="2"/>
  <c r="G343" i="2" s="1"/>
  <c r="J343" i="2"/>
  <c r="K343" i="2" s="1"/>
  <c r="E345" i="2" l="1"/>
  <c r="F344" i="2"/>
  <c r="G344" i="2" s="1"/>
  <c r="J344" i="2"/>
  <c r="K344" i="2" s="1"/>
  <c r="H344" i="2"/>
  <c r="I344" i="2" s="1"/>
  <c r="E346" i="2" l="1"/>
  <c r="F345" i="2"/>
  <c r="G345" i="2" s="1"/>
  <c r="J345" i="2"/>
  <c r="K345" i="2" s="1"/>
  <c r="H345" i="2"/>
  <c r="I345" i="2" s="1"/>
  <c r="E347" i="2" l="1"/>
  <c r="J346" i="2"/>
  <c r="K346" i="2" s="1"/>
  <c r="F346" i="2"/>
  <c r="G346" i="2" s="1"/>
  <c r="H346" i="2"/>
  <c r="I346" i="2" s="1"/>
  <c r="E348" i="2" l="1"/>
  <c r="H347" i="2"/>
  <c r="I347" i="2" s="1"/>
  <c r="F347" i="2"/>
  <c r="G347" i="2" s="1"/>
  <c r="J347" i="2"/>
  <c r="K347" i="2" s="1"/>
  <c r="E349" i="2" l="1"/>
  <c r="J348" i="2"/>
  <c r="K348" i="2" s="1"/>
  <c r="H348" i="2"/>
  <c r="I348" i="2" s="1"/>
  <c r="F348" i="2"/>
  <c r="G348" i="2" s="1"/>
  <c r="E350" i="2" l="1"/>
  <c r="J349" i="2"/>
  <c r="K349" i="2" s="1"/>
  <c r="H349" i="2"/>
  <c r="I349" i="2" s="1"/>
  <c r="F349" i="2"/>
  <c r="G349" i="2" s="1"/>
  <c r="E351" i="2" l="1"/>
  <c r="F350" i="2"/>
  <c r="G350" i="2" s="1"/>
  <c r="J350" i="2"/>
  <c r="K350" i="2" s="1"/>
  <c r="H350" i="2"/>
  <c r="I350" i="2" s="1"/>
  <c r="E352" i="2" l="1"/>
  <c r="F351" i="2"/>
  <c r="G351" i="2" s="1"/>
  <c r="H351" i="2"/>
  <c r="I351" i="2" s="1"/>
  <c r="J351" i="2"/>
  <c r="K351" i="2" s="1"/>
  <c r="E353" i="2" l="1"/>
  <c r="F352" i="2"/>
  <c r="G352" i="2" s="1"/>
  <c r="H352" i="2"/>
  <c r="I352" i="2" s="1"/>
  <c r="J352" i="2"/>
  <c r="K352" i="2" s="1"/>
  <c r="E354" i="2" l="1"/>
  <c r="F353" i="2"/>
  <c r="G353" i="2" s="1"/>
  <c r="J353" i="2"/>
  <c r="K353" i="2" s="1"/>
  <c r="H353" i="2"/>
  <c r="I353" i="2" s="1"/>
  <c r="E355" i="2" l="1"/>
  <c r="F354" i="2"/>
  <c r="G354" i="2" s="1"/>
  <c r="J354" i="2"/>
  <c r="K354" i="2" s="1"/>
  <c r="H354" i="2"/>
  <c r="I354" i="2" s="1"/>
  <c r="E356" i="2" l="1"/>
  <c r="F355" i="2"/>
  <c r="G355" i="2" s="1"/>
  <c r="H355" i="2"/>
  <c r="I355" i="2" s="1"/>
  <c r="J355" i="2"/>
  <c r="K355" i="2" s="1"/>
  <c r="E357" i="2" l="1"/>
  <c r="F356" i="2"/>
  <c r="G356" i="2" s="1"/>
  <c r="J356" i="2"/>
  <c r="K356" i="2" s="1"/>
  <c r="H356" i="2"/>
  <c r="I356" i="2" s="1"/>
  <c r="E358" i="2" l="1"/>
  <c r="H357" i="2"/>
  <c r="I357" i="2" s="1"/>
  <c r="J357" i="2"/>
  <c r="K357" i="2" s="1"/>
  <c r="F357" i="2"/>
  <c r="G357" i="2" s="1"/>
  <c r="E359" i="2" l="1"/>
  <c r="F358" i="2"/>
  <c r="G358" i="2" s="1"/>
  <c r="J358" i="2"/>
  <c r="K358" i="2" s="1"/>
  <c r="H358" i="2"/>
  <c r="I358" i="2" s="1"/>
  <c r="E360" i="2" l="1"/>
  <c r="F359" i="2"/>
  <c r="G359" i="2" s="1"/>
  <c r="J359" i="2"/>
  <c r="K359" i="2" s="1"/>
  <c r="H359" i="2"/>
  <c r="I359" i="2" s="1"/>
  <c r="E361" i="2" l="1"/>
  <c r="H360" i="2"/>
  <c r="I360" i="2" s="1"/>
  <c r="F360" i="2"/>
  <c r="G360" i="2" s="1"/>
  <c r="J360" i="2"/>
  <c r="K360" i="2" s="1"/>
  <c r="E362" i="2" l="1"/>
  <c r="H361" i="2"/>
  <c r="I361" i="2" s="1"/>
  <c r="F361" i="2"/>
  <c r="G361" i="2" s="1"/>
  <c r="J361" i="2"/>
  <c r="K361" i="2" s="1"/>
  <c r="E363" i="2" l="1"/>
  <c r="H362" i="2"/>
  <c r="I362" i="2" s="1"/>
  <c r="J362" i="2"/>
  <c r="K362" i="2" s="1"/>
  <c r="F362" i="2"/>
  <c r="G362" i="2" s="1"/>
  <c r="E364" i="2" l="1"/>
  <c r="F363" i="2"/>
  <c r="G363" i="2" s="1"/>
  <c r="J363" i="2"/>
  <c r="K363" i="2" s="1"/>
  <c r="H363" i="2"/>
  <c r="I363" i="2" s="1"/>
  <c r="E365" i="2" l="1"/>
  <c r="F364" i="2"/>
  <c r="G364" i="2" s="1"/>
  <c r="J364" i="2"/>
  <c r="K364" i="2" s="1"/>
  <c r="H364" i="2"/>
  <c r="I364" i="2" s="1"/>
  <c r="E366" i="2" l="1"/>
  <c r="F365" i="2"/>
  <c r="G365" i="2" s="1"/>
  <c r="H365" i="2"/>
  <c r="I365" i="2" s="1"/>
  <c r="J365" i="2"/>
  <c r="K365" i="2" s="1"/>
  <c r="E367" i="2" l="1"/>
  <c r="H366" i="2"/>
  <c r="I366" i="2" s="1"/>
  <c r="J366" i="2"/>
  <c r="K366" i="2" s="1"/>
  <c r="F366" i="2"/>
  <c r="G366" i="2" s="1"/>
  <c r="E368" i="2" l="1"/>
  <c r="H367" i="2"/>
  <c r="I367" i="2" s="1"/>
  <c r="F367" i="2"/>
  <c r="G367" i="2" s="1"/>
  <c r="J367" i="2"/>
  <c r="K367" i="2" s="1"/>
  <c r="E369" i="2" l="1"/>
  <c r="J368" i="2"/>
  <c r="K368" i="2" s="1"/>
  <c r="H368" i="2"/>
  <c r="I368" i="2" s="1"/>
  <c r="F368" i="2"/>
  <c r="G368" i="2" s="1"/>
  <c r="E370" i="2" l="1"/>
  <c r="F369" i="2"/>
  <c r="G369" i="2" s="1"/>
  <c r="J369" i="2"/>
  <c r="K369" i="2" s="1"/>
  <c r="H369" i="2"/>
  <c r="I369" i="2" s="1"/>
  <c r="E371" i="2" l="1"/>
  <c r="J370" i="2"/>
  <c r="K370" i="2" s="1"/>
  <c r="F370" i="2"/>
  <c r="G370" i="2" s="1"/>
  <c r="H370" i="2"/>
  <c r="I370" i="2" s="1"/>
  <c r="E372" i="2" l="1"/>
  <c r="F371" i="2"/>
  <c r="G371" i="2" s="1"/>
  <c r="H371" i="2"/>
  <c r="I371" i="2" s="1"/>
  <c r="J371" i="2"/>
  <c r="K371" i="2" s="1"/>
  <c r="E373" i="2" l="1"/>
  <c r="J372" i="2"/>
  <c r="K372" i="2" s="1"/>
  <c r="H372" i="2"/>
  <c r="I372" i="2" s="1"/>
  <c r="F372" i="2"/>
  <c r="G372" i="2" s="1"/>
  <c r="E374" i="2" l="1"/>
  <c r="J373" i="2"/>
  <c r="K373" i="2" s="1"/>
  <c r="F373" i="2"/>
  <c r="G373" i="2" s="1"/>
  <c r="H373" i="2"/>
  <c r="I373" i="2" s="1"/>
  <c r="E375" i="2" l="1"/>
  <c r="F374" i="2"/>
  <c r="G374" i="2" s="1"/>
  <c r="J374" i="2"/>
  <c r="K374" i="2" s="1"/>
  <c r="H374" i="2"/>
  <c r="I374" i="2" s="1"/>
  <c r="E376" i="2" l="1"/>
  <c r="H375" i="2"/>
  <c r="I375" i="2" s="1"/>
  <c r="J375" i="2"/>
  <c r="K375" i="2" s="1"/>
  <c r="F375" i="2"/>
  <c r="G375" i="2" s="1"/>
  <c r="E377" i="2" l="1"/>
  <c r="H376" i="2"/>
  <c r="I376" i="2" s="1"/>
  <c r="J376" i="2"/>
  <c r="K376" i="2" s="1"/>
  <c r="F376" i="2"/>
  <c r="G376" i="2" s="1"/>
  <c r="E378" i="2" l="1"/>
  <c r="J377" i="2"/>
  <c r="K377" i="2" s="1"/>
  <c r="F377" i="2"/>
  <c r="G377" i="2" s="1"/>
  <c r="H377" i="2"/>
  <c r="I377" i="2" s="1"/>
  <c r="E379" i="2" l="1"/>
  <c r="H378" i="2"/>
  <c r="I378" i="2" s="1"/>
  <c r="F378" i="2"/>
  <c r="G378" i="2" s="1"/>
  <c r="J378" i="2"/>
  <c r="K378" i="2" s="1"/>
  <c r="E380" i="2" l="1"/>
  <c r="F379" i="2"/>
  <c r="G379" i="2" s="1"/>
  <c r="H379" i="2"/>
  <c r="I379" i="2" s="1"/>
  <c r="J379" i="2"/>
  <c r="K379" i="2" s="1"/>
  <c r="E381" i="2" l="1"/>
  <c r="J380" i="2"/>
  <c r="K380" i="2" s="1"/>
  <c r="H380" i="2"/>
  <c r="I380" i="2" s="1"/>
  <c r="F380" i="2"/>
  <c r="G380" i="2" s="1"/>
  <c r="E382" i="2" l="1"/>
  <c r="F381" i="2"/>
  <c r="G381" i="2" s="1"/>
  <c r="H381" i="2"/>
  <c r="I381" i="2" s="1"/>
  <c r="J381" i="2"/>
  <c r="K381" i="2" s="1"/>
  <c r="E383" i="2" l="1"/>
  <c r="F382" i="2"/>
  <c r="G382" i="2" s="1"/>
  <c r="J382" i="2"/>
  <c r="K382" i="2" s="1"/>
  <c r="H382" i="2"/>
  <c r="I382" i="2" s="1"/>
  <c r="E384" i="2" l="1"/>
  <c r="J383" i="2"/>
  <c r="K383" i="2" s="1"/>
  <c r="F383" i="2"/>
  <c r="G383" i="2" s="1"/>
  <c r="H383" i="2"/>
  <c r="I383" i="2" s="1"/>
  <c r="E385" i="2" l="1"/>
  <c r="H384" i="2"/>
  <c r="I384" i="2" s="1"/>
  <c r="F384" i="2"/>
  <c r="G384" i="2" s="1"/>
  <c r="J384" i="2"/>
  <c r="K384" i="2" s="1"/>
  <c r="E386" i="2" l="1"/>
  <c r="F385" i="2"/>
  <c r="G385" i="2" s="1"/>
  <c r="J385" i="2"/>
  <c r="K385" i="2" s="1"/>
  <c r="H385" i="2"/>
  <c r="I385" i="2" s="1"/>
  <c r="E387" i="2" l="1"/>
  <c r="H386" i="2"/>
  <c r="I386" i="2" s="1"/>
  <c r="F386" i="2"/>
  <c r="G386" i="2" s="1"/>
  <c r="J386" i="2"/>
  <c r="K386" i="2" s="1"/>
  <c r="E388" i="2" l="1"/>
  <c r="F387" i="2"/>
  <c r="G387" i="2" s="1"/>
  <c r="H387" i="2"/>
  <c r="I387" i="2" s="1"/>
  <c r="J387" i="2"/>
  <c r="K387" i="2" s="1"/>
  <c r="E389" i="2" l="1"/>
  <c r="H388" i="2"/>
  <c r="I388" i="2" s="1"/>
  <c r="F388" i="2"/>
  <c r="G388" i="2" s="1"/>
  <c r="J388" i="2"/>
  <c r="K388" i="2" s="1"/>
  <c r="E390" i="2" l="1"/>
  <c r="J389" i="2"/>
  <c r="K389" i="2" s="1"/>
  <c r="H389" i="2"/>
  <c r="I389" i="2" s="1"/>
  <c r="F389" i="2"/>
  <c r="G389" i="2" s="1"/>
  <c r="E391" i="2" l="1"/>
  <c r="F390" i="2"/>
  <c r="G390" i="2" s="1"/>
  <c r="H390" i="2"/>
  <c r="I390" i="2" s="1"/>
  <c r="J390" i="2"/>
  <c r="K390" i="2" s="1"/>
  <c r="E392" i="2" l="1"/>
  <c r="J391" i="2"/>
  <c r="K391" i="2" s="1"/>
  <c r="F391" i="2"/>
  <c r="G391" i="2" s="1"/>
  <c r="H391" i="2"/>
  <c r="I391" i="2" s="1"/>
  <c r="E393" i="2" l="1"/>
  <c r="F392" i="2"/>
  <c r="G392" i="2" s="1"/>
  <c r="J392" i="2"/>
  <c r="K392" i="2" s="1"/>
  <c r="H392" i="2"/>
  <c r="I392" i="2" s="1"/>
  <c r="E394" i="2" l="1"/>
  <c r="J393" i="2"/>
  <c r="K393" i="2" s="1"/>
  <c r="H393" i="2"/>
  <c r="I393" i="2" s="1"/>
  <c r="F393" i="2"/>
  <c r="G393" i="2" s="1"/>
  <c r="E395" i="2" l="1"/>
  <c r="J394" i="2"/>
  <c r="K394" i="2" s="1"/>
  <c r="H394" i="2"/>
  <c r="I394" i="2" s="1"/>
  <c r="F394" i="2"/>
  <c r="G394" i="2" s="1"/>
  <c r="E396" i="2" l="1"/>
  <c r="F395" i="2"/>
  <c r="G395" i="2" s="1"/>
  <c r="H395" i="2"/>
  <c r="I395" i="2" s="1"/>
  <c r="J395" i="2"/>
  <c r="K395" i="2" s="1"/>
  <c r="E397" i="2" l="1"/>
  <c r="H396" i="2"/>
  <c r="I396" i="2" s="1"/>
  <c r="J396" i="2"/>
  <c r="K396" i="2" s="1"/>
  <c r="F396" i="2"/>
  <c r="G396" i="2" s="1"/>
  <c r="E398" i="2" l="1"/>
  <c r="F397" i="2"/>
  <c r="G397" i="2" s="1"/>
  <c r="H397" i="2"/>
  <c r="I397" i="2" s="1"/>
  <c r="J397" i="2"/>
  <c r="K397" i="2" s="1"/>
  <c r="E399" i="2" l="1"/>
  <c r="J398" i="2"/>
  <c r="K398" i="2" s="1"/>
  <c r="F398" i="2"/>
  <c r="G398" i="2" s="1"/>
  <c r="H398" i="2"/>
  <c r="I398" i="2" s="1"/>
  <c r="E400" i="2" l="1"/>
  <c r="J399" i="2"/>
  <c r="K399" i="2" s="1"/>
  <c r="H399" i="2"/>
  <c r="I399" i="2" s="1"/>
  <c r="F399" i="2"/>
  <c r="G399" i="2" s="1"/>
  <c r="E401" i="2" l="1"/>
  <c r="H400" i="2"/>
  <c r="I400" i="2" s="1"/>
  <c r="F400" i="2"/>
  <c r="G400" i="2" s="1"/>
  <c r="J400" i="2"/>
  <c r="K400" i="2" s="1"/>
  <c r="E402" i="2" l="1"/>
  <c r="F401" i="2"/>
  <c r="G401" i="2" s="1"/>
  <c r="J401" i="2"/>
  <c r="K401" i="2" s="1"/>
  <c r="H401" i="2"/>
  <c r="I401" i="2" s="1"/>
  <c r="E403" i="2" l="1"/>
  <c r="F402" i="2"/>
  <c r="G402" i="2" s="1"/>
  <c r="H402" i="2"/>
  <c r="I402" i="2" s="1"/>
  <c r="J402" i="2"/>
  <c r="K402" i="2" s="1"/>
  <c r="H403" i="2" l="1"/>
  <c r="I403" i="2" s="1"/>
  <c r="E404" i="2"/>
  <c r="J403" i="2"/>
  <c r="K403" i="2" s="1"/>
  <c r="F403" i="2"/>
  <c r="G403" i="2" s="1"/>
  <c r="E405" i="2" l="1"/>
  <c r="J404" i="2"/>
  <c r="K404" i="2" s="1"/>
  <c r="H404" i="2"/>
  <c r="I404" i="2" s="1"/>
  <c r="F404" i="2"/>
  <c r="G404" i="2" s="1"/>
  <c r="E406" i="2" l="1"/>
  <c r="H405" i="2"/>
  <c r="I405" i="2" s="1"/>
  <c r="F405" i="2"/>
  <c r="G405" i="2" s="1"/>
  <c r="J405" i="2"/>
  <c r="K405" i="2" s="1"/>
  <c r="H406" i="2" l="1"/>
  <c r="I406" i="2" s="1"/>
  <c r="E407" i="2"/>
  <c r="F406" i="2"/>
  <c r="G406" i="2" s="1"/>
  <c r="J406" i="2"/>
  <c r="K406" i="2" s="1"/>
  <c r="E408" i="2" l="1"/>
  <c r="H407" i="2"/>
  <c r="I407" i="2" s="1"/>
  <c r="J407" i="2"/>
  <c r="K407" i="2" s="1"/>
  <c r="F407" i="2"/>
  <c r="G407" i="2" s="1"/>
  <c r="J408" i="2" l="1"/>
  <c r="K408" i="2" s="1"/>
  <c r="E409" i="2"/>
  <c r="F408" i="2"/>
  <c r="G408" i="2" s="1"/>
  <c r="H408" i="2"/>
  <c r="I408" i="2" s="1"/>
  <c r="E410" i="2" l="1"/>
  <c r="H409" i="2"/>
  <c r="I409" i="2" s="1"/>
  <c r="J409" i="2"/>
  <c r="K409" i="2" s="1"/>
  <c r="F409" i="2"/>
  <c r="G409" i="2" s="1"/>
  <c r="E411" i="2" l="1"/>
  <c r="F410" i="2"/>
  <c r="G410" i="2" s="1"/>
  <c r="J410" i="2"/>
  <c r="K410" i="2" s="1"/>
  <c r="H410" i="2"/>
  <c r="I410" i="2" s="1"/>
  <c r="E412" i="2" l="1"/>
  <c r="H411" i="2"/>
  <c r="I411" i="2" s="1"/>
  <c r="F411" i="2"/>
  <c r="G411" i="2" s="1"/>
  <c r="J411" i="2"/>
  <c r="K411" i="2" s="1"/>
  <c r="E413" i="2" l="1"/>
  <c r="J412" i="2"/>
  <c r="K412" i="2" s="1"/>
  <c r="H412" i="2"/>
  <c r="I412" i="2" s="1"/>
  <c r="F412" i="2"/>
  <c r="G412" i="2" s="1"/>
  <c r="E414" i="2" l="1"/>
  <c r="F413" i="2"/>
  <c r="G413" i="2" s="1"/>
  <c r="H413" i="2"/>
  <c r="I413" i="2" s="1"/>
  <c r="J413" i="2"/>
  <c r="K413" i="2" s="1"/>
  <c r="E415" i="2" l="1"/>
  <c r="J414" i="2"/>
  <c r="K414" i="2" s="1"/>
  <c r="H414" i="2"/>
  <c r="I414" i="2" s="1"/>
  <c r="F414" i="2"/>
  <c r="G414" i="2" s="1"/>
  <c r="E416" i="2" l="1"/>
  <c r="H415" i="2"/>
  <c r="I415" i="2" s="1"/>
  <c r="F415" i="2"/>
  <c r="G415" i="2" s="1"/>
  <c r="J415" i="2"/>
  <c r="K415" i="2" s="1"/>
  <c r="E417" i="2" l="1"/>
  <c r="J416" i="2"/>
  <c r="K416" i="2" s="1"/>
  <c r="F416" i="2"/>
  <c r="G416" i="2" s="1"/>
  <c r="H416" i="2"/>
  <c r="I416" i="2" s="1"/>
  <c r="E418" i="2" l="1"/>
  <c r="J417" i="2"/>
  <c r="K417" i="2" s="1"/>
  <c r="H417" i="2"/>
  <c r="I417" i="2" s="1"/>
  <c r="F417" i="2"/>
  <c r="G417" i="2" s="1"/>
  <c r="E419" i="2" l="1"/>
  <c r="F418" i="2"/>
  <c r="G418" i="2" s="1"/>
  <c r="H418" i="2"/>
  <c r="I418" i="2" s="1"/>
  <c r="J418" i="2"/>
  <c r="K418" i="2" s="1"/>
  <c r="E420" i="2" l="1"/>
  <c r="H419" i="2"/>
  <c r="I419" i="2" s="1"/>
  <c r="J419" i="2"/>
  <c r="K419" i="2" s="1"/>
  <c r="F419" i="2"/>
  <c r="G419" i="2" s="1"/>
  <c r="E421" i="2" l="1"/>
  <c r="F420" i="2"/>
  <c r="G420" i="2" s="1"/>
  <c r="H420" i="2"/>
  <c r="I420" i="2" s="1"/>
  <c r="J420" i="2"/>
  <c r="K420" i="2" s="1"/>
  <c r="E422" i="2" l="1"/>
  <c r="F421" i="2"/>
  <c r="G421" i="2" s="1"/>
  <c r="H421" i="2"/>
  <c r="I421" i="2" s="1"/>
  <c r="J421" i="2"/>
  <c r="K421" i="2" s="1"/>
  <c r="E423" i="2" l="1"/>
  <c r="H422" i="2"/>
  <c r="I422" i="2" s="1"/>
  <c r="J422" i="2"/>
  <c r="K422" i="2" s="1"/>
  <c r="F422" i="2"/>
  <c r="G422" i="2" s="1"/>
  <c r="E424" i="2" l="1"/>
  <c r="J423" i="2"/>
  <c r="K423" i="2" s="1"/>
  <c r="H423" i="2"/>
  <c r="I423" i="2" s="1"/>
  <c r="F423" i="2"/>
  <c r="G423" i="2" s="1"/>
  <c r="J424" i="2" l="1"/>
  <c r="K424" i="2" s="1"/>
  <c r="E425" i="2"/>
  <c r="F424" i="2"/>
  <c r="G424" i="2" s="1"/>
  <c r="H424" i="2"/>
  <c r="I424" i="2" s="1"/>
  <c r="E426" i="2" l="1"/>
  <c r="J425" i="2"/>
  <c r="K425" i="2" s="1"/>
  <c r="F425" i="2"/>
  <c r="G425" i="2" s="1"/>
  <c r="H425" i="2"/>
  <c r="I425" i="2" s="1"/>
  <c r="E427" i="2" l="1"/>
  <c r="H426" i="2"/>
  <c r="I426" i="2" s="1"/>
  <c r="F426" i="2"/>
  <c r="G426" i="2" s="1"/>
  <c r="J426" i="2"/>
  <c r="K426" i="2" s="1"/>
  <c r="E428" i="2" l="1"/>
  <c r="H427" i="2"/>
  <c r="I427" i="2" s="1"/>
  <c r="J427" i="2"/>
  <c r="K427" i="2" s="1"/>
  <c r="F427" i="2"/>
  <c r="G427" i="2" s="1"/>
  <c r="E429" i="2" l="1"/>
  <c r="J428" i="2"/>
  <c r="K428" i="2" s="1"/>
  <c r="H428" i="2"/>
  <c r="I428" i="2" s="1"/>
  <c r="F428" i="2"/>
  <c r="G428" i="2" s="1"/>
  <c r="E430" i="2" l="1"/>
  <c r="H429" i="2"/>
  <c r="I429" i="2" s="1"/>
  <c r="J429" i="2"/>
  <c r="K429" i="2" s="1"/>
  <c r="F429" i="2"/>
  <c r="G429" i="2" s="1"/>
  <c r="E431" i="2" l="1"/>
  <c r="J430" i="2"/>
  <c r="K430" i="2" s="1"/>
  <c r="F430" i="2"/>
  <c r="G430" i="2" s="1"/>
  <c r="H430" i="2"/>
  <c r="I430" i="2" s="1"/>
  <c r="E432" i="2" l="1"/>
  <c r="J431" i="2"/>
  <c r="K431" i="2" s="1"/>
  <c r="H431" i="2"/>
  <c r="I431" i="2" s="1"/>
  <c r="F431" i="2"/>
  <c r="G431" i="2" s="1"/>
  <c r="E433" i="2" l="1"/>
  <c r="F432" i="2"/>
  <c r="G432" i="2" s="1"/>
  <c r="H432" i="2"/>
  <c r="I432" i="2" s="1"/>
  <c r="J432" i="2"/>
  <c r="K432" i="2" s="1"/>
  <c r="E434" i="2" l="1"/>
  <c r="F433" i="2"/>
  <c r="G433" i="2" s="1"/>
  <c r="H433" i="2"/>
  <c r="I433" i="2" s="1"/>
  <c r="J433" i="2"/>
  <c r="K433" i="2" s="1"/>
  <c r="E435" i="2" l="1"/>
  <c r="J434" i="2"/>
  <c r="K434" i="2" s="1"/>
  <c r="H434" i="2"/>
  <c r="I434" i="2" s="1"/>
  <c r="F434" i="2"/>
  <c r="G434" i="2" s="1"/>
  <c r="E436" i="2" l="1"/>
  <c r="H435" i="2"/>
  <c r="I435" i="2" s="1"/>
  <c r="J435" i="2"/>
  <c r="K435" i="2" s="1"/>
  <c r="F435" i="2"/>
  <c r="G435" i="2" s="1"/>
  <c r="E437" i="2" l="1"/>
  <c r="J436" i="2"/>
  <c r="K436" i="2" s="1"/>
  <c r="H436" i="2"/>
  <c r="I436" i="2" s="1"/>
  <c r="F436" i="2"/>
  <c r="G436" i="2" s="1"/>
  <c r="E438" i="2" l="1"/>
  <c r="J437" i="2"/>
  <c r="K437" i="2" s="1"/>
  <c r="H437" i="2"/>
  <c r="I437" i="2" s="1"/>
  <c r="F437" i="2"/>
  <c r="G437" i="2" s="1"/>
  <c r="E439" i="2" l="1"/>
  <c r="H438" i="2"/>
  <c r="I438" i="2" s="1"/>
  <c r="J438" i="2"/>
  <c r="K438" i="2" s="1"/>
  <c r="F438" i="2"/>
  <c r="G438" i="2" s="1"/>
  <c r="E440" i="2" l="1"/>
  <c r="H439" i="2"/>
  <c r="I439" i="2" s="1"/>
  <c r="J439" i="2"/>
  <c r="K439" i="2" s="1"/>
  <c r="F439" i="2"/>
  <c r="G439" i="2" s="1"/>
  <c r="E441" i="2" l="1"/>
  <c r="J440" i="2"/>
  <c r="K440" i="2" s="1"/>
  <c r="H440" i="2"/>
  <c r="I440" i="2" s="1"/>
  <c r="F440" i="2"/>
  <c r="G440" i="2" s="1"/>
  <c r="H441" i="2" l="1"/>
  <c r="I441" i="2" s="1"/>
  <c r="E442" i="2"/>
  <c r="F441" i="2"/>
  <c r="G441" i="2" s="1"/>
  <c r="J441" i="2"/>
  <c r="K441" i="2" s="1"/>
  <c r="E443" i="2" l="1"/>
  <c r="F442" i="2"/>
  <c r="G442" i="2" s="1"/>
  <c r="J442" i="2"/>
  <c r="K442" i="2" s="1"/>
  <c r="H442" i="2"/>
  <c r="I442" i="2" s="1"/>
  <c r="E444" i="2" l="1"/>
  <c r="H443" i="2"/>
  <c r="I443" i="2" s="1"/>
  <c r="J443" i="2"/>
  <c r="K443" i="2" s="1"/>
  <c r="F443" i="2"/>
  <c r="G443" i="2" s="1"/>
  <c r="E445" i="2" l="1"/>
  <c r="F444" i="2"/>
  <c r="G444" i="2" s="1"/>
  <c r="J444" i="2"/>
  <c r="K444" i="2" s="1"/>
  <c r="H444" i="2"/>
  <c r="I444" i="2" s="1"/>
  <c r="J445" i="2" l="1"/>
  <c r="K445" i="2" s="1"/>
  <c r="E446" i="2"/>
  <c r="H445" i="2"/>
  <c r="I445" i="2" s="1"/>
  <c r="F445" i="2"/>
  <c r="G445" i="2" s="1"/>
  <c r="E447" i="2" l="1"/>
  <c r="J446" i="2"/>
  <c r="K446" i="2" s="1"/>
  <c r="F446" i="2"/>
  <c r="G446" i="2" s="1"/>
  <c r="H446" i="2"/>
  <c r="I446" i="2" s="1"/>
  <c r="J447" i="2" l="1"/>
  <c r="K447" i="2" s="1"/>
  <c r="E448" i="2"/>
  <c r="H447" i="2"/>
  <c r="I447" i="2" s="1"/>
  <c r="F447" i="2"/>
  <c r="G447" i="2" s="1"/>
  <c r="E449" i="2" l="1"/>
  <c r="H448" i="2"/>
  <c r="I448" i="2" s="1"/>
  <c r="F448" i="2"/>
  <c r="G448" i="2" s="1"/>
  <c r="J448" i="2"/>
  <c r="K448" i="2" s="1"/>
  <c r="E450" i="2" l="1"/>
  <c r="J449" i="2"/>
  <c r="K449" i="2" s="1"/>
  <c r="F449" i="2"/>
  <c r="G449" i="2" s="1"/>
  <c r="H449" i="2"/>
  <c r="I449" i="2" s="1"/>
  <c r="E451" i="2" l="1"/>
  <c r="J450" i="2"/>
  <c r="K450" i="2" s="1"/>
  <c r="F450" i="2"/>
  <c r="G450" i="2" s="1"/>
  <c r="H450" i="2"/>
  <c r="I450" i="2" s="1"/>
  <c r="E452" i="2" l="1"/>
  <c r="H451" i="2"/>
  <c r="I451" i="2" s="1"/>
  <c r="J451" i="2"/>
  <c r="K451" i="2" s="1"/>
  <c r="F451" i="2"/>
  <c r="G451" i="2" s="1"/>
  <c r="E453" i="2" l="1"/>
  <c r="J452" i="2"/>
  <c r="K452" i="2" s="1"/>
  <c r="H452" i="2"/>
  <c r="I452" i="2" s="1"/>
  <c r="F452" i="2"/>
  <c r="G452" i="2" s="1"/>
  <c r="E454" i="2" l="1"/>
  <c r="H453" i="2"/>
  <c r="I453" i="2" s="1"/>
  <c r="F453" i="2"/>
  <c r="G453" i="2" s="1"/>
  <c r="J453" i="2"/>
  <c r="K453" i="2" s="1"/>
  <c r="E455" i="2" l="1"/>
  <c r="J454" i="2"/>
  <c r="K454" i="2" s="1"/>
  <c r="H454" i="2"/>
  <c r="I454" i="2" s="1"/>
  <c r="F454" i="2"/>
  <c r="G454" i="2" s="1"/>
  <c r="E456" i="2" l="1"/>
  <c r="H455" i="2"/>
  <c r="I455" i="2" s="1"/>
  <c r="J455" i="2"/>
  <c r="K455" i="2" s="1"/>
  <c r="F455" i="2"/>
  <c r="G455" i="2" s="1"/>
  <c r="E457" i="2" l="1"/>
  <c r="J456" i="2"/>
  <c r="K456" i="2" s="1"/>
  <c r="H456" i="2"/>
  <c r="I456" i="2" s="1"/>
  <c r="F456" i="2"/>
  <c r="G456" i="2" s="1"/>
  <c r="E458" i="2" l="1"/>
  <c r="J457" i="2"/>
  <c r="K457" i="2" s="1"/>
  <c r="H457" i="2"/>
  <c r="I457" i="2" s="1"/>
  <c r="F457" i="2"/>
  <c r="G457" i="2" s="1"/>
  <c r="E459" i="2" l="1"/>
  <c r="F458" i="2"/>
  <c r="G458" i="2" s="1"/>
  <c r="J458" i="2"/>
  <c r="K458" i="2" s="1"/>
  <c r="H458" i="2"/>
  <c r="I458" i="2" s="1"/>
  <c r="E460" i="2" l="1"/>
  <c r="F459" i="2"/>
  <c r="G459" i="2" s="1"/>
  <c r="H459" i="2"/>
  <c r="I459" i="2" s="1"/>
  <c r="J459" i="2"/>
  <c r="K459" i="2" s="1"/>
  <c r="E461" i="2" l="1"/>
  <c r="F460" i="2"/>
  <c r="G460" i="2" s="1"/>
  <c r="J460" i="2"/>
  <c r="K460" i="2" s="1"/>
  <c r="H460" i="2"/>
  <c r="I460" i="2" s="1"/>
  <c r="E462" i="2" l="1"/>
  <c r="J461" i="2"/>
  <c r="K461" i="2" s="1"/>
  <c r="H461" i="2"/>
  <c r="I461" i="2" s="1"/>
  <c r="F461" i="2"/>
  <c r="G461" i="2" s="1"/>
  <c r="E463" i="2" l="1"/>
  <c r="H462" i="2"/>
  <c r="I462" i="2" s="1"/>
  <c r="F462" i="2"/>
  <c r="G462" i="2" s="1"/>
  <c r="J462" i="2"/>
  <c r="K462" i="2" s="1"/>
  <c r="E464" i="2" l="1"/>
  <c r="H463" i="2"/>
  <c r="I463" i="2" s="1"/>
  <c r="J463" i="2"/>
  <c r="K463" i="2" s="1"/>
  <c r="F463" i="2"/>
  <c r="G463" i="2" s="1"/>
  <c r="E465" i="2" l="1"/>
  <c r="F464" i="2"/>
  <c r="G464" i="2" s="1"/>
  <c r="H464" i="2"/>
  <c r="I464" i="2" s="1"/>
  <c r="J464" i="2"/>
  <c r="K464" i="2" s="1"/>
  <c r="E466" i="2" l="1"/>
  <c r="F465" i="2"/>
  <c r="G465" i="2" s="1"/>
  <c r="H465" i="2"/>
  <c r="I465" i="2" s="1"/>
  <c r="J465" i="2"/>
  <c r="K465" i="2" s="1"/>
  <c r="E467" i="2" l="1"/>
  <c r="F466" i="2"/>
  <c r="G466" i="2" s="1"/>
  <c r="H466" i="2"/>
  <c r="I466" i="2" s="1"/>
  <c r="J466" i="2"/>
  <c r="K466" i="2" s="1"/>
  <c r="E468" i="2" l="1"/>
  <c r="J467" i="2"/>
  <c r="K467" i="2" s="1"/>
  <c r="H467" i="2"/>
  <c r="I467" i="2" s="1"/>
  <c r="F467" i="2"/>
  <c r="G467" i="2" s="1"/>
  <c r="E469" i="2" l="1"/>
  <c r="H468" i="2"/>
  <c r="I468" i="2" s="1"/>
  <c r="J468" i="2"/>
  <c r="K468" i="2" s="1"/>
  <c r="F468" i="2"/>
  <c r="G468" i="2" s="1"/>
  <c r="E470" i="2" l="1"/>
  <c r="F469" i="2"/>
  <c r="G469" i="2" s="1"/>
  <c r="H469" i="2"/>
  <c r="I469" i="2" s="1"/>
  <c r="J469" i="2"/>
  <c r="K469" i="2" s="1"/>
  <c r="E471" i="2" l="1"/>
  <c r="J470" i="2"/>
  <c r="K470" i="2" s="1"/>
  <c r="H470" i="2"/>
  <c r="I470" i="2" s="1"/>
  <c r="F470" i="2"/>
  <c r="G470" i="2" s="1"/>
  <c r="E472" i="2" l="1"/>
  <c r="J471" i="2"/>
  <c r="K471" i="2" s="1"/>
  <c r="H471" i="2"/>
  <c r="I471" i="2" s="1"/>
  <c r="F471" i="2"/>
  <c r="G471" i="2" s="1"/>
  <c r="E473" i="2" l="1"/>
  <c r="H472" i="2"/>
  <c r="I472" i="2" s="1"/>
  <c r="J472" i="2"/>
  <c r="K472" i="2" s="1"/>
  <c r="F472" i="2"/>
  <c r="G472" i="2" s="1"/>
  <c r="E474" i="2" l="1"/>
  <c r="J473" i="2"/>
  <c r="K473" i="2" s="1"/>
  <c r="F473" i="2"/>
  <c r="G473" i="2" s="1"/>
  <c r="H473" i="2"/>
  <c r="I473" i="2" s="1"/>
  <c r="E475" i="2" l="1"/>
  <c r="H474" i="2"/>
  <c r="I474" i="2" s="1"/>
  <c r="F474" i="2"/>
  <c r="G474" i="2" s="1"/>
  <c r="J474" i="2"/>
  <c r="K474" i="2" s="1"/>
  <c r="E476" i="2" l="1"/>
  <c r="F475" i="2"/>
  <c r="G475" i="2" s="1"/>
  <c r="H475" i="2"/>
  <c r="I475" i="2" s="1"/>
  <c r="J475" i="2"/>
  <c r="K475" i="2" s="1"/>
  <c r="E477" i="2" l="1"/>
  <c r="F476" i="2"/>
  <c r="G476" i="2" s="1"/>
  <c r="H476" i="2"/>
  <c r="I476" i="2" s="1"/>
  <c r="J476" i="2"/>
  <c r="K476" i="2" s="1"/>
  <c r="E478" i="2" l="1"/>
  <c r="J477" i="2"/>
  <c r="K477" i="2" s="1"/>
  <c r="F477" i="2"/>
  <c r="G477" i="2" s="1"/>
  <c r="H477" i="2"/>
  <c r="I477" i="2" s="1"/>
  <c r="E479" i="2" l="1"/>
  <c r="J478" i="2"/>
  <c r="K478" i="2" s="1"/>
  <c r="H478" i="2"/>
  <c r="I478" i="2" s="1"/>
  <c r="F478" i="2"/>
  <c r="G478" i="2" s="1"/>
  <c r="E480" i="2" l="1"/>
  <c r="H479" i="2"/>
  <c r="I479" i="2" s="1"/>
  <c r="J479" i="2"/>
  <c r="K479" i="2" s="1"/>
  <c r="F479" i="2"/>
  <c r="G479" i="2" s="1"/>
  <c r="E481" i="2" l="1"/>
  <c r="F480" i="2"/>
  <c r="G480" i="2" s="1"/>
  <c r="J480" i="2"/>
  <c r="K480" i="2" s="1"/>
  <c r="H480" i="2"/>
  <c r="I480" i="2" s="1"/>
  <c r="J481" i="2" l="1"/>
  <c r="K481" i="2" s="1"/>
  <c r="E482" i="2"/>
  <c r="F481" i="2"/>
  <c r="G481" i="2" s="1"/>
  <c r="H481" i="2"/>
  <c r="I481" i="2" s="1"/>
  <c r="E483" i="2" l="1"/>
  <c r="F482" i="2"/>
  <c r="G482" i="2" s="1"/>
  <c r="J482" i="2"/>
  <c r="K482" i="2" s="1"/>
  <c r="H482" i="2"/>
  <c r="I482" i="2" s="1"/>
  <c r="E484" i="2" l="1"/>
  <c r="H483" i="2"/>
  <c r="I483" i="2" s="1"/>
  <c r="J483" i="2"/>
  <c r="K483" i="2" s="1"/>
  <c r="F483" i="2"/>
  <c r="G483" i="2" s="1"/>
  <c r="E485" i="2" l="1"/>
  <c r="J484" i="2"/>
  <c r="K484" i="2" s="1"/>
  <c r="H484" i="2"/>
  <c r="I484" i="2" s="1"/>
  <c r="F484" i="2"/>
  <c r="G484" i="2" s="1"/>
  <c r="E486" i="2" l="1"/>
  <c r="J485" i="2"/>
  <c r="K485" i="2" s="1"/>
  <c r="F485" i="2"/>
  <c r="G485" i="2" s="1"/>
  <c r="H485" i="2"/>
  <c r="I485" i="2" s="1"/>
  <c r="E487" i="2" l="1"/>
  <c r="H486" i="2"/>
  <c r="I486" i="2" s="1"/>
  <c r="F486" i="2"/>
  <c r="G486" i="2" s="1"/>
  <c r="J486" i="2"/>
  <c r="K486" i="2" s="1"/>
  <c r="E488" i="2" l="1"/>
  <c r="H487" i="2"/>
  <c r="I487" i="2" s="1"/>
  <c r="J487" i="2"/>
  <c r="K487" i="2" s="1"/>
  <c r="F487" i="2"/>
  <c r="G487" i="2" s="1"/>
  <c r="J488" i="2" l="1"/>
  <c r="K488" i="2" s="1"/>
  <c r="E489" i="2"/>
  <c r="H488" i="2"/>
  <c r="I488" i="2" s="1"/>
  <c r="F488" i="2"/>
  <c r="G488" i="2" s="1"/>
  <c r="E490" i="2" l="1"/>
  <c r="J489" i="2"/>
  <c r="K489" i="2" s="1"/>
  <c r="F489" i="2"/>
  <c r="G489" i="2" s="1"/>
  <c r="H489" i="2"/>
  <c r="I489" i="2" s="1"/>
  <c r="E491" i="2" l="1"/>
  <c r="J490" i="2"/>
  <c r="K490" i="2" s="1"/>
  <c r="H490" i="2"/>
  <c r="I490" i="2" s="1"/>
  <c r="F490" i="2"/>
  <c r="G490" i="2" s="1"/>
  <c r="E492" i="2" l="1"/>
  <c r="F491" i="2"/>
  <c r="G491" i="2" s="1"/>
  <c r="H491" i="2"/>
  <c r="I491" i="2" s="1"/>
  <c r="J491" i="2"/>
  <c r="K491" i="2" s="1"/>
  <c r="E493" i="2" l="1"/>
  <c r="J492" i="2"/>
  <c r="K492" i="2" s="1"/>
  <c r="F492" i="2"/>
  <c r="G492" i="2" s="1"/>
  <c r="H492" i="2"/>
  <c r="I492" i="2" s="1"/>
  <c r="E494" i="2" l="1"/>
  <c r="H493" i="2"/>
  <c r="I493" i="2" s="1"/>
  <c r="J493" i="2"/>
  <c r="K493" i="2" s="1"/>
  <c r="F493" i="2"/>
  <c r="G493" i="2" s="1"/>
  <c r="E495" i="2" l="1"/>
  <c r="F494" i="2"/>
  <c r="G494" i="2" s="1"/>
  <c r="J494" i="2"/>
  <c r="K494" i="2" s="1"/>
  <c r="H494" i="2"/>
  <c r="I494" i="2" s="1"/>
  <c r="E496" i="2" l="1"/>
  <c r="J495" i="2"/>
  <c r="K495" i="2" s="1"/>
  <c r="F495" i="2"/>
  <c r="G495" i="2" s="1"/>
  <c r="H495" i="2"/>
  <c r="I495" i="2" s="1"/>
  <c r="E497" i="2" l="1"/>
  <c r="H496" i="2"/>
  <c r="I496" i="2" s="1"/>
  <c r="J496" i="2"/>
  <c r="K496" i="2" s="1"/>
  <c r="F496" i="2"/>
  <c r="G496" i="2" s="1"/>
  <c r="E498" i="2" l="1"/>
  <c r="J497" i="2"/>
  <c r="K497" i="2" s="1"/>
  <c r="F497" i="2"/>
  <c r="G497" i="2" s="1"/>
  <c r="H497" i="2"/>
  <c r="I497" i="2" s="1"/>
  <c r="E499" i="2" l="1"/>
  <c r="J498" i="2"/>
  <c r="K498" i="2" s="1"/>
  <c r="H498" i="2"/>
  <c r="I498" i="2" s="1"/>
  <c r="F498" i="2"/>
  <c r="G498" i="2" s="1"/>
  <c r="E500" i="2" l="1"/>
  <c r="J499" i="2"/>
  <c r="K499" i="2" s="1"/>
  <c r="F499" i="2"/>
  <c r="G499" i="2" s="1"/>
  <c r="H499" i="2"/>
  <c r="I499" i="2" s="1"/>
  <c r="E501" i="2" l="1"/>
  <c r="F500" i="2"/>
  <c r="G500" i="2" s="1"/>
  <c r="H500" i="2"/>
  <c r="I500" i="2" s="1"/>
  <c r="J500" i="2"/>
  <c r="K500" i="2" s="1"/>
  <c r="E502" i="2" l="1"/>
  <c r="J501" i="2"/>
  <c r="K501" i="2" s="1"/>
  <c r="F501" i="2"/>
  <c r="G501" i="2" s="1"/>
  <c r="H501" i="2"/>
  <c r="I501" i="2" s="1"/>
  <c r="E503" i="2" l="1"/>
  <c r="F502" i="2"/>
  <c r="G502" i="2" s="1"/>
  <c r="J502" i="2"/>
  <c r="K502" i="2" s="1"/>
  <c r="H502" i="2"/>
  <c r="I502" i="2" s="1"/>
  <c r="E504" i="2" l="1"/>
  <c r="J503" i="2"/>
  <c r="K503" i="2" s="1"/>
  <c r="F503" i="2"/>
  <c r="G503" i="2" s="1"/>
  <c r="H503" i="2"/>
  <c r="I503" i="2" s="1"/>
  <c r="E505" i="2" l="1"/>
  <c r="H504" i="2"/>
  <c r="I504" i="2" s="1"/>
  <c r="F504" i="2"/>
  <c r="G504" i="2" s="1"/>
  <c r="J504" i="2"/>
  <c r="K504" i="2" s="1"/>
  <c r="E506" i="2" l="1"/>
  <c r="J505" i="2"/>
  <c r="K505" i="2" s="1"/>
  <c r="H505" i="2"/>
  <c r="I505" i="2" s="1"/>
  <c r="F505" i="2"/>
  <c r="G505" i="2" s="1"/>
  <c r="E507" i="2" l="1"/>
  <c r="F506" i="2"/>
  <c r="G506" i="2" s="1"/>
  <c r="H506" i="2"/>
  <c r="I506" i="2" s="1"/>
  <c r="J506" i="2"/>
  <c r="K506" i="2" s="1"/>
  <c r="E508" i="2" l="1"/>
  <c r="J507" i="2"/>
  <c r="K507" i="2" s="1"/>
  <c r="F507" i="2"/>
  <c r="G507" i="2" s="1"/>
  <c r="H507" i="2"/>
  <c r="I507" i="2" s="1"/>
  <c r="E509" i="2" l="1"/>
  <c r="H508" i="2"/>
  <c r="I508" i="2" s="1"/>
  <c r="J508" i="2"/>
  <c r="K508" i="2" s="1"/>
  <c r="F508" i="2"/>
  <c r="G508" i="2" s="1"/>
  <c r="E510" i="2" l="1"/>
  <c r="J509" i="2"/>
  <c r="K509" i="2" s="1"/>
  <c r="H509" i="2"/>
  <c r="I509" i="2" s="1"/>
  <c r="F509" i="2"/>
  <c r="G509" i="2" s="1"/>
  <c r="J510" i="2" l="1"/>
  <c r="K510" i="2" s="1"/>
  <c r="E511" i="2"/>
  <c r="H510" i="2"/>
  <c r="I510" i="2" s="1"/>
  <c r="F510" i="2"/>
  <c r="G510" i="2" s="1"/>
  <c r="E512" i="2" l="1"/>
  <c r="F511" i="2"/>
  <c r="G511" i="2" s="1"/>
  <c r="J511" i="2"/>
  <c r="K511" i="2" s="1"/>
  <c r="H511" i="2"/>
  <c r="I511" i="2" s="1"/>
  <c r="E513" i="2" l="1"/>
  <c r="F512" i="2"/>
  <c r="G512" i="2" s="1"/>
  <c r="J512" i="2"/>
  <c r="K512" i="2" s="1"/>
  <c r="H512" i="2"/>
  <c r="I512" i="2" s="1"/>
  <c r="E514" i="2" l="1"/>
  <c r="F513" i="2"/>
  <c r="G513" i="2" s="1"/>
  <c r="H513" i="2"/>
  <c r="I513" i="2" s="1"/>
  <c r="J513" i="2"/>
  <c r="K513" i="2" s="1"/>
  <c r="E515" i="2" l="1"/>
  <c r="J514" i="2"/>
  <c r="K514" i="2" s="1"/>
  <c r="H514" i="2"/>
  <c r="I514" i="2" s="1"/>
  <c r="F514" i="2"/>
  <c r="G514" i="2" s="1"/>
  <c r="E516" i="2" l="1"/>
  <c r="H515" i="2"/>
  <c r="I515" i="2" s="1"/>
  <c r="F515" i="2"/>
  <c r="G515" i="2" s="1"/>
  <c r="J515" i="2"/>
  <c r="K515" i="2" s="1"/>
  <c r="E517" i="2" l="1"/>
  <c r="H516" i="2"/>
  <c r="I516" i="2" s="1"/>
  <c r="F516" i="2"/>
  <c r="G516" i="2" s="1"/>
  <c r="J516" i="2"/>
  <c r="K516" i="2" s="1"/>
  <c r="E518" i="2" l="1"/>
  <c r="J517" i="2"/>
  <c r="K517" i="2" s="1"/>
  <c r="F517" i="2"/>
  <c r="G517" i="2" s="1"/>
  <c r="H517" i="2"/>
  <c r="I517" i="2" s="1"/>
  <c r="E519" i="2" l="1"/>
  <c r="J518" i="2"/>
  <c r="K518" i="2" s="1"/>
  <c r="F518" i="2"/>
  <c r="G518" i="2" s="1"/>
  <c r="H518" i="2"/>
  <c r="I518" i="2" s="1"/>
  <c r="E520" i="2" l="1"/>
  <c r="F519" i="2"/>
  <c r="G519" i="2" s="1"/>
  <c r="J519" i="2"/>
  <c r="K519" i="2" s="1"/>
  <c r="H519" i="2"/>
  <c r="I519" i="2" s="1"/>
  <c r="E521" i="2" l="1"/>
  <c r="J520" i="2"/>
  <c r="K520" i="2" s="1"/>
  <c r="H520" i="2"/>
  <c r="I520" i="2" s="1"/>
  <c r="F520" i="2"/>
  <c r="G520" i="2" s="1"/>
  <c r="E522" i="2" l="1"/>
  <c r="F521" i="2"/>
  <c r="G521" i="2" s="1"/>
  <c r="H521" i="2"/>
  <c r="I521" i="2" s="1"/>
  <c r="J521" i="2"/>
  <c r="K521" i="2" s="1"/>
  <c r="E523" i="2" l="1"/>
  <c r="J522" i="2"/>
  <c r="K522" i="2" s="1"/>
  <c r="H522" i="2"/>
  <c r="I522" i="2" s="1"/>
  <c r="F522" i="2"/>
  <c r="G522" i="2" s="1"/>
  <c r="E524" i="2" l="1"/>
  <c r="J523" i="2"/>
  <c r="K523" i="2" s="1"/>
  <c r="H523" i="2"/>
  <c r="I523" i="2" s="1"/>
  <c r="F523" i="2"/>
  <c r="G523" i="2" s="1"/>
  <c r="E525" i="2" l="1"/>
  <c r="H524" i="2"/>
  <c r="I524" i="2" s="1"/>
  <c r="F524" i="2"/>
  <c r="G524" i="2" s="1"/>
  <c r="J524" i="2"/>
  <c r="K524" i="2" s="1"/>
  <c r="E526" i="2" l="1"/>
  <c r="H525" i="2"/>
  <c r="I525" i="2" s="1"/>
  <c r="J525" i="2"/>
  <c r="K525" i="2" s="1"/>
  <c r="F525" i="2"/>
  <c r="G525" i="2" s="1"/>
  <c r="E527" i="2" l="1"/>
  <c r="J526" i="2"/>
  <c r="K526" i="2" s="1"/>
  <c r="F526" i="2"/>
  <c r="G526" i="2" s="1"/>
  <c r="H526" i="2"/>
  <c r="I526" i="2" s="1"/>
  <c r="E528" i="2" l="1"/>
  <c r="J527" i="2"/>
  <c r="K527" i="2" s="1"/>
  <c r="H527" i="2"/>
  <c r="I527" i="2" s="1"/>
  <c r="F527" i="2"/>
  <c r="G527" i="2" s="1"/>
  <c r="E529" i="2" l="1"/>
  <c r="H528" i="2"/>
  <c r="I528" i="2" s="1"/>
  <c r="J528" i="2"/>
  <c r="K528" i="2" s="1"/>
  <c r="F528" i="2"/>
  <c r="G528" i="2" s="1"/>
  <c r="E530" i="2" l="1"/>
  <c r="F529" i="2"/>
  <c r="G529" i="2" s="1"/>
  <c r="J529" i="2"/>
  <c r="K529" i="2" s="1"/>
  <c r="H529" i="2"/>
  <c r="I529" i="2" s="1"/>
  <c r="H530" i="2" l="1"/>
  <c r="I530" i="2" s="1"/>
  <c r="E531" i="2"/>
  <c r="J530" i="2"/>
  <c r="K530" i="2" s="1"/>
  <c r="F530" i="2"/>
  <c r="G530" i="2" s="1"/>
  <c r="E532" i="2" l="1"/>
  <c r="F531" i="2"/>
  <c r="G531" i="2" s="1"/>
  <c r="J531" i="2"/>
  <c r="K531" i="2" s="1"/>
  <c r="H531" i="2"/>
  <c r="I531" i="2" s="1"/>
  <c r="E533" i="2" l="1"/>
  <c r="F532" i="2"/>
  <c r="G532" i="2" s="1"/>
  <c r="J532" i="2"/>
  <c r="K532" i="2" s="1"/>
  <c r="H532" i="2"/>
  <c r="I532" i="2" s="1"/>
  <c r="F533" i="2" l="1"/>
  <c r="G533" i="2" s="1"/>
  <c r="E534" i="2"/>
  <c r="J533" i="2"/>
  <c r="K533" i="2" s="1"/>
  <c r="H533" i="2"/>
  <c r="I533" i="2" s="1"/>
  <c r="E535" i="2" l="1"/>
  <c r="J534" i="2"/>
  <c r="K534" i="2" s="1"/>
  <c r="F534" i="2"/>
  <c r="G534" i="2" s="1"/>
  <c r="H534" i="2"/>
  <c r="I534" i="2" s="1"/>
  <c r="E536" i="2" l="1"/>
  <c r="J535" i="2"/>
  <c r="K535" i="2" s="1"/>
  <c r="F535" i="2"/>
  <c r="G535" i="2" s="1"/>
  <c r="H535" i="2"/>
  <c r="I535" i="2" s="1"/>
  <c r="E537" i="2" l="1"/>
  <c r="F536" i="2"/>
  <c r="G536" i="2" s="1"/>
  <c r="H536" i="2"/>
  <c r="I536" i="2" s="1"/>
  <c r="J536" i="2"/>
  <c r="K536" i="2" s="1"/>
  <c r="E538" i="2" l="1"/>
  <c r="H537" i="2"/>
  <c r="I537" i="2" s="1"/>
  <c r="J537" i="2"/>
  <c r="K537" i="2" s="1"/>
  <c r="F537" i="2"/>
  <c r="G537" i="2" s="1"/>
  <c r="E539" i="2" l="1"/>
  <c r="H538" i="2"/>
  <c r="I538" i="2" s="1"/>
  <c r="F538" i="2"/>
  <c r="G538" i="2" s="1"/>
  <c r="J538" i="2"/>
  <c r="K538" i="2" s="1"/>
  <c r="E540" i="2" l="1"/>
  <c r="H539" i="2"/>
  <c r="I539" i="2" s="1"/>
  <c r="F539" i="2"/>
  <c r="G539" i="2" s="1"/>
  <c r="J539" i="2"/>
  <c r="K539" i="2" s="1"/>
  <c r="E541" i="2" l="1"/>
  <c r="J540" i="2"/>
  <c r="K540" i="2" s="1"/>
  <c r="F540" i="2"/>
  <c r="G540" i="2" s="1"/>
  <c r="H540" i="2"/>
  <c r="I540" i="2" s="1"/>
  <c r="E542" i="2" l="1"/>
  <c r="J541" i="2"/>
  <c r="K541" i="2" s="1"/>
  <c r="H541" i="2"/>
  <c r="I541" i="2" s="1"/>
  <c r="F541" i="2"/>
  <c r="G541" i="2" s="1"/>
  <c r="E543" i="2" l="1"/>
  <c r="F542" i="2"/>
  <c r="G542" i="2" s="1"/>
  <c r="H542" i="2"/>
  <c r="I542" i="2" s="1"/>
  <c r="J542" i="2"/>
  <c r="K542" i="2" s="1"/>
  <c r="E544" i="2" l="1"/>
  <c r="J543" i="2"/>
  <c r="K543" i="2" s="1"/>
  <c r="H543" i="2"/>
  <c r="I543" i="2" s="1"/>
  <c r="F543" i="2"/>
  <c r="G543" i="2" s="1"/>
  <c r="E545" i="2" l="1"/>
  <c r="J544" i="2"/>
  <c r="K544" i="2" s="1"/>
  <c r="H544" i="2"/>
  <c r="I544" i="2" s="1"/>
  <c r="F544" i="2"/>
  <c r="G544" i="2" s="1"/>
  <c r="E546" i="2" l="1"/>
  <c r="F545" i="2"/>
  <c r="G545" i="2" s="1"/>
  <c r="H545" i="2"/>
  <c r="I545" i="2" s="1"/>
  <c r="J545" i="2"/>
  <c r="K545" i="2" s="1"/>
  <c r="H546" i="2" l="1"/>
  <c r="I546" i="2" s="1"/>
  <c r="E547" i="2"/>
  <c r="J546" i="2"/>
  <c r="K546" i="2" s="1"/>
  <c r="F546" i="2"/>
  <c r="G546" i="2" s="1"/>
  <c r="E548" i="2" l="1"/>
  <c r="H547" i="2"/>
  <c r="I547" i="2" s="1"/>
  <c r="F547" i="2"/>
  <c r="G547" i="2" s="1"/>
  <c r="J547" i="2"/>
  <c r="K547" i="2" s="1"/>
  <c r="E549" i="2" l="1"/>
  <c r="H548" i="2"/>
  <c r="I548" i="2" s="1"/>
  <c r="J548" i="2"/>
  <c r="K548" i="2" s="1"/>
  <c r="F548" i="2"/>
  <c r="G548" i="2" s="1"/>
  <c r="F549" i="2" l="1"/>
  <c r="G549" i="2" s="1"/>
  <c r="E550" i="2"/>
  <c r="J549" i="2"/>
  <c r="K549" i="2" s="1"/>
  <c r="H549" i="2"/>
  <c r="I549" i="2" s="1"/>
  <c r="E551" i="2" l="1"/>
  <c r="F550" i="2"/>
  <c r="G550" i="2" s="1"/>
  <c r="J550" i="2"/>
  <c r="K550" i="2" s="1"/>
  <c r="H550" i="2"/>
  <c r="I550" i="2" s="1"/>
  <c r="J551" i="2" l="1"/>
  <c r="K551" i="2" s="1"/>
  <c r="F551" i="2"/>
  <c r="G551" i="2" s="1"/>
  <c r="E552" i="2"/>
  <c r="H551" i="2"/>
  <c r="I551" i="2" s="1"/>
  <c r="E553" i="2" l="1"/>
  <c r="J552" i="2"/>
  <c r="K552" i="2" s="1"/>
  <c r="F552" i="2"/>
  <c r="G552" i="2" s="1"/>
  <c r="H552" i="2"/>
  <c r="I552" i="2" s="1"/>
  <c r="E554" i="2" l="1"/>
  <c r="J553" i="2"/>
  <c r="K553" i="2" s="1"/>
  <c r="H553" i="2"/>
  <c r="I553" i="2" s="1"/>
  <c r="F553" i="2"/>
  <c r="G553" i="2" s="1"/>
  <c r="E555" i="2" l="1"/>
  <c r="J554" i="2"/>
  <c r="K554" i="2" s="1"/>
  <c r="F554" i="2"/>
  <c r="G554" i="2" s="1"/>
  <c r="H554" i="2"/>
  <c r="I554" i="2" s="1"/>
  <c r="E556" i="2" l="1"/>
  <c r="J555" i="2"/>
  <c r="K555" i="2" s="1"/>
  <c r="F555" i="2"/>
  <c r="G555" i="2" s="1"/>
  <c r="H555" i="2"/>
  <c r="I555" i="2" s="1"/>
  <c r="E557" i="2" l="1"/>
  <c r="J556" i="2"/>
  <c r="K556" i="2" s="1"/>
  <c r="F556" i="2"/>
  <c r="G556" i="2" s="1"/>
  <c r="H556" i="2"/>
  <c r="I556" i="2" s="1"/>
  <c r="E558" i="2" l="1"/>
  <c r="F557" i="2"/>
  <c r="G557" i="2" s="1"/>
  <c r="J557" i="2"/>
  <c r="K557" i="2" s="1"/>
  <c r="H557" i="2"/>
  <c r="I557" i="2" s="1"/>
  <c r="E559" i="2" l="1"/>
  <c r="F558" i="2"/>
  <c r="G558" i="2" s="1"/>
  <c r="J558" i="2"/>
  <c r="K558" i="2" s="1"/>
  <c r="H558" i="2"/>
  <c r="I558" i="2" s="1"/>
  <c r="E560" i="2" l="1"/>
  <c r="J559" i="2"/>
  <c r="K559" i="2" s="1"/>
  <c r="F559" i="2"/>
  <c r="G559" i="2" s="1"/>
  <c r="H559" i="2"/>
  <c r="I559" i="2" s="1"/>
  <c r="H560" i="2" l="1"/>
  <c r="I560" i="2" s="1"/>
  <c r="E561" i="2"/>
  <c r="F560" i="2"/>
  <c r="G560" i="2" s="1"/>
  <c r="J560" i="2"/>
  <c r="K560" i="2" s="1"/>
  <c r="J561" i="2" l="1"/>
  <c r="K561" i="2" s="1"/>
  <c r="E562" i="2"/>
  <c r="H561" i="2"/>
  <c r="I561" i="2" s="1"/>
  <c r="F561" i="2"/>
  <c r="G561" i="2" s="1"/>
  <c r="E563" i="2" l="1"/>
  <c r="F562" i="2"/>
  <c r="G562" i="2" s="1"/>
  <c r="J562" i="2"/>
  <c r="K562" i="2" s="1"/>
  <c r="H562" i="2"/>
  <c r="I562" i="2" s="1"/>
  <c r="H563" i="2" l="1"/>
  <c r="I563" i="2" s="1"/>
  <c r="E564" i="2"/>
  <c r="F563" i="2"/>
  <c r="G563" i="2" s="1"/>
  <c r="J563" i="2"/>
  <c r="K563" i="2" s="1"/>
  <c r="E565" i="2" l="1"/>
  <c r="J564" i="2"/>
  <c r="K564" i="2" s="1"/>
  <c r="H564" i="2"/>
  <c r="I564" i="2" s="1"/>
  <c r="F564" i="2"/>
  <c r="G564" i="2" s="1"/>
  <c r="E566" i="2" l="1"/>
  <c r="J565" i="2"/>
  <c r="K565" i="2" s="1"/>
  <c r="H565" i="2"/>
  <c r="I565" i="2" s="1"/>
  <c r="F565" i="2"/>
  <c r="G565" i="2" s="1"/>
  <c r="E567" i="2" l="1"/>
  <c r="F566" i="2"/>
  <c r="G566" i="2" s="1"/>
  <c r="H566" i="2"/>
  <c r="I566" i="2" s="1"/>
  <c r="J566" i="2"/>
  <c r="K566" i="2" s="1"/>
  <c r="J567" i="2" l="1"/>
  <c r="K567" i="2" s="1"/>
  <c r="E568" i="2"/>
  <c r="F567" i="2"/>
  <c r="G567" i="2" s="1"/>
  <c r="H567" i="2"/>
  <c r="I567" i="2" s="1"/>
  <c r="E569" i="2" l="1"/>
  <c r="H568" i="2"/>
  <c r="I568" i="2" s="1"/>
  <c r="F568" i="2"/>
  <c r="G568" i="2" s="1"/>
  <c r="J568" i="2"/>
  <c r="K568" i="2" s="1"/>
  <c r="E570" i="2" l="1"/>
  <c r="J569" i="2"/>
  <c r="K569" i="2" s="1"/>
  <c r="F569" i="2"/>
  <c r="G569" i="2" s="1"/>
  <c r="H569" i="2"/>
  <c r="I569" i="2" s="1"/>
  <c r="E571" i="2" l="1"/>
  <c r="J570" i="2"/>
  <c r="K570" i="2" s="1"/>
  <c r="H570" i="2"/>
  <c r="I570" i="2" s="1"/>
  <c r="F570" i="2"/>
  <c r="G570" i="2" s="1"/>
  <c r="E572" i="2" l="1"/>
  <c r="J571" i="2"/>
  <c r="K571" i="2" s="1"/>
  <c r="F571" i="2"/>
  <c r="G571" i="2" s="1"/>
  <c r="H571" i="2"/>
  <c r="I571" i="2" s="1"/>
  <c r="E573" i="2" l="1"/>
  <c r="F572" i="2"/>
  <c r="G572" i="2" s="1"/>
  <c r="J572" i="2"/>
  <c r="K572" i="2" s="1"/>
  <c r="H572" i="2"/>
  <c r="I572" i="2" s="1"/>
  <c r="E574" i="2" l="1"/>
  <c r="H573" i="2"/>
  <c r="I573" i="2" s="1"/>
  <c r="J573" i="2"/>
  <c r="K573" i="2" s="1"/>
  <c r="F573" i="2"/>
  <c r="G573" i="2" s="1"/>
  <c r="J574" i="2" l="1"/>
  <c r="K574" i="2" s="1"/>
  <c r="E575" i="2"/>
  <c r="F574" i="2"/>
  <c r="G574" i="2" s="1"/>
  <c r="H574" i="2"/>
  <c r="I574" i="2" s="1"/>
  <c r="E576" i="2" l="1"/>
  <c r="F575" i="2"/>
  <c r="G575" i="2" s="1"/>
  <c r="J575" i="2"/>
  <c r="K575" i="2" s="1"/>
  <c r="H575" i="2"/>
  <c r="I575" i="2" s="1"/>
  <c r="E577" i="2" l="1"/>
  <c r="H576" i="2"/>
  <c r="I576" i="2" s="1"/>
  <c r="J576" i="2"/>
  <c r="K576" i="2" s="1"/>
  <c r="F576" i="2"/>
  <c r="G576" i="2" s="1"/>
  <c r="F577" i="2" l="1"/>
  <c r="G577" i="2" s="1"/>
  <c r="E578" i="2"/>
  <c r="H577" i="2"/>
  <c r="I577" i="2" s="1"/>
  <c r="J577" i="2"/>
  <c r="K577" i="2" s="1"/>
  <c r="E579" i="2" l="1"/>
  <c r="F578" i="2"/>
  <c r="G578" i="2" s="1"/>
  <c r="J578" i="2"/>
  <c r="K578" i="2" s="1"/>
  <c r="H578" i="2"/>
  <c r="I578" i="2" s="1"/>
  <c r="E580" i="2" l="1"/>
  <c r="F579" i="2"/>
  <c r="G579" i="2" s="1"/>
  <c r="J579" i="2"/>
  <c r="K579" i="2" s="1"/>
  <c r="H579" i="2"/>
  <c r="I579" i="2" s="1"/>
  <c r="E581" i="2" l="1"/>
  <c r="H580" i="2"/>
  <c r="I580" i="2" s="1"/>
  <c r="F580" i="2"/>
  <c r="G580" i="2" s="1"/>
  <c r="J580" i="2"/>
  <c r="K580" i="2" s="1"/>
  <c r="E582" i="2" l="1"/>
  <c r="F581" i="2"/>
  <c r="G581" i="2" s="1"/>
  <c r="J581" i="2"/>
  <c r="K581" i="2" s="1"/>
  <c r="H581" i="2"/>
  <c r="I581" i="2" s="1"/>
  <c r="F582" i="2" l="1"/>
  <c r="G582" i="2" s="1"/>
  <c r="E583" i="2"/>
  <c r="H582" i="2"/>
  <c r="I582" i="2" s="1"/>
  <c r="J582" i="2"/>
  <c r="K582" i="2" s="1"/>
  <c r="E584" i="2" l="1"/>
  <c r="J583" i="2"/>
  <c r="K583" i="2" s="1"/>
  <c r="H583" i="2"/>
  <c r="I583" i="2" s="1"/>
  <c r="F583" i="2"/>
  <c r="G583" i="2" s="1"/>
  <c r="E585" i="2" l="1"/>
  <c r="H584" i="2"/>
  <c r="I584" i="2" s="1"/>
  <c r="J584" i="2"/>
  <c r="K584" i="2" s="1"/>
  <c r="F584" i="2"/>
  <c r="G584" i="2" s="1"/>
  <c r="E586" i="2" l="1"/>
  <c r="J585" i="2"/>
  <c r="K585" i="2" s="1"/>
  <c r="F585" i="2"/>
  <c r="G585" i="2" s="1"/>
  <c r="H585" i="2"/>
  <c r="I585" i="2" s="1"/>
  <c r="E587" i="2" l="1"/>
  <c r="H586" i="2"/>
  <c r="I586" i="2" s="1"/>
  <c r="J586" i="2"/>
  <c r="K586" i="2" s="1"/>
  <c r="F586" i="2"/>
  <c r="G586" i="2" s="1"/>
  <c r="H587" i="2" l="1"/>
  <c r="I587" i="2" s="1"/>
  <c r="E588" i="2"/>
  <c r="F587" i="2"/>
  <c r="G587" i="2" s="1"/>
  <c r="J587" i="2"/>
  <c r="K587" i="2" s="1"/>
  <c r="E589" i="2" l="1"/>
  <c r="H588" i="2"/>
  <c r="I588" i="2" s="1"/>
  <c r="J588" i="2"/>
  <c r="K588" i="2" s="1"/>
  <c r="F588" i="2"/>
  <c r="G588" i="2" s="1"/>
  <c r="E590" i="2" l="1"/>
  <c r="F589" i="2"/>
  <c r="G589" i="2" s="1"/>
  <c r="H589" i="2"/>
  <c r="I589" i="2" s="1"/>
  <c r="J589" i="2"/>
  <c r="K589" i="2" s="1"/>
  <c r="F590" i="2" l="1"/>
  <c r="G590" i="2" s="1"/>
  <c r="E591" i="2"/>
  <c r="H590" i="2"/>
  <c r="I590" i="2" s="1"/>
  <c r="J590" i="2"/>
  <c r="K590" i="2" s="1"/>
  <c r="E592" i="2" l="1"/>
  <c r="J591" i="2"/>
  <c r="K591" i="2" s="1"/>
  <c r="H591" i="2"/>
  <c r="I591" i="2" s="1"/>
  <c r="F591" i="2"/>
  <c r="G591" i="2" s="1"/>
  <c r="E593" i="2" l="1"/>
  <c r="H592" i="2"/>
  <c r="I592" i="2" s="1"/>
  <c r="F592" i="2"/>
  <c r="G592" i="2" s="1"/>
  <c r="J592" i="2"/>
  <c r="K592" i="2" s="1"/>
  <c r="E594" i="2" l="1"/>
  <c r="J593" i="2"/>
  <c r="K593" i="2" s="1"/>
  <c r="F593" i="2"/>
  <c r="G593" i="2" s="1"/>
  <c r="H593" i="2"/>
  <c r="I593" i="2" s="1"/>
  <c r="E595" i="2" l="1"/>
  <c r="J594" i="2"/>
  <c r="K594" i="2" s="1"/>
  <c r="F594" i="2"/>
  <c r="G594" i="2" s="1"/>
  <c r="H594" i="2"/>
  <c r="I594" i="2" s="1"/>
  <c r="J595" i="2" l="1"/>
  <c r="K595" i="2" s="1"/>
  <c r="E596" i="2"/>
  <c r="H595" i="2"/>
  <c r="I595" i="2" s="1"/>
  <c r="F595" i="2"/>
  <c r="G595" i="2" s="1"/>
  <c r="E597" i="2" l="1"/>
  <c r="H596" i="2"/>
  <c r="I596" i="2" s="1"/>
  <c r="J596" i="2"/>
  <c r="K596" i="2" s="1"/>
  <c r="F596" i="2"/>
  <c r="G596" i="2" s="1"/>
  <c r="J597" i="2" l="1"/>
  <c r="K597" i="2" s="1"/>
  <c r="E598" i="2"/>
  <c r="H597" i="2"/>
  <c r="I597" i="2" s="1"/>
  <c r="F597" i="2"/>
  <c r="G597" i="2" s="1"/>
  <c r="E599" i="2" l="1"/>
  <c r="J598" i="2"/>
  <c r="K598" i="2" s="1"/>
  <c r="H598" i="2"/>
  <c r="I598" i="2" s="1"/>
  <c r="F598" i="2"/>
  <c r="G598" i="2" s="1"/>
  <c r="E600" i="2" l="1"/>
  <c r="H599" i="2"/>
  <c r="I599" i="2" s="1"/>
  <c r="J599" i="2"/>
  <c r="K599" i="2" s="1"/>
  <c r="F599" i="2"/>
  <c r="G599" i="2" s="1"/>
  <c r="E601" i="2" l="1"/>
  <c r="H600" i="2"/>
  <c r="I600" i="2" s="1"/>
  <c r="J600" i="2"/>
  <c r="K600" i="2" s="1"/>
  <c r="F600" i="2"/>
  <c r="G600" i="2" s="1"/>
  <c r="E602" i="2" l="1"/>
  <c r="H601" i="2"/>
  <c r="I601" i="2" s="1"/>
  <c r="J601" i="2"/>
  <c r="K601" i="2" s="1"/>
  <c r="F601" i="2"/>
  <c r="G601" i="2" s="1"/>
  <c r="E603" i="2" l="1"/>
  <c r="J602" i="2"/>
  <c r="K602" i="2" s="1"/>
  <c r="H602" i="2"/>
  <c r="I602" i="2" s="1"/>
  <c r="F602" i="2"/>
  <c r="G602" i="2" s="1"/>
  <c r="H603" i="2" l="1"/>
  <c r="I603" i="2" s="1"/>
  <c r="E604" i="2"/>
  <c r="J603" i="2"/>
  <c r="K603" i="2" s="1"/>
  <c r="F603" i="2"/>
  <c r="G603" i="2" s="1"/>
  <c r="E605" i="2" l="1"/>
  <c r="H604" i="2"/>
  <c r="I604" i="2" s="1"/>
  <c r="F604" i="2"/>
  <c r="G604" i="2" s="1"/>
  <c r="J604" i="2"/>
  <c r="K604" i="2" s="1"/>
  <c r="E606" i="2" l="1"/>
  <c r="F605" i="2"/>
  <c r="G605" i="2" s="1"/>
  <c r="H605" i="2"/>
  <c r="I605" i="2" s="1"/>
  <c r="J605" i="2"/>
  <c r="K605" i="2" s="1"/>
  <c r="E607" i="2" l="1"/>
  <c r="F606" i="2"/>
  <c r="G606" i="2" s="1"/>
  <c r="H606" i="2"/>
  <c r="I606" i="2" s="1"/>
  <c r="J606" i="2"/>
  <c r="K606" i="2" s="1"/>
  <c r="E608" i="2" l="1"/>
  <c r="F607" i="2"/>
  <c r="G607" i="2" s="1"/>
  <c r="H607" i="2"/>
  <c r="I607" i="2" s="1"/>
  <c r="J607" i="2"/>
  <c r="K607" i="2" s="1"/>
  <c r="E609" i="2" l="1"/>
  <c r="H608" i="2"/>
  <c r="I608" i="2" s="1"/>
  <c r="J608" i="2"/>
  <c r="K608" i="2" s="1"/>
  <c r="F608" i="2"/>
  <c r="G608" i="2" s="1"/>
  <c r="E610" i="2" l="1"/>
  <c r="F609" i="2"/>
  <c r="G609" i="2" s="1"/>
  <c r="J609" i="2"/>
  <c r="K609" i="2" s="1"/>
  <c r="H609" i="2"/>
  <c r="I609" i="2" s="1"/>
  <c r="J610" i="2" l="1"/>
  <c r="K610" i="2" s="1"/>
  <c r="E611" i="2"/>
  <c r="F610" i="2"/>
  <c r="G610" i="2" s="1"/>
  <c r="H610" i="2"/>
  <c r="I610" i="2" s="1"/>
  <c r="H611" i="2" l="1"/>
  <c r="I611" i="2" s="1"/>
  <c r="J611" i="2"/>
  <c r="K611" i="2" s="1"/>
  <c r="E612" i="2"/>
  <c r="F611" i="2"/>
  <c r="G611" i="2" s="1"/>
  <c r="H612" i="2" l="1"/>
  <c r="I612" i="2" s="1"/>
  <c r="E613" i="2"/>
  <c r="F612" i="2"/>
  <c r="G612" i="2" s="1"/>
  <c r="J612" i="2"/>
  <c r="K612" i="2" s="1"/>
  <c r="E614" i="2" l="1"/>
  <c r="J613" i="2"/>
  <c r="K613" i="2" s="1"/>
  <c r="H613" i="2"/>
  <c r="I613" i="2" s="1"/>
  <c r="F613" i="2"/>
  <c r="G613" i="2" s="1"/>
  <c r="J614" i="2" l="1"/>
  <c r="K614" i="2" s="1"/>
  <c r="E615" i="2"/>
  <c r="F614" i="2"/>
  <c r="G614" i="2" s="1"/>
  <c r="H614" i="2"/>
  <c r="I614" i="2" s="1"/>
  <c r="J615" i="2" l="1"/>
  <c r="K615" i="2" s="1"/>
  <c r="E616" i="2"/>
  <c r="H615" i="2"/>
  <c r="I615" i="2" s="1"/>
  <c r="F615" i="2"/>
  <c r="G615" i="2" s="1"/>
  <c r="E617" i="2" l="1"/>
  <c r="H616" i="2"/>
  <c r="I616" i="2" s="1"/>
  <c r="J616" i="2"/>
  <c r="K616" i="2" s="1"/>
  <c r="F616" i="2"/>
  <c r="G616" i="2" s="1"/>
  <c r="H617" i="2" l="1"/>
  <c r="I617" i="2" s="1"/>
  <c r="E618" i="2"/>
  <c r="J617" i="2"/>
  <c r="K617" i="2" s="1"/>
  <c r="F617" i="2"/>
  <c r="G617" i="2" s="1"/>
  <c r="E619" i="2" l="1"/>
  <c r="H618" i="2"/>
  <c r="I618" i="2" s="1"/>
  <c r="J618" i="2"/>
  <c r="K618" i="2" s="1"/>
  <c r="F618" i="2"/>
  <c r="G618" i="2" s="1"/>
  <c r="E620" i="2" l="1"/>
  <c r="F619" i="2"/>
  <c r="G619" i="2" s="1"/>
  <c r="J619" i="2"/>
  <c r="K619" i="2" s="1"/>
  <c r="H619" i="2"/>
  <c r="I619" i="2" s="1"/>
  <c r="E621" i="2" l="1"/>
  <c r="J620" i="2"/>
  <c r="K620" i="2" s="1"/>
  <c r="H620" i="2"/>
  <c r="I620" i="2" s="1"/>
  <c r="F620" i="2"/>
  <c r="G620" i="2" s="1"/>
  <c r="J621" i="2" l="1"/>
  <c r="K621" i="2" s="1"/>
  <c r="H621" i="2"/>
  <c r="I621" i="2" s="1"/>
  <c r="E622" i="2"/>
  <c r="F621" i="2"/>
  <c r="G621" i="2" s="1"/>
  <c r="E623" i="2" l="1"/>
  <c r="H622" i="2"/>
  <c r="I622" i="2" s="1"/>
  <c r="J622" i="2"/>
  <c r="K622" i="2" s="1"/>
  <c r="F622" i="2"/>
  <c r="G622" i="2" s="1"/>
  <c r="E624" i="2" l="1"/>
  <c r="F623" i="2"/>
  <c r="G623" i="2" s="1"/>
  <c r="J623" i="2"/>
  <c r="K623" i="2" s="1"/>
  <c r="H623" i="2"/>
  <c r="I623" i="2" s="1"/>
  <c r="H624" i="2" l="1"/>
  <c r="I624" i="2" s="1"/>
  <c r="E625" i="2"/>
  <c r="J624" i="2"/>
  <c r="K624" i="2" s="1"/>
  <c r="F624" i="2"/>
  <c r="G624" i="2" s="1"/>
  <c r="E626" i="2" l="1"/>
  <c r="J625" i="2"/>
  <c r="K625" i="2" s="1"/>
  <c r="H625" i="2"/>
  <c r="I625" i="2" s="1"/>
  <c r="F625" i="2"/>
  <c r="G625" i="2" s="1"/>
  <c r="H626" i="2" l="1"/>
  <c r="I626" i="2" s="1"/>
  <c r="E627" i="2"/>
  <c r="J626" i="2"/>
  <c r="K626" i="2" s="1"/>
  <c r="F626" i="2"/>
  <c r="G626" i="2" s="1"/>
  <c r="E628" i="2" l="1"/>
  <c r="H627" i="2"/>
  <c r="I627" i="2" s="1"/>
  <c r="J627" i="2"/>
  <c r="K627" i="2" s="1"/>
  <c r="F627" i="2"/>
  <c r="G627" i="2" s="1"/>
  <c r="E629" i="2" l="1"/>
  <c r="H628" i="2"/>
  <c r="I628" i="2" s="1"/>
  <c r="F628" i="2"/>
  <c r="G628" i="2" s="1"/>
  <c r="J628" i="2"/>
  <c r="K628" i="2" s="1"/>
  <c r="E630" i="2" l="1"/>
  <c r="H629" i="2"/>
  <c r="I629" i="2" s="1"/>
  <c r="J629" i="2"/>
  <c r="K629" i="2" s="1"/>
  <c r="F629" i="2"/>
  <c r="G629" i="2" s="1"/>
  <c r="E631" i="2" l="1"/>
  <c r="J630" i="2"/>
  <c r="K630" i="2" s="1"/>
  <c r="F630" i="2"/>
  <c r="G630" i="2" s="1"/>
  <c r="H630" i="2"/>
  <c r="I630" i="2" s="1"/>
  <c r="E632" i="2" l="1"/>
  <c r="J631" i="2"/>
  <c r="K631" i="2" s="1"/>
  <c r="H631" i="2"/>
  <c r="I631" i="2" s="1"/>
  <c r="F631" i="2"/>
  <c r="G631" i="2" s="1"/>
  <c r="J632" i="2" l="1"/>
  <c r="K632" i="2" s="1"/>
  <c r="E633" i="2"/>
  <c r="F632" i="2"/>
  <c r="G632" i="2" s="1"/>
  <c r="H632" i="2"/>
  <c r="I632" i="2" s="1"/>
  <c r="J633" i="2" l="1"/>
  <c r="K633" i="2" s="1"/>
  <c r="E634" i="2"/>
  <c r="H633" i="2"/>
  <c r="I633" i="2" s="1"/>
  <c r="F633" i="2"/>
  <c r="G633" i="2" s="1"/>
  <c r="F634" i="2" l="1"/>
  <c r="G634" i="2" s="1"/>
  <c r="E635" i="2"/>
  <c r="J634" i="2"/>
  <c r="K634" i="2" s="1"/>
  <c r="H634" i="2"/>
  <c r="I634" i="2" s="1"/>
  <c r="E636" i="2" l="1"/>
  <c r="F635" i="2"/>
  <c r="G635" i="2" s="1"/>
  <c r="J635" i="2"/>
  <c r="K635" i="2" s="1"/>
  <c r="H635" i="2"/>
  <c r="I635" i="2" s="1"/>
  <c r="J636" i="2" l="1"/>
  <c r="K636" i="2" s="1"/>
  <c r="E637" i="2"/>
  <c r="H636" i="2"/>
  <c r="I636" i="2" s="1"/>
  <c r="F636" i="2"/>
  <c r="G636" i="2" s="1"/>
  <c r="H637" i="2" l="1"/>
  <c r="I637" i="2" s="1"/>
  <c r="E638" i="2"/>
  <c r="F637" i="2"/>
  <c r="G637" i="2" s="1"/>
  <c r="J637" i="2"/>
  <c r="K637" i="2" s="1"/>
  <c r="E639" i="2" l="1"/>
  <c r="J638" i="2"/>
  <c r="K638" i="2" s="1"/>
  <c r="H638" i="2"/>
  <c r="I638" i="2" s="1"/>
  <c r="F638" i="2"/>
  <c r="G638" i="2" s="1"/>
  <c r="E640" i="2" l="1"/>
  <c r="F639" i="2"/>
  <c r="G639" i="2" s="1"/>
  <c r="J639" i="2"/>
  <c r="K639" i="2" s="1"/>
  <c r="H639" i="2"/>
  <c r="I639" i="2" s="1"/>
  <c r="H640" i="2" l="1"/>
  <c r="I640" i="2" s="1"/>
  <c r="E641" i="2"/>
  <c r="F640" i="2"/>
  <c r="G640" i="2" s="1"/>
  <c r="J640" i="2"/>
  <c r="K640" i="2" s="1"/>
  <c r="E642" i="2" l="1"/>
  <c r="H641" i="2"/>
  <c r="I641" i="2" s="1"/>
  <c r="F641" i="2"/>
  <c r="G641" i="2" s="1"/>
  <c r="J641" i="2"/>
  <c r="K641" i="2" s="1"/>
  <c r="E643" i="2" l="1"/>
  <c r="J642" i="2"/>
  <c r="K642" i="2" s="1"/>
  <c r="H642" i="2"/>
  <c r="I642" i="2" s="1"/>
  <c r="F642" i="2"/>
  <c r="G642" i="2" s="1"/>
  <c r="F643" i="2" l="1"/>
  <c r="G643" i="2" s="1"/>
  <c r="J643" i="2"/>
  <c r="K643" i="2" s="1"/>
  <c r="E644" i="2"/>
  <c r="H643" i="2"/>
  <c r="I643" i="2" s="1"/>
  <c r="E645" i="2" l="1"/>
  <c r="H644" i="2"/>
  <c r="I644" i="2" s="1"/>
  <c r="J644" i="2"/>
  <c r="K644" i="2" s="1"/>
  <c r="F644" i="2"/>
  <c r="G644" i="2" s="1"/>
  <c r="E646" i="2" l="1"/>
  <c r="H645" i="2"/>
  <c r="I645" i="2" s="1"/>
  <c r="J645" i="2"/>
  <c r="K645" i="2" s="1"/>
  <c r="F645" i="2"/>
  <c r="G645" i="2" s="1"/>
  <c r="H646" i="2" l="1"/>
  <c r="I646" i="2" s="1"/>
  <c r="F646" i="2"/>
  <c r="G646" i="2" s="1"/>
  <c r="E647" i="2"/>
  <c r="J646" i="2"/>
  <c r="K646" i="2" s="1"/>
  <c r="F647" i="2" l="1"/>
  <c r="G647" i="2" s="1"/>
  <c r="E648" i="2"/>
  <c r="J647" i="2"/>
  <c r="K647" i="2" s="1"/>
  <c r="H647" i="2"/>
  <c r="I647" i="2" s="1"/>
  <c r="J648" i="2" l="1"/>
  <c r="K648" i="2" s="1"/>
  <c r="E649" i="2"/>
  <c r="F648" i="2"/>
  <c r="G648" i="2" s="1"/>
  <c r="H648" i="2"/>
  <c r="I648" i="2" s="1"/>
  <c r="F649" i="2" l="1"/>
  <c r="G649" i="2" s="1"/>
  <c r="E650" i="2"/>
  <c r="H649" i="2"/>
  <c r="I649" i="2" s="1"/>
  <c r="J649" i="2"/>
  <c r="K649" i="2" s="1"/>
  <c r="J650" i="2" l="1"/>
  <c r="K650" i="2" s="1"/>
  <c r="E651" i="2"/>
  <c r="F650" i="2"/>
  <c r="G650" i="2" s="1"/>
  <c r="H650" i="2"/>
  <c r="I650" i="2" s="1"/>
  <c r="E652" i="2" l="1"/>
  <c r="H651" i="2"/>
  <c r="I651" i="2" s="1"/>
  <c r="J651" i="2"/>
  <c r="K651" i="2" s="1"/>
  <c r="F651" i="2"/>
  <c r="G651" i="2" s="1"/>
  <c r="H652" i="2" l="1"/>
  <c r="I652" i="2" s="1"/>
  <c r="E653" i="2"/>
  <c r="J652" i="2"/>
  <c r="K652" i="2" s="1"/>
  <c r="F652" i="2"/>
  <c r="G652" i="2" s="1"/>
  <c r="H653" i="2" l="1"/>
  <c r="I653" i="2" s="1"/>
  <c r="F653" i="2"/>
  <c r="G653" i="2" s="1"/>
  <c r="E654" i="2"/>
  <c r="J653" i="2"/>
  <c r="K653" i="2" s="1"/>
  <c r="E655" i="2" l="1"/>
  <c r="H654" i="2"/>
  <c r="I654" i="2" s="1"/>
  <c r="J654" i="2"/>
  <c r="K654" i="2" s="1"/>
  <c r="F654" i="2"/>
  <c r="G654" i="2" s="1"/>
  <c r="E656" i="2" l="1"/>
  <c r="F655" i="2"/>
  <c r="G655" i="2" s="1"/>
  <c r="H655" i="2"/>
  <c r="I655" i="2" s="1"/>
  <c r="J655" i="2"/>
  <c r="K655" i="2" s="1"/>
  <c r="E657" i="2" l="1"/>
  <c r="H656" i="2"/>
  <c r="I656" i="2" s="1"/>
  <c r="J656" i="2"/>
  <c r="K656" i="2" s="1"/>
  <c r="F656" i="2"/>
  <c r="G656" i="2" s="1"/>
  <c r="E658" i="2" l="1"/>
  <c r="F657" i="2"/>
  <c r="G657" i="2" s="1"/>
  <c r="J657" i="2"/>
  <c r="K657" i="2" s="1"/>
  <c r="H657" i="2"/>
  <c r="I657" i="2" s="1"/>
  <c r="E659" i="2" l="1"/>
  <c r="H658" i="2"/>
  <c r="I658" i="2" s="1"/>
  <c r="F658" i="2"/>
  <c r="G658" i="2" s="1"/>
  <c r="J658" i="2"/>
  <c r="K658" i="2" s="1"/>
  <c r="J659" i="2" l="1"/>
  <c r="K659" i="2" s="1"/>
  <c r="E660" i="2"/>
  <c r="H659" i="2"/>
  <c r="I659" i="2" s="1"/>
  <c r="F659" i="2"/>
  <c r="G659" i="2" s="1"/>
  <c r="E661" i="2" l="1"/>
  <c r="H660" i="2"/>
  <c r="I660" i="2" s="1"/>
  <c r="J660" i="2"/>
  <c r="K660" i="2" s="1"/>
  <c r="F660" i="2"/>
  <c r="G660" i="2" s="1"/>
  <c r="F661" i="2" l="1"/>
  <c r="G661" i="2" s="1"/>
  <c r="E662" i="2"/>
  <c r="J661" i="2"/>
  <c r="K661" i="2" s="1"/>
  <c r="H661" i="2"/>
  <c r="I661" i="2" s="1"/>
  <c r="E663" i="2" l="1"/>
  <c r="F662" i="2"/>
  <c r="G662" i="2" s="1"/>
  <c r="H662" i="2"/>
  <c r="I662" i="2" s="1"/>
  <c r="J662" i="2"/>
  <c r="K662" i="2" s="1"/>
  <c r="E664" i="2" l="1"/>
  <c r="J663" i="2"/>
  <c r="K663" i="2" s="1"/>
  <c r="F663" i="2"/>
  <c r="G663" i="2" s="1"/>
  <c r="H663" i="2"/>
  <c r="I663" i="2" s="1"/>
  <c r="F664" i="2" l="1"/>
  <c r="G664" i="2" s="1"/>
  <c r="E665" i="2"/>
  <c r="J664" i="2"/>
  <c r="K664" i="2" s="1"/>
  <c r="H664" i="2"/>
  <c r="I664" i="2" s="1"/>
  <c r="H665" i="2" l="1"/>
  <c r="I665" i="2" s="1"/>
  <c r="E666" i="2"/>
  <c r="J665" i="2"/>
  <c r="K665" i="2" s="1"/>
  <c r="F665" i="2"/>
  <c r="G665" i="2" s="1"/>
  <c r="H666" i="2" l="1"/>
  <c r="I666" i="2" s="1"/>
  <c r="E667" i="2"/>
  <c r="J666" i="2"/>
  <c r="K666" i="2" s="1"/>
  <c r="F666" i="2"/>
  <c r="G666" i="2" s="1"/>
  <c r="J667" i="2" l="1"/>
  <c r="K667" i="2" s="1"/>
  <c r="E668" i="2"/>
  <c r="H667" i="2"/>
  <c r="I667" i="2" s="1"/>
  <c r="F667" i="2"/>
  <c r="G667" i="2" s="1"/>
  <c r="H668" i="2" l="1"/>
  <c r="I668" i="2" s="1"/>
  <c r="E669" i="2"/>
  <c r="J668" i="2"/>
  <c r="K668" i="2" s="1"/>
  <c r="F668" i="2"/>
  <c r="G668" i="2" s="1"/>
  <c r="E670" i="2" l="1"/>
  <c r="H669" i="2"/>
  <c r="I669" i="2" s="1"/>
  <c r="F669" i="2"/>
  <c r="G669" i="2" s="1"/>
  <c r="J669" i="2"/>
  <c r="K669" i="2" s="1"/>
  <c r="E671" i="2" l="1"/>
  <c r="F670" i="2"/>
  <c r="G670" i="2" s="1"/>
  <c r="H670" i="2"/>
  <c r="I670" i="2" s="1"/>
  <c r="J670" i="2"/>
  <c r="K670" i="2" s="1"/>
  <c r="E672" i="2" l="1"/>
  <c r="H671" i="2"/>
  <c r="I671" i="2" s="1"/>
  <c r="J671" i="2"/>
  <c r="K671" i="2" s="1"/>
  <c r="F671" i="2"/>
  <c r="G671" i="2" s="1"/>
  <c r="E673" i="2" l="1"/>
  <c r="H672" i="2"/>
  <c r="I672" i="2" s="1"/>
  <c r="J672" i="2"/>
  <c r="K672" i="2" s="1"/>
  <c r="F672" i="2"/>
  <c r="G672" i="2" s="1"/>
  <c r="E674" i="2" l="1"/>
  <c r="H673" i="2"/>
  <c r="I673" i="2" s="1"/>
  <c r="F673" i="2"/>
  <c r="G673" i="2" s="1"/>
  <c r="J673" i="2"/>
  <c r="K673" i="2" s="1"/>
  <c r="H674" i="2" l="1"/>
  <c r="I674" i="2" s="1"/>
  <c r="E675" i="2"/>
  <c r="F674" i="2"/>
  <c r="G674" i="2" s="1"/>
  <c r="J674" i="2"/>
  <c r="K674" i="2" s="1"/>
  <c r="F675" i="2" l="1"/>
  <c r="G675" i="2" s="1"/>
  <c r="E676" i="2"/>
  <c r="H675" i="2"/>
  <c r="I675" i="2" s="1"/>
  <c r="J675" i="2"/>
  <c r="K675" i="2" s="1"/>
  <c r="F676" i="2" l="1"/>
  <c r="G676" i="2" s="1"/>
  <c r="E677" i="2"/>
  <c r="H676" i="2"/>
  <c r="I676" i="2" s="1"/>
  <c r="J676" i="2"/>
  <c r="K676" i="2" s="1"/>
  <c r="F677" i="2" l="1"/>
  <c r="G677" i="2" s="1"/>
  <c r="H677" i="2"/>
  <c r="I677" i="2" s="1"/>
  <c r="E678" i="2"/>
  <c r="J677" i="2"/>
  <c r="K677" i="2" s="1"/>
  <c r="E679" i="2" l="1"/>
  <c r="F678" i="2"/>
  <c r="G678" i="2" s="1"/>
  <c r="H678" i="2"/>
  <c r="I678" i="2" s="1"/>
  <c r="J678" i="2"/>
  <c r="K678" i="2" s="1"/>
  <c r="E680" i="2" l="1"/>
  <c r="H679" i="2"/>
  <c r="I679" i="2" s="1"/>
  <c r="F679" i="2"/>
  <c r="G679" i="2" s="1"/>
  <c r="J679" i="2"/>
  <c r="K679" i="2" s="1"/>
  <c r="F680" i="2" l="1"/>
  <c r="G680" i="2" s="1"/>
  <c r="J680" i="2"/>
  <c r="K680" i="2" s="1"/>
  <c r="E681" i="2"/>
  <c r="H680" i="2"/>
  <c r="I680" i="2" s="1"/>
  <c r="F681" i="2" l="1"/>
  <c r="G681" i="2" s="1"/>
  <c r="E682" i="2"/>
  <c r="H681" i="2"/>
  <c r="I681" i="2" s="1"/>
  <c r="J681" i="2"/>
  <c r="K681" i="2" s="1"/>
  <c r="H682" i="2" l="1"/>
  <c r="I682" i="2" s="1"/>
  <c r="E683" i="2"/>
  <c r="F682" i="2"/>
  <c r="G682" i="2" s="1"/>
  <c r="J682" i="2"/>
  <c r="K682" i="2" s="1"/>
  <c r="F683" i="2" l="1"/>
  <c r="G683" i="2" s="1"/>
  <c r="H683" i="2"/>
  <c r="I683" i="2" s="1"/>
  <c r="E684" i="2"/>
  <c r="J683" i="2"/>
  <c r="K683" i="2" s="1"/>
  <c r="E685" i="2" l="1"/>
  <c r="J684" i="2"/>
  <c r="K684" i="2" s="1"/>
  <c r="H684" i="2"/>
  <c r="I684" i="2" s="1"/>
  <c r="F684" i="2"/>
  <c r="G684" i="2" s="1"/>
  <c r="H685" i="2" l="1"/>
  <c r="I685" i="2" s="1"/>
  <c r="F685" i="2"/>
  <c r="G685" i="2" s="1"/>
  <c r="E686" i="2"/>
  <c r="J685" i="2"/>
  <c r="K685" i="2" s="1"/>
  <c r="E687" i="2" l="1"/>
  <c r="H686" i="2"/>
  <c r="I686" i="2" s="1"/>
  <c r="F686" i="2"/>
  <c r="G686" i="2" s="1"/>
  <c r="J686" i="2"/>
  <c r="K686" i="2" s="1"/>
  <c r="H687" i="2" l="1"/>
  <c r="I687" i="2" s="1"/>
  <c r="E688" i="2"/>
  <c r="F687" i="2"/>
  <c r="G687" i="2" s="1"/>
  <c r="J687" i="2"/>
  <c r="K687" i="2" s="1"/>
  <c r="J688" i="2" l="1"/>
  <c r="K688" i="2" s="1"/>
  <c r="F688" i="2"/>
  <c r="G688" i="2" s="1"/>
  <c r="H688" i="2"/>
  <c r="I688" i="2" s="1"/>
  <c r="E689" i="2"/>
  <c r="F689" i="2" l="1"/>
  <c r="G689" i="2" s="1"/>
  <c r="H689" i="2"/>
  <c r="I689" i="2" s="1"/>
  <c r="E690" i="2"/>
  <c r="J689" i="2"/>
  <c r="K689" i="2" s="1"/>
  <c r="E691" i="2" l="1"/>
  <c r="H690" i="2"/>
  <c r="I690" i="2" s="1"/>
  <c r="F690" i="2"/>
  <c r="G690" i="2" s="1"/>
  <c r="J690" i="2"/>
  <c r="K690" i="2" s="1"/>
  <c r="F691" i="2" l="1"/>
  <c r="G691" i="2" s="1"/>
  <c r="E692" i="2"/>
  <c r="H691" i="2"/>
  <c r="I691" i="2" s="1"/>
  <c r="J691" i="2"/>
  <c r="K691" i="2" s="1"/>
  <c r="H692" i="2" l="1"/>
  <c r="I692" i="2" s="1"/>
  <c r="E693" i="2"/>
  <c r="F692" i="2"/>
  <c r="G692" i="2" s="1"/>
  <c r="J692" i="2"/>
  <c r="K692" i="2" s="1"/>
  <c r="F693" i="2" l="1"/>
  <c r="G693" i="2" s="1"/>
  <c r="H693" i="2"/>
  <c r="I693" i="2" s="1"/>
  <c r="E694" i="2"/>
  <c r="J693" i="2"/>
  <c r="K693" i="2" s="1"/>
  <c r="F694" i="2" l="1"/>
  <c r="G694" i="2" s="1"/>
  <c r="H694" i="2"/>
  <c r="I694" i="2" s="1"/>
  <c r="E695" i="2"/>
  <c r="J694" i="2"/>
  <c r="K694" i="2" s="1"/>
  <c r="E696" i="2" l="1"/>
  <c r="F695" i="2"/>
  <c r="G695" i="2" s="1"/>
  <c r="H695" i="2"/>
  <c r="I695" i="2" s="1"/>
  <c r="J695" i="2"/>
  <c r="K695" i="2" s="1"/>
  <c r="F696" i="2" l="1"/>
  <c r="G696" i="2" s="1"/>
  <c r="E697" i="2"/>
  <c r="H696" i="2"/>
  <c r="I696" i="2" s="1"/>
  <c r="J696" i="2"/>
  <c r="K696" i="2" s="1"/>
  <c r="F697" i="2" l="1"/>
  <c r="G697" i="2" s="1"/>
  <c r="E698" i="2"/>
  <c r="H697" i="2"/>
  <c r="I697" i="2" s="1"/>
  <c r="J697" i="2"/>
  <c r="K697" i="2" s="1"/>
  <c r="H698" i="2" l="1"/>
  <c r="I698" i="2" s="1"/>
  <c r="F698" i="2"/>
  <c r="G698" i="2" s="1"/>
  <c r="E699" i="2"/>
  <c r="J698" i="2"/>
  <c r="K698" i="2" s="1"/>
  <c r="H699" i="2" l="1"/>
  <c r="I699" i="2" s="1"/>
  <c r="E700" i="2"/>
  <c r="F699" i="2"/>
  <c r="G699" i="2" s="1"/>
  <c r="J699" i="2"/>
  <c r="K699" i="2" s="1"/>
  <c r="E701" i="2" l="1"/>
  <c r="H700" i="2"/>
  <c r="I700" i="2" s="1"/>
  <c r="F700" i="2"/>
  <c r="G700" i="2" s="1"/>
  <c r="J700" i="2"/>
  <c r="K700" i="2" s="1"/>
  <c r="H701" i="2" l="1"/>
  <c r="I701" i="2" s="1"/>
  <c r="E702" i="2"/>
  <c r="F701" i="2"/>
  <c r="G701" i="2" s="1"/>
  <c r="J701" i="2"/>
  <c r="K701" i="2" s="1"/>
  <c r="E703" i="2" l="1"/>
  <c r="H702" i="2"/>
  <c r="I702" i="2" s="1"/>
  <c r="F702" i="2"/>
  <c r="G702" i="2" s="1"/>
  <c r="J702" i="2"/>
  <c r="K702" i="2" s="1"/>
  <c r="F703" i="2" l="1"/>
  <c r="G703" i="2" s="1"/>
  <c r="H703" i="2"/>
  <c r="I703" i="2" s="1"/>
  <c r="E704" i="2"/>
  <c r="J703" i="2"/>
  <c r="K703" i="2" s="1"/>
  <c r="H704" i="2" l="1"/>
  <c r="I704" i="2" s="1"/>
  <c r="E705" i="2"/>
  <c r="F704" i="2"/>
  <c r="G704" i="2" s="1"/>
  <c r="J704" i="2"/>
  <c r="K704" i="2" s="1"/>
  <c r="H705" i="2" l="1"/>
  <c r="I705" i="2" s="1"/>
  <c r="E706" i="2"/>
  <c r="F705" i="2"/>
  <c r="G705" i="2" s="1"/>
  <c r="J705" i="2"/>
  <c r="K705" i="2" s="1"/>
  <c r="H706" i="2" l="1"/>
  <c r="I706" i="2" s="1"/>
  <c r="E707" i="2"/>
  <c r="F706" i="2"/>
  <c r="G706" i="2" s="1"/>
  <c r="J706" i="2"/>
  <c r="K706" i="2" s="1"/>
  <c r="E708" i="2" l="1"/>
  <c r="F707" i="2"/>
  <c r="G707" i="2" s="1"/>
  <c r="H707" i="2"/>
  <c r="I707" i="2" s="1"/>
  <c r="J707" i="2"/>
  <c r="K707" i="2" s="1"/>
  <c r="F708" i="2" l="1"/>
  <c r="G708" i="2" s="1"/>
  <c r="H708" i="2"/>
  <c r="I708" i="2" s="1"/>
  <c r="J708" i="2"/>
  <c r="K708" i="2" s="1"/>
  <c r="E709" i="2"/>
  <c r="E710" i="2" l="1"/>
  <c r="H709" i="2"/>
  <c r="I709" i="2" s="1"/>
  <c r="F709" i="2"/>
  <c r="G709" i="2" s="1"/>
  <c r="J709" i="2"/>
  <c r="K709" i="2" s="1"/>
  <c r="E711" i="2" l="1"/>
  <c r="J710" i="2"/>
  <c r="K710" i="2" s="1"/>
  <c r="H710" i="2"/>
  <c r="I710" i="2" s="1"/>
  <c r="F710" i="2"/>
  <c r="G710" i="2" s="1"/>
  <c r="F711" i="2" l="1"/>
  <c r="G711" i="2" s="1"/>
  <c r="E712" i="2"/>
  <c r="H711" i="2"/>
  <c r="I711" i="2" s="1"/>
  <c r="J711" i="2"/>
  <c r="K711" i="2" s="1"/>
  <c r="H712" i="2" l="1"/>
  <c r="I712" i="2" s="1"/>
  <c r="J712" i="2"/>
  <c r="K712" i="2" s="1"/>
  <c r="E713" i="2"/>
  <c r="F712" i="2"/>
  <c r="G712" i="2" s="1"/>
  <c r="F713" i="2" l="1"/>
  <c r="G713" i="2" s="1"/>
  <c r="J713" i="2"/>
  <c r="K713" i="2" s="1"/>
  <c r="E714" i="2"/>
  <c r="H713" i="2"/>
  <c r="I713" i="2" s="1"/>
  <c r="F714" i="2" l="1"/>
  <c r="G714" i="2" s="1"/>
  <c r="J714" i="2"/>
  <c r="K714" i="2" s="1"/>
  <c r="E715" i="2"/>
  <c r="H714" i="2"/>
  <c r="I714" i="2" s="1"/>
  <c r="F715" i="2" l="1"/>
  <c r="G715" i="2" s="1"/>
  <c r="E716" i="2"/>
  <c r="H715" i="2"/>
  <c r="I715" i="2" s="1"/>
  <c r="J715" i="2"/>
  <c r="K715" i="2" s="1"/>
  <c r="J716" i="2" l="1"/>
  <c r="K716" i="2" s="1"/>
  <c r="H716" i="2"/>
  <c r="I716" i="2" s="1"/>
  <c r="E717" i="2"/>
  <c r="F716" i="2"/>
  <c r="G716" i="2" s="1"/>
  <c r="E718" i="2" l="1"/>
  <c r="J717" i="2"/>
  <c r="K717" i="2" s="1"/>
  <c r="H717" i="2"/>
  <c r="I717" i="2" s="1"/>
  <c r="F717" i="2"/>
  <c r="G717" i="2" s="1"/>
  <c r="E719" i="2" l="1"/>
  <c r="J718" i="2"/>
  <c r="K718" i="2" s="1"/>
  <c r="H718" i="2"/>
  <c r="I718" i="2" s="1"/>
  <c r="F718" i="2"/>
  <c r="G718" i="2" s="1"/>
  <c r="F719" i="2" l="1"/>
  <c r="G719" i="2" s="1"/>
  <c r="E720" i="2"/>
  <c r="H719" i="2"/>
  <c r="I719" i="2" s="1"/>
  <c r="J719" i="2"/>
  <c r="K719" i="2" s="1"/>
  <c r="H720" i="2" l="1"/>
  <c r="I720" i="2" s="1"/>
  <c r="J720" i="2"/>
  <c r="K720" i="2" s="1"/>
  <c r="E721" i="2"/>
  <c r="F720" i="2"/>
  <c r="G720" i="2" s="1"/>
  <c r="F721" i="2" l="1"/>
  <c r="G721" i="2" s="1"/>
  <c r="J721" i="2"/>
  <c r="K721" i="2" s="1"/>
  <c r="E722" i="2"/>
  <c r="H721" i="2"/>
  <c r="I721" i="2" s="1"/>
  <c r="F722" i="2" l="1"/>
  <c r="G722" i="2" s="1"/>
  <c r="J722" i="2"/>
  <c r="K722" i="2" s="1"/>
  <c r="E723" i="2"/>
  <c r="H722" i="2"/>
  <c r="I722" i="2" s="1"/>
  <c r="F723" i="2" l="1"/>
  <c r="G723" i="2" s="1"/>
  <c r="E724" i="2"/>
  <c r="H723" i="2"/>
  <c r="I723" i="2" s="1"/>
  <c r="J723" i="2"/>
  <c r="K723" i="2" s="1"/>
  <c r="H724" i="2" l="1"/>
  <c r="I724" i="2" s="1"/>
  <c r="J724" i="2"/>
  <c r="K724" i="2" s="1"/>
  <c r="E725" i="2"/>
  <c r="F724" i="2"/>
  <c r="G724" i="2" s="1"/>
  <c r="E726" i="2" l="1"/>
  <c r="J725" i="2"/>
  <c r="K725" i="2" s="1"/>
  <c r="H725" i="2"/>
  <c r="I725" i="2" s="1"/>
  <c r="F725" i="2"/>
  <c r="G725" i="2" s="1"/>
  <c r="E727" i="2" l="1"/>
  <c r="J726" i="2"/>
  <c r="K726" i="2" s="1"/>
  <c r="H726" i="2"/>
  <c r="I726" i="2" s="1"/>
  <c r="F726" i="2"/>
  <c r="G726" i="2" s="1"/>
  <c r="F727" i="2" l="1"/>
  <c r="G727" i="2" s="1"/>
  <c r="E728" i="2"/>
  <c r="H727" i="2"/>
  <c r="I727" i="2" s="1"/>
  <c r="J727" i="2"/>
  <c r="K727" i="2" s="1"/>
  <c r="H728" i="2" l="1"/>
  <c r="I728" i="2" s="1"/>
  <c r="J728" i="2"/>
  <c r="K728" i="2" s="1"/>
  <c r="E729" i="2"/>
  <c r="F728" i="2"/>
  <c r="G728" i="2" s="1"/>
  <c r="F729" i="2" l="1"/>
  <c r="G729" i="2" s="1"/>
  <c r="J729" i="2"/>
  <c r="K729" i="2" s="1"/>
  <c r="E730" i="2"/>
  <c r="H729" i="2"/>
  <c r="I729" i="2" s="1"/>
  <c r="F730" i="2" l="1"/>
  <c r="G730" i="2" s="1"/>
  <c r="J730" i="2"/>
  <c r="K730" i="2" s="1"/>
  <c r="E731" i="2"/>
  <c r="H730" i="2"/>
  <c r="I730" i="2" s="1"/>
  <c r="F731" i="2" l="1"/>
  <c r="G731" i="2" s="1"/>
  <c r="E732" i="2"/>
  <c r="H731" i="2"/>
  <c r="I731" i="2" s="1"/>
  <c r="J731" i="2"/>
  <c r="K731" i="2" s="1"/>
  <c r="J732" i="2" l="1"/>
  <c r="K732" i="2" s="1"/>
  <c r="H732" i="2"/>
  <c r="I732" i="2" s="1"/>
  <c r="E733" i="2"/>
  <c r="F732" i="2"/>
  <c r="G732" i="2" s="1"/>
  <c r="E734" i="2" l="1"/>
  <c r="J733" i="2"/>
  <c r="K733" i="2" s="1"/>
  <c r="H733" i="2"/>
  <c r="I733" i="2" s="1"/>
  <c r="F733" i="2"/>
  <c r="G733" i="2" s="1"/>
  <c r="E735" i="2" l="1"/>
  <c r="J734" i="2"/>
  <c r="K734" i="2" s="1"/>
  <c r="H734" i="2"/>
  <c r="I734" i="2" s="1"/>
  <c r="F734" i="2"/>
  <c r="G734" i="2" s="1"/>
  <c r="F735" i="2" l="1"/>
  <c r="G735" i="2" s="1"/>
  <c r="E736" i="2"/>
  <c r="H735" i="2"/>
  <c r="I735" i="2" s="1"/>
  <c r="J735" i="2"/>
  <c r="K735" i="2" s="1"/>
  <c r="H736" i="2" l="1"/>
  <c r="I736" i="2" s="1"/>
  <c r="J736" i="2"/>
  <c r="K736" i="2" s="1"/>
  <c r="E737" i="2"/>
  <c r="F736" i="2"/>
  <c r="G736" i="2" s="1"/>
  <c r="F737" i="2" l="1"/>
  <c r="G737" i="2" s="1"/>
  <c r="J737" i="2"/>
  <c r="K737" i="2" s="1"/>
  <c r="E738" i="2"/>
  <c r="H737" i="2"/>
  <c r="I737" i="2" s="1"/>
  <c r="F738" i="2" l="1"/>
  <c r="G738" i="2" s="1"/>
  <c r="J738" i="2"/>
  <c r="K738" i="2" s="1"/>
  <c r="E739" i="2"/>
  <c r="H738" i="2"/>
  <c r="I738" i="2" s="1"/>
  <c r="F739" i="2" l="1"/>
  <c r="G739" i="2" s="1"/>
  <c r="E740" i="2"/>
  <c r="J739" i="2"/>
  <c r="K739" i="2" s="1"/>
  <c r="H739" i="2"/>
  <c r="I739" i="2" s="1"/>
  <c r="H740" i="2" l="1"/>
  <c r="I740" i="2" s="1"/>
  <c r="J740" i="2"/>
  <c r="K740" i="2" s="1"/>
  <c r="E741" i="2"/>
  <c r="F740" i="2"/>
  <c r="G740" i="2" s="1"/>
  <c r="E742" i="2" l="1"/>
  <c r="H741" i="2"/>
  <c r="I741" i="2" s="1"/>
  <c r="F741" i="2"/>
  <c r="G741" i="2" s="1"/>
  <c r="J741" i="2"/>
  <c r="K741" i="2" s="1"/>
  <c r="E743" i="2" l="1"/>
  <c r="J742" i="2"/>
  <c r="K742" i="2" s="1"/>
  <c r="F742" i="2"/>
  <c r="G742" i="2" s="1"/>
  <c r="H742" i="2"/>
  <c r="I742" i="2" s="1"/>
  <c r="F743" i="2" l="1"/>
  <c r="G743" i="2" s="1"/>
  <c r="E744" i="2"/>
  <c r="J743" i="2"/>
  <c r="K743" i="2" s="1"/>
  <c r="H743" i="2"/>
  <c r="I743" i="2" s="1"/>
  <c r="H744" i="2" l="1"/>
  <c r="I744" i="2" s="1"/>
  <c r="J744" i="2"/>
  <c r="K744" i="2" s="1"/>
  <c r="E745" i="2"/>
  <c r="F744" i="2"/>
  <c r="G744" i="2" s="1"/>
  <c r="F745" i="2" l="1"/>
  <c r="G745" i="2" s="1"/>
  <c r="E746" i="2"/>
  <c r="H745" i="2"/>
  <c r="I745" i="2" s="1"/>
  <c r="J745" i="2"/>
  <c r="K745" i="2" s="1"/>
  <c r="F746" i="2" l="1"/>
  <c r="G746" i="2" s="1"/>
  <c r="J746" i="2"/>
  <c r="K746" i="2" s="1"/>
  <c r="H746" i="2"/>
  <c r="I746" i="2" s="1"/>
  <c r="E747" i="2"/>
  <c r="F747" i="2" l="1"/>
  <c r="G747" i="2" s="1"/>
  <c r="E748" i="2"/>
  <c r="J747" i="2"/>
  <c r="K747" i="2" s="1"/>
  <c r="H747" i="2"/>
  <c r="I747" i="2" s="1"/>
  <c r="J748" i="2" l="1"/>
  <c r="K748" i="2" s="1"/>
  <c r="H748" i="2"/>
  <c r="I748" i="2" s="1"/>
  <c r="E749" i="2"/>
  <c r="F748" i="2"/>
  <c r="G748" i="2" s="1"/>
  <c r="E750" i="2" l="1"/>
  <c r="H749" i="2"/>
  <c r="I749" i="2" s="1"/>
  <c r="F749" i="2"/>
  <c r="G749" i="2" s="1"/>
  <c r="J749" i="2"/>
  <c r="K749" i="2" s="1"/>
  <c r="E751" i="2" l="1"/>
  <c r="J750" i="2"/>
  <c r="K750" i="2" s="1"/>
  <c r="F750" i="2"/>
  <c r="G750" i="2" s="1"/>
  <c r="H750" i="2"/>
  <c r="I750" i="2" s="1"/>
  <c r="F751" i="2" l="1"/>
  <c r="G751" i="2" s="1"/>
  <c r="E752" i="2"/>
  <c r="J751" i="2"/>
  <c r="K751" i="2" s="1"/>
  <c r="H751" i="2"/>
  <c r="I751" i="2" s="1"/>
  <c r="H752" i="2" l="1"/>
  <c r="I752" i="2" s="1"/>
  <c r="J752" i="2"/>
  <c r="K752" i="2" s="1"/>
  <c r="E753" i="2"/>
  <c r="F752" i="2"/>
  <c r="G752" i="2" s="1"/>
  <c r="F753" i="2" l="1"/>
  <c r="G753" i="2" s="1"/>
  <c r="E754" i="2"/>
  <c r="H753" i="2"/>
  <c r="I753" i="2" s="1"/>
  <c r="J753" i="2"/>
  <c r="K753" i="2" s="1"/>
  <c r="F754" i="2" l="1"/>
  <c r="G754" i="2" s="1"/>
  <c r="J754" i="2"/>
  <c r="K754" i="2" s="1"/>
  <c r="H754" i="2"/>
  <c r="I754" i="2" s="1"/>
  <c r="E755" i="2"/>
  <c r="F755" i="2" l="1"/>
  <c r="G755" i="2" s="1"/>
  <c r="E756" i="2"/>
  <c r="J755" i="2"/>
  <c r="K755" i="2" s="1"/>
  <c r="H755" i="2"/>
  <c r="I755" i="2" s="1"/>
  <c r="H756" i="2" l="1"/>
  <c r="I756" i="2" s="1"/>
  <c r="J756" i="2"/>
  <c r="K756" i="2" s="1"/>
  <c r="E757" i="2"/>
  <c r="F756" i="2"/>
  <c r="G756" i="2" s="1"/>
  <c r="E758" i="2" l="1"/>
  <c r="H757" i="2"/>
  <c r="I757" i="2" s="1"/>
  <c r="F757" i="2"/>
  <c r="G757" i="2" s="1"/>
  <c r="J757" i="2"/>
  <c r="K757" i="2" s="1"/>
  <c r="E759" i="2" l="1"/>
  <c r="J758" i="2"/>
  <c r="K758" i="2" s="1"/>
  <c r="F758" i="2"/>
  <c r="G758" i="2" s="1"/>
  <c r="H758" i="2"/>
  <c r="I758" i="2" s="1"/>
  <c r="F759" i="2" l="1"/>
  <c r="G759" i="2" s="1"/>
  <c r="E760" i="2"/>
  <c r="J759" i="2"/>
  <c r="K759" i="2" s="1"/>
  <c r="H759" i="2"/>
  <c r="I759" i="2" s="1"/>
  <c r="H760" i="2" l="1"/>
  <c r="I760" i="2" s="1"/>
  <c r="J760" i="2"/>
  <c r="K760" i="2" s="1"/>
  <c r="E761" i="2"/>
  <c r="F760" i="2"/>
  <c r="G760" i="2" s="1"/>
  <c r="F761" i="2" l="1"/>
  <c r="G761" i="2" s="1"/>
  <c r="E762" i="2"/>
  <c r="H761" i="2"/>
  <c r="I761" i="2" s="1"/>
  <c r="J761" i="2"/>
  <c r="K761" i="2" s="1"/>
  <c r="F762" i="2" l="1"/>
  <c r="G762" i="2" s="1"/>
  <c r="J762" i="2"/>
  <c r="K762" i="2" s="1"/>
  <c r="H762" i="2"/>
  <c r="I762" i="2" s="1"/>
  <c r="E763" i="2"/>
  <c r="F763" i="2" l="1"/>
  <c r="G763" i="2" s="1"/>
  <c r="E764" i="2"/>
  <c r="J763" i="2"/>
  <c r="K763" i="2" s="1"/>
  <c r="H763" i="2"/>
  <c r="I763" i="2" s="1"/>
  <c r="J764" i="2" l="1"/>
  <c r="K764" i="2" s="1"/>
  <c r="H764" i="2"/>
  <c r="I764" i="2" s="1"/>
  <c r="E765" i="2"/>
  <c r="F764" i="2"/>
  <c r="G764" i="2" s="1"/>
  <c r="E766" i="2" l="1"/>
  <c r="H765" i="2"/>
  <c r="I765" i="2" s="1"/>
  <c r="F765" i="2"/>
  <c r="G765" i="2" s="1"/>
  <c r="J765" i="2"/>
  <c r="K765" i="2" s="1"/>
  <c r="E767" i="2" l="1"/>
  <c r="J766" i="2"/>
  <c r="K766" i="2" s="1"/>
  <c r="F766" i="2"/>
  <c r="G766" i="2" s="1"/>
  <c r="H766" i="2"/>
  <c r="I766" i="2" s="1"/>
  <c r="F767" i="2" l="1"/>
  <c r="G767" i="2" s="1"/>
  <c r="E768" i="2"/>
  <c r="J767" i="2"/>
  <c r="K767" i="2" s="1"/>
  <c r="H767" i="2"/>
  <c r="I767" i="2" s="1"/>
  <c r="H768" i="2" l="1"/>
  <c r="I768" i="2" s="1"/>
  <c r="J768" i="2"/>
  <c r="K768" i="2" s="1"/>
  <c r="E769" i="2"/>
  <c r="F768" i="2"/>
  <c r="G768" i="2" s="1"/>
  <c r="F769" i="2" l="1"/>
  <c r="G769" i="2" s="1"/>
  <c r="E770" i="2"/>
  <c r="H769" i="2"/>
  <c r="I769" i="2" s="1"/>
  <c r="J769" i="2"/>
  <c r="K769" i="2" s="1"/>
  <c r="F770" i="2" l="1"/>
  <c r="G770" i="2" s="1"/>
  <c r="J770" i="2"/>
  <c r="K770" i="2" s="1"/>
  <c r="H770" i="2"/>
  <c r="I770" i="2" s="1"/>
  <c r="E771" i="2"/>
  <c r="F771" i="2" l="1"/>
  <c r="G771" i="2" s="1"/>
  <c r="E772" i="2"/>
  <c r="J771" i="2"/>
  <c r="K771" i="2" s="1"/>
  <c r="H771" i="2"/>
  <c r="I771" i="2" s="1"/>
  <c r="H772" i="2" l="1"/>
  <c r="I772" i="2" s="1"/>
  <c r="J772" i="2"/>
  <c r="K772" i="2" s="1"/>
  <c r="E773" i="2"/>
  <c r="F772" i="2"/>
  <c r="G772" i="2" s="1"/>
  <c r="E774" i="2" l="1"/>
  <c r="H773" i="2"/>
  <c r="I773" i="2" s="1"/>
  <c r="F773" i="2"/>
  <c r="G773" i="2" s="1"/>
  <c r="J773" i="2"/>
  <c r="K773" i="2" s="1"/>
  <c r="E775" i="2" l="1"/>
  <c r="J774" i="2"/>
  <c r="K774" i="2" s="1"/>
  <c r="F774" i="2"/>
  <c r="G774" i="2" s="1"/>
  <c r="H774" i="2"/>
  <c r="I774" i="2" s="1"/>
  <c r="F775" i="2" l="1"/>
  <c r="G775" i="2" s="1"/>
  <c r="E776" i="2"/>
  <c r="J775" i="2"/>
  <c r="K775" i="2" s="1"/>
  <c r="H775" i="2"/>
  <c r="I775" i="2" s="1"/>
  <c r="H776" i="2" l="1"/>
  <c r="I776" i="2" s="1"/>
  <c r="J776" i="2"/>
  <c r="K776" i="2" s="1"/>
  <c r="E777" i="2"/>
  <c r="F776" i="2"/>
  <c r="G776" i="2" s="1"/>
  <c r="F777" i="2" l="1"/>
  <c r="G777" i="2" s="1"/>
  <c r="E778" i="2"/>
  <c r="H777" i="2"/>
  <c r="I777" i="2" s="1"/>
  <c r="J777" i="2"/>
  <c r="K777" i="2" s="1"/>
  <c r="F778" i="2" l="1"/>
  <c r="G778" i="2" s="1"/>
  <c r="J778" i="2"/>
  <c r="K778" i="2" s="1"/>
  <c r="H778" i="2"/>
  <c r="I778" i="2" s="1"/>
  <c r="E779" i="2"/>
  <c r="F779" i="2" l="1"/>
  <c r="G779" i="2" s="1"/>
  <c r="E780" i="2"/>
  <c r="J779" i="2"/>
  <c r="K779" i="2" s="1"/>
  <c r="H779" i="2"/>
  <c r="I779" i="2" s="1"/>
  <c r="J780" i="2" l="1"/>
  <c r="K780" i="2" s="1"/>
  <c r="H780" i="2"/>
  <c r="I780" i="2" s="1"/>
  <c r="E781" i="2"/>
  <c r="F780" i="2"/>
  <c r="G780" i="2" s="1"/>
  <c r="E782" i="2" l="1"/>
  <c r="H781" i="2"/>
  <c r="I781" i="2" s="1"/>
  <c r="F781" i="2"/>
  <c r="G781" i="2" s="1"/>
  <c r="J781" i="2"/>
  <c r="K781" i="2" s="1"/>
  <c r="E783" i="2" l="1"/>
  <c r="J782" i="2"/>
  <c r="K782" i="2" s="1"/>
  <c r="F782" i="2"/>
  <c r="G782" i="2" s="1"/>
  <c r="H782" i="2"/>
  <c r="I782" i="2" s="1"/>
  <c r="F783" i="2" l="1"/>
  <c r="G783" i="2" s="1"/>
  <c r="E784" i="2"/>
  <c r="J783" i="2"/>
  <c r="K783" i="2" s="1"/>
  <c r="H783" i="2"/>
  <c r="I783" i="2" s="1"/>
  <c r="H784" i="2" l="1"/>
  <c r="I784" i="2" s="1"/>
  <c r="J784" i="2"/>
  <c r="K784" i="2" s="1"/>
  <c r="E785" i="2"/>
  <c r="F784" i="2"/>
  <c r="G784" i="2" s="1"/>
  <c r="F785" i="2" l="1"/>
  <c r="G785" i="2" s="1"/>
  <c r="E786" i="2"/>
  <c r="H785" i="2"/>
  <c r="I785" i="2" s="1"/>
  <c r="J785" i="2"/>
  <c r="K785" i="2" s="1"/>
  <c r="F786" i="2" l="1"/>
  <c r="G786" i="2" s="1"/>
  <c r="J786" i="2"/>
  <c r="K786" i="2" s="1"/>
  <c r="H786" i="2"/>
  <c r="I786" i="2" s="1"/>
  <c r="E787" i="2"/>
  <c r="F787" i="2" l="1"/>
  <c r="G787" i="2" s="1"/>
  <c r="E788" i="2"/>
  <c r="J787" i="2"/>
  <c r="K787" i="2" s="1"/>
  <c r="H787" i="2"/>
  <c r="I787" i="2" s="1"/>
  <c r="H788" i="2" l="1"/>
  <c r="I788" i="2" s="1"/>
  <c r="J788" i="2"/>
  <c r="K788" i="2" s="1"/>
  <c r="E789" i="2"/>
  <c r="F788" i="2"/>
  <c r="G788" i="2" s="1"/>
  <c r="E790" i="2" l="1"/>
  <c r="H789" i="2"/>
  <c r="I789" i="2" s="1"/>
  <c r="F789" i="2"/>
  <c r="G789" i="2" s="1"/>
  <c r="J789" i="2"/>
  <c r="K789" i="2" s="1"/>
  <c r="E791" i="2" l="1"/>
  <c r="F790" i="2"/>
  <c r="G790" i="2" s="1"/>
  <c r="J790" i="2"/>
  <c r="K790" i="2" s="1"/>
  <c r="H790" i="2"/>
  <c r="I790" i="2" s="1"/>
  <c r="F791" i="2" l="1"/>
  <c r="G791" i="2" s="1"/>
  <c r="J791" i="2"/>
  <c r="K791" i="2" s="1"/>
  <c r="E792" i="2"/>
  <c r="H791" i="2"/>
  <c r="I791" i="2" s="1"/>
  <c r="H792" i="2" l="1"/>
  <c r="I792" i="2" s="1"/>
  <c r="F792" i="2"/>
  <c r="G792" i="2" s="1"/>
  <c r="E793" i="2"/>
  <c r="J792" i="2"/>
  <c r="K792" i="2" s="1"/>
  <c r="F793" i="2" l="1"/>
  <c r="G793" i="2" s="1"/>
  <c r="H793" i="2"/>
  <c r="I793" i="2" s="1"/>
  <c r="J793" i="2"/>
  <c r="K793" i="2" s="1"/>
  <c r="E794" i="2"/>
  <c r="F794" i="2" l="1"/>
  <c r="G794" i="2" s="1"/>
  <c r="J794" i="2"/>
  <c r="K794" i="2" s="1"/>
  <c r="E795" i="2"/>
  <c r="H794" i="2"/>
  <c r="I794" i="2" s="1"/>
  <c r="F795" i="2" l="1"/>
  <c r="G795" i="2" s="1"/>
  <c r="J795" i="2"/>
  <c r="K795" i="2" s="1"/>
  <c r="H795" i="2"/>
  <c r="I795" i="2" s="1"/>
  <c r="E796" i="2"/>
  <c r="F796" i="2" l="1"/>
  <c r="G796" i="2" s="1"/>
  <c r="E797" i="2"/>
  <c r="J796" i="2"/>
  <c r="K796" i="2" s="1"/>
  <c r="H796" i="2"/>
  <c r="I796" i="2" s="1"/>
  <c r="H797" i="2" l="1"/>
  <c r="I797" i="2" s="1"/>
  <c r="J797" i="2"/>
  <c r="K797" i="2" s="1"/>
  <c r="E798" i="2"/>
  <c r="F797" i="2"/>
  <c r="G797" i="2" s="1"/>
  <c r="H798" i="2" l="1"/>
  <c r="I798" i="2" s="1"/>
  <c r="E799" i="2"/>
  <c r="F798" i="2"/>
  <c r="G798" i="2" s="1"/>
  <c r="J798" i="2"/>
  <c r="K798" i="2" s="1"/>
  <c r="E800" i="2" l="1"/>
  <c r="H799" i="2"/>
  <c r="I799" i="2" s="1"/>
  <c r="J799" i="2"/>
  <c r="K799" i="2" s="1"/>
  <c r="F799" i="2"/>
  <c r="G799" i="2" s="1"/>
  <c r="F800" i="2" l="1"/>
  <c r="G800" i="2" s="1"/>
  <c r="E801" i="2"/>
  <c r="H800" i="2"/>
  <c r="I800" i="2" s="1"/>
  <c r="J800" i="2"/>
  <c r="K800" i="2" s="1"/>
  <c r="E802" i="2" l="1"/>
  <c r="J801" i="2"/>
  <c r="K801" i="2" s="1"/>
  <c r="F801" i="2"/>
  <c r="G801" i="2" s="1"/>
  <c r="H801" i="2"/>
  <c r="I801" i="2" s="1"/>
  <c r="E803" i="2" l="1"/>
  <c r="F802" i="2"/>
  <c r="G802" i="2" s="1"/>
  <c r="H802" i="2"/>
  <c r="I802" i="2" s="1"/>
  <c r="J802" i="2"/>
  <c r="K802" i="2" s="1"/>
  <c r="E804" i="2" l="1"/>
  <c r="H803" i="2"/>
  <c r="I803" i="2" s="1"/>
  <c r="J803" i="2"/>
  <c r="K803" i="2" s="1"/>
  <c r="F803" i="2"/>
  <c r="G803" i="2" s="1"/>
  <c r="F804" i="2" l="1"/>
  <c r="G804" i="2" s="1"/>
  <c r="E805" i="2"/>
  <c r="H804" i="2"/>
  <c r="I804" i="2" s="1"/>
  <c r="J804" i="2"/>
  <c r="K804" i="2" s="1"/>
  <c r="H805" i="2" l="1"/>
  <c r="I805" i="2" s="1"/>
  <c r="J805" i="2"/>
  <c r="K805" i="2" s="1"/>
  <c r="E806" i="2"/>
  <c r="F805" i="2"/>
  <c r="G805" i="2" s="1"/>
  <c r="H806" i="2" l="1"/>
  <c r="I806" i="2" s="1"/>
  <c r="E807" i="2"/>
  <c r="F806" i="2"/>
  <c r="G806" i="2" s="1"/>
  <c r="J806" i="2"/>
  <c r="K806" i="2" s="1"/>
  <c r="E808" i="2" l="1"/>
  <c r="H807" i="2"/>
  <c r="I807" i="2" s="1"/>
  <c r="J807" i="2"/>
  <c r="K807" i="2" s="1"/>
  <c r="F807" i="2"/>
  <c r="G807" i="2" s="1"/>
  <c r="F808" i="2" l="1"/>
  <c r="G808" i="2" s="1"/>
  <c r="E809" i="2"/>
  <c r="H808" i="2"/>
  <c r="I808" i="2" s="1"/>
  <c r="J808" i="2"/>
  <c r="K808" i="2" s="1"/>
  <c r="E810" i="2" l="1"/>
  <c r="J809" i="2"/>
  <c r="K809" i="2" s="1"/>
  <c r="F809" i="2"/>
  <c r="G809" i="2" s="1"/>
  <c r="H809" i="2"/>
  <c r="I809" i="2" s="1"/>
  <c r="E811" i="2" l="1"/>
  <c r="F810" i="2"/>
  <c r="G810" i="2" s="1"/>
  <c r="H810" i="2"/>
  <c r="I810" i="2" s="1"/>
  <c r="J810" i="2"/>
  <c r="K810" i="2" s="1"/>
  <c r="E812" i="2" l="1"/>
  <c r="H811" i="2"/>
  <c r="I811" i="2" s="1"/>
  <c r="J811" i="2"/>
  <c r="K811" i="2" s="1"/>
  <c r="F811" i="2"/>
  <c r="G811" i="2" s="1"/>
  <c r="F812" i="2" l="1"/>
  <c r="G812" i="2" s="1"/>
  <c r="E813" i="2"/>
  <c r="J812" i="2"/>
  <c r="K812" i="2" s="1"/>
  <c r="H812" i="2"/>
  <c r="I812" i="2" s="1"/>
  <c r="H813" i="2" l="1"/>
  <c r="I813" i="2" s="1"/>
  <c r="J813" i="2"/>
  <c r="K813" i="2" s="1"/>
  <c r="E814" i="2"/>
  <c r="F813" i="2"/>
  <c r="G813" i="2" s="1"/>
  <c r="H814" i="2" l="1"/>
  <c r="I814" i="2" s="1"/>
  <c r="E815" i="2"/>
  <c r="F814" i="2"/>
  <c r="G814" i="2" s="1"/>
  <c r="J814" i="2"/>
  <c r="K814" i="2" s="1"/>
  <c r="E816" i="2" l="1"/>
  <c r="H815" i="2"/>
  <c r="I815" i="2" s="1"/>
  <c r="J815" i="2"/>
  <c r="K815" i="2" s="1"/>
  <c r="F815" i="2"/>
  <c r="G815" i="2" s="1"/>
  <c r="F816" i="2" l="1"/>
  <c r="G816" i="2" s="1"/>
  <c r="E817" i="2"/>
  <c r="H816" i="2"/>
  <c r="I816" i="2" s="1"/>
  <c r="J816" i="2"/>
  <c r="K816" i="2" s="1"/>
  <c r="E818" i="2" l="1"/>
  <c r="J817" i="2"/>
  <c r="K817" i="2" s="1"/>
  <c r="F817" i="2"/>
  <c r="G817" i="2" s="1"/>
  <c r="H817" i="2"/>
  <c r="I817" i="2" s="1"/>
  <c r="E819" i="2" l="1"/>
  <c r="F818" i="2"/>
  <c r="G818" i="2" s="1"/>
  <c r="H818" i="2"/>
  <c r="I818" i="2" s="1"/>
  <c r="J818" i="2"/>
  <c r="K818" i="2" s="1"/>
  <c r="E820" i="2" l="1"/>
  <c r="H819" i="2"/>
  <c r="I819" i="2" s="1"/>
  <c r="J819" i="2"/>
  <c r="K819" i="2" s="1"/>
  <c r="F819" i="2"/>
  <c r="G819" i="2" s="1"/>
  <c r="F820" i="2" l="1"/>
  <c r="G820" i="2" s="1"/>
  <c r="E821" i="2"/>
  <c r="H820" i="2"/>
  <c r="I820" i="2" s="1"/>
  <c r="J820" i="2"/>
  <c r="K820" i="2" s="1"/>
  <c r="H821" i="2" l="1"/>
  <c r="I821" i="2" s="1"/>
  <c r="J821" i="2"/>
  <c r="K821" i="2" s="1"/>
  <c r="E822" i="2"/>
  <c r="F821" i="2"/>
  <c r="G821" i="2" s="1"/>
  <c r="H822" i="2" l="1"/>
  <c r="I822" i="2" s="1"/>
  <c r="E823" i="2"/>
  <c r="F822" i="2"/>
  <c r="G822" i="2" s="1"/>
  <c r="J822" i="2"/>
  <c r="K822" i="2" s="1"/>
  <c r="E824" i="2" l="1"/>
  <c r="H823" i="2"/>
  <c r="I823" i="2" s="1"/>
  <c r="J823" i="2"/>
  <c r="K823" i="2" s="1"/>
  <c r="F823" i="2"/>
  <c r="G823" i="2" s="1"/>
  <c r="F824" i="2" l="1"/>
  <c r="G824" i="2" s="1"/>
  <c r="E825" i="2"/>
  <c r="H824" i="2"/>
  <c r="I824" i="2" s="1"/>
  <c r="J824" i="2"/>
  <c r="K824" i="2" s="1"/>
  <c r="E826" i="2" l="1"/>
  <c r="J825" i="2"/>
  <c r="K825" i="2" s="1"/>
  <c r="F825" i="2"/>
  <c r="G825" i="2" s="1"/>
  <c r="H825" i="2"/>
  <c r="I825" i="2" s="1"/>
  <c r="E827" i="2" l="1"/>
  <c r="F826" i="2"/>
  <c r="G826" i="2" s="1"/>
  <c r="H826" i="2"/>
  <c r="I826" i="2" s="1"/>
  <c r="J826" i="2"/>
  <c r="K826" i="2" s="1"/>
  <c r="E828" i="2" l="1"/>
  <c r="H827" i="2"/>
  <c r="I827" i="2" s="1"/>
  <c r="J827" i="2"/>
  <c r="K827" i="2" s="1"/>
  <c r="F827" i="2"/>
  <c r="G827" i="2" s="1"/>
  <c r="F828" i="2" l="1"/>
  <c r="G828" i="2" s="1"/>
  <c r="E829" i="2"/>
  <c r="J828" i="2"/>
  <c r="K828" i="2" s="1"/>
  <c r="H828" i="2"/>
  <c r="I828" i="2" s="1"/>
  <c r="H829" i="2" l="1"/>
  <c r="I829" i="2" s="1"/>
  <c r="J829" i="2"/>
  <c r="K829" i="2" s="1"/>
  <c r="E830" i="2"/>
  <c r="F829" i="2"/>
  <c r="G829" i="2" s="1"/>
  <c r="H830" i="2" l="1"/>
  <c r="I830" i="2" s="1"/>
  <c r="E831" i="2"/>
  <c r="F830" i="2"/>
  <c r="G830" i="2" s="1"/>
  <c r="J830" i="2"/>
  <c r="K830" i="2" s="1"/>
  <c r="E832" i="2" l="1"/>
  <c r="H831" i="2"/>
  <c r="I831" i="2" s="1"/>
  <c r="J831" i="2"/>
  <c r="K831" i="2" s="1"/>
  <c r="F831" i="2"/>
  <c r="G831" i="2" s="1"/>
  <c r="F832" i="2" l="1"/>
  <c r="G832" i="2" s="1"/>
  <c r="E833" i="2"/>
  <c r="H832" i="2"/>
  <c r="I832" i="2" s="1"/>
  <c r="J832" i="2"/>
  <c r="K832" i="2" s="1"/>
  <c r="E834" i="2" l="1"/>
  <c r="J833" i="2"/>
  <c r="K833" i="2" s="1"/>
  <c r="F833" i="2"/>
  <c r="G833" i="2" s="1"/>
  <c r="H833" i="2"/>
  <c r="I833" i="2" s="1"/>
  <c r="E835" i="2" l="1"/>
  <c r="F834" i="2"/>
  <c r="G834" i="2" s="1"/>
  <c r="H834" i="2"/>
  <c r="I834" i="2" s="1"/>
  <c r="J834" i="2"/>
  <c r="K834" i="2" s="1"/>
  <c r="E836" i="2" l="1"/>
  <c r="H835" i="2"/>
  <c r="I835" i="2" s="1"/>
  <c r="J835" i="2"/>
  <c r="K835" i="2" s="1"/>
  <c r="F835" i="2"/>
  <c r="G835" i="2" s="1"/>
  <c r="F836" i="2" l="1"/>
  <c r="G836" i="2" s="1"/>
  <c r="E837" i="2"/>
  <c r="H836" i="2"/>
  <c r="I836" i="2" s="1"/>
  <c r="J836" i="2"/>
  <c r="K836" i="2" s="1"/>
  <c r="H837" i="2" l="1"/>
  <c r="I837" i="2" s="1"/>
  <c r="J837" i="2"/>
  <c r="K837" i="2" s="1"/>
  <c r="E838" i="2"/>
  <c r="F837" i="2"/>
  <c r="G837" i="2" s="1"/>
  <c r="H838" i="2" l="1"/>
  <c r="I838" i="2" s="1"/>
  <c r="E839" i="2"/>
  <c r="F838" i="2"/>
  <c r="G838" i="2" s="1"/>
  <c r="J838" i="2"/>
  <c r="K838" i="2" s="1"/>
  <c r="E840" i="2" l="1"/>
  <c r="H839" i="2"/>
  <c r="I839" i="2" s="1"/>
  <c r="J839" i="2"/>
  <c r="K839" i="2" s="1"/>
  <c r="F839" i="2"/>
  <c r="G839" i="2" s="1"/>
  <c r="F840" i="2" l="1"/>
  <c r="G840" i="2" s="1"/>
  <c r="E841" i="2"/>
  <c r="H840" i="2"/>
  <c r="I840" i="2" s="1"/>
  <c r="J840" i="2"/>
  <c r="K840" i="2" s="1"/>
  <c r="E842" i="2" l="1"/>
  <c r="J841" i="2"/>
  <c r="K841" i="2" s="1"/>
  <c r="F841" i="2"/>
  <c r="G841" i="2" s="1"/>
  <c r="H841" i="2"/>
  <c r="I841" i="2" s="1"/>
  <c r="E843" i="2" l="1"/>
  <c r="F842" i="2"/>
  <c r="G842" i="2" s="1"/>
  <c r="H842" i="2"/>
  <c r="I842" i="2" s="1"/>
  <c r="J842" i="2"/>
  <c r="K842" i="2" s="1"/>
  <c r="E844" i="2" l="1"/>
  <c r="H843" i="2"/>
  <c r="I843" i="2" s="1"/>
  <c r="J843" i="2"/>
  <c r="K843" i="2" s="1"/>
  <c r="F843" i="2"/>
  <c r="G843" i="2" s="1"/>
  <c r="F844" i="2" l="1"/>
  <c r="G844" i="2" s="1"/>
  <c r="E845" i="2"/>
  <c r="J844" i="2"/>
  <c r="K844" i="2" s="1"/>
  <c r="H844" i="2"/>
  <c r="I844" i="2" s="1"/>
  <c r="H845" i="2" l="1"/>
  <c r="I845" i="2" s="1"/>
  <c r="J845" i="2"/>
  <c r="K845" i="2" s="1"/>
  <c r="E846" i="2"/>
  <c r="F845" i="2"/>
  <c r="G845" i="2" s="1"/>
  <c r="H846" i="2" l="1"/>
  <c r="I846" i="2" s="1"/>
  <c r="E847" i="2"/>
  <c r="F846" i="2"/>
  <c r="G846" i="2" s="1"/>
  <c r="J846" i="2"/>
  <c r="K846" i="2" s="1"/>
  <c r="E848" i="2" l="1"/>
  <c r="H847" i="2"/>
  <c r="I847" i="2" s="1"/>
  <c r="J847" i="2"/>
  <c r="K847" i="2" s="1"/>
  <c r="F847" i="2"/>
  <c r="G847" i="2" s="1"/>
  <c r="F848" i="2" l="1"/>
  <c r="G848" i="2" s="1"/>
  <c r="E849" i="2"/>
  <c r="H848" i="2"/>
  <c r="I848" i="2" s="1"/>
  <c r="J848" i="2"/>
  <c r="K848" i="2" s="1"/>
  <c r="E850" i="2" l="1"/>
  <c r="J849" i="2"/>
  <c r="K849" i="2" s="1"/>
  <c r="F849" i="2"/>
  <c r="G849" i="2" s="1"/>
  <c r="H849" i="2"/>
  <c r="I849" i="2" s="1"/>
  <c r="E851" i="2" l="1"/>
  <c r="F850" i="2"/>
  <c r="G850" i="2" s="1"/>
  <c r="H850" i="2"/>
  <c r="I850" i="2" s="1"/>
  <c r="J850" i="2"/>
  <c r="K850" i="2" s="1"/>
  <c r="E852" i="2" l="1"/>
  <c r="H851" i="2"/>
  <c r="I851" i="2" s="1"/>
  <c r="J851" i="2"/>
  <c r="K851" i="2" s="1"/>
  <c r="F851" i="2"/>
  <c r="G851" i="2" s="1"/>
  <c r="F852" i="2" l="1"/>
  <c r="G852" i="2" s="1"/>
  <c r="E853" i="2"/>
  <c r="H852" i="2"/>
  <c r="I852" i="2" s="1"/>
  <c r="J852" i="2"/>
  <c r="K852" i="2" s="1"/>
  <c r="H853" i="2" l="1"/>
  <c r="I853" i="2" s="1"/>
  <c r="J853" i="2"/>
  <c r="K853" i="2" s="1"/>
  <c r="E854" i="2"/>
  <c r="F853" i="2"/>
  <c r="G853" i="2" s="1"/>
  <c r="H854" i="2" l="1"/>
  <c r="I854" i="2" s="1"/>
  <c r="E855" i="2"/>
  <c r="F854" i="2"/>
  <c r="G854" i="2" s="1"/>
  <c r="J854" i="2"/>
  <c r="K854" i="2" s="1"/>
  <c r="E856" i="2" l="1"/>
  <c r="H855" i="2"/>
  <c r="I855" i="2" s="1"/>
  <c r="J855" i="2"/>
  <c r="K855" i="2" s="1"/>
  <c r="F855" i="2"/>
  <c r="G855" i="2" s="1"/>
  <c r="F856" i="2" l="1"/>
  <c r="G856" i="2" s="1"/>
  <c r="E857" i="2"/>
  <c r="H856" i="2"/>
  <c r="I856" i="2" s="1"/>
  <c r="J856" i="2"/>
  <c r="K856" i="2" s="1"/>
  <c r="E858" i="2" l="1"/>
  <c r="J857" i="2"/>
  <c r="K857" i="2" s="1"/>
  <c r="F857" i="2"/>
  <c r="G857" i="2" s="1"/>
  <c r="H857" i="2"/>
  <c r="I857" i="2" s="1"/>
  <c r="E859" i="2" l="1"/>
  <c r="F858" i="2"/>
  <c r="G858" i="2" s="1"/>
  <c r="H858" i="2"/>
  <c r="I858" i="2" s="1"/>
  <c r="J858" i="2"/>
  <c r="K858" i="2" s="1"/>
  <c r="E860" i="2" l="1"/>
  <c r="H859" i="2"/>
  <c r="I859" i="2" s="1"/>
  <c r="J859" i="2"/>
  <c r="K859" i="2" s="1"/>
  <c r="F859" i="2"/>
  <c r="G859" i="2" s="1"/>
  <c r="F860" i="2" l="1"/>
  <c r="G860" i="2" s="1"/>
  <c r="E861" i="2"/>
  <c r="J860" i="2"/>
  <c r="K860" i="2" s="1"/>
  <c r="H860" i="2"/>
  <c r="I860" i="2" s="1"/>
  <c r="H861" i="2" l="1"/>
  <c r="I861" i="2" s="1"/>
  <c r="J861" i="2"/>
  <c r="K861" i="2" s="1"/>
  <c r="E862" i="2"/>
  <c r="F861" i="2"/>
  <c r="G861" i="2" s="1"/>
  <c r="H862" i="2" l="1"/>
  <c r="I862" i="2" s="1"/>
  <c r="E863" i="2"/>
  <c r="F862" i="2"/>
  <c r="G862" i="2" s="1"/>
  <c r="J862" i="2"/>
  <c r="K862" i="2" s="1"/>
  <c r="E864" i="2" l="1"/>
  <c r="H863" i="2"/>
  <c r="I863" i="2" s="1"/>
  <c r="F863" i="2"/>
  <c r="G863" i="2" s="1"/>
  <c r="J863" i="2"/>
  <c r="K863" i="2" s="1"/>
  <c r="F864" i="2" l="1"/>
  <c r="G864" i="2" s="1"/>
  <c r="E865" i="2"/>
  <c r="J864" i="2"/>
  <c r="K864" i="2" s="1"/>
  <c r="H864" i="2"/>
  <c r="I864" i="2" s="1"/>
  <c r="E866" i="2" l="1"/>
  <c r="J865" i="2"/>
  <c r="K865" i="2" s="1"/>
  <c r="F865" i="2"/>
  <c r="G865" i="2" s="1"/>
  <c r="H865" i="2"/>
  <c r="I865" i="2" s="1"/>
  <c r="E867" i="2" l="1"/>
  <c r="F866" i="2"/>
  <c r="G866" i="2" s="1"/>
  <c r="H866" i="2"/>
  <c r="I866" i="2" s="1"/>
  <c r="J866" i="2"/>
  <c r="K866" i="2" s="1"/>
  <c r="E868" i="2" l="1"/>
  <c r="H867" i="2"/>
  <c r="I867" i="2" s="1"/>
  <c r="F867" i="2"/>
  <c r="G867" i="2" s="1"/>
  <c r="J867" i="2"/>
  <c r="K867" i="2" s="1"/>
  <c r="F868" i="2" l="1"/>
  <c r="G868" i="2" s="1"/>
  <c r="E869" i="2"/>
  <c r="J868" i="2"/>
  <c r="K868" i="2" s="1"/>
  <c r="H868" i="2"/>
  <c r="I868" i="2" s="1"/>
  <c r="H869" i="2" l="1"/>
  <c r="I869" i="2" s="1"/>
  <c r="J869" i="2"/>
  <c r="K869" i="2" s="1"/>
  <c r="E870" i="2"/>
  <c r="F869" i="2"/>
  <c r="G869" i="2" s="1"/>
  <c r="H870" i="2" l="1"/>
  <c r="I870" i="2" s="1"/>
  <c r="E871" i="2"/>
  <c r="F870" i="2"/>
  <c r="G870" i="2" s="1"/>
  <c r="J870" i="2"/>
  <c r="K870" i="2" s="1"/>
  <c r="E872" i="2" l="1"/>
  <c r="H871" i="2"/>
  <c r="I871" i="2" s="1"/>
  <c r="F871" i="2"/>
  <c r="G871" i="2" s="1"/>
  <c r="J871" i="2"/>
  <c r="K871" i="2" s="1"/>
  <c r="F872" i="2" l="1"/>
  <c r="G872" i="2" s="1"/>
  <c r="E873" i="2"/>
  <c r="J872" i="2"/>
  <c r="K872" i="2" s="1"/>
  <c r="H872" i="2"/>
  <c r="I872" i="2" s="1"/>
  <c r="E874" i="2" l="1"/>
  <c r="F873" i="2"/>
  <c r="G873" i="2" s="1"/>
  <c r="J873" i="2"/>
  <c r="K873" i="2" s="1"/>
  <c r="H873" i="2"/>
  <c r="I873" i="2" s="1"/>
  <c r="E875" i="2" l="1"/>
  <c r="H874" i="2"/>
  <c r="I874" i="2" s="1"/>
  <c r="J874" i="2"/>
  <c r="K874" i="2" s="1"/>
  <c r="F874" i="2"/>
  <c r="G874" i="2" s="1"/>
  <c r="E876" i="2" l="1"/>
  <c r="F875" i="2"/>
  <c r="G875" i="2" s="1"/>
  <c r="J875" i="2"/>
  <c r="K875" i="2" s="1"/>
  <c r="H875" i="2"/>
  <c r="I875" i="2" s="1"/>
  <c r="F876" i="2" l="1"/>
  <c r="G876" i="2" s="1"/>
  <c r="E877" i="2"/>
  <c r="H876" i="2"/>
  <c r="I876" i="2" s="1"/>
  <c r="J876" i="2"/>
  <c r="K876" i="2" s="1"/>
  <c r="H877" i="2" l="1"/>
  <c r="I877" i="2" s="1"/>
  <c r="E878" i="2"/>
  <c r="J877" i="2"/>
  <c r="K877" i="2" s="1"/>
  <c r="F877" i="2"/>
  <c r="G877" i="2" s="1"/>
  <c r="H878" i="2" l="1"/>
  <c r="I878" i="2" s="1"/>
  <c r="F878" i="2"/>
  <c r="G878" i="2" s="1"/>
  <c r="J878" i="2"/>
  <c r="K878" i="2" s="1"/>
  <c r="E879" i="2"/>
  <c r="E880" i="2" l="1"/>
  <c r="F879" i="2"/>
  <c r="G879" i="2" s="1"/>
  <c r="H879" i="2"/>
  <c r="I879" i="2" s="1"/>
  <c r="J879" i="2"/>
  <c r="K879" i="2" s="1"/>
  <c r="F880" i="2" l="1"/>
  <c r="G880" i="2" s="1"/>
  <c r="E881" i="2"/>
  <c r="J880" i="2"/>
  <c r="K880" i="2" s="1"/>
  <c r="H880" i="2"/>
  <c r="I880" i="2" s="1"/>
  <c r="E882" i="2" l="1"/>
  <c r="F881" i="2"/>
  <c r="G881" i="2" s="1"/>
  <c r="J881" i="2"/>
  <c r="K881" i="2" s="1"/>
  <c r="H881" i="2"/>
  <c r="I881" i="2" s="1"/>
  <c r="E883" i="2" l="1"/>
  <c r="H882" i="2"/>
  <c r="I882" i="2" s="1"/>
  <c r="J882" i="2"/>
  <c r="K882" i="2" s="1"/>
  <c r="F882" i="2"/>
  <c r="G882" i="2" s="1"/>
  <c r="E884" i="2" l="1"/>
  <c r="F883" i="2"/>
  <c r="G883" i="2" s="1"/>
  <c r="J883" i="2"/>
  <c r="K883" i="2" s="1"/>
  <c r="H883" i="2"/>
  <c r="I883" i="2" s="1"/>
  <c r="F884" i="2" l="1"/>
  <c r="G884" i="2" s="1"/>
  <c r="E885" i="2"/>
  <c r="J884" i="2"/>
  <c r="K884" i="2" s="1"/>
  <c r="H884" i="2"/>
  <c r="I884" i="2" s="1"/>
  <c r="H885" i="2" l="1"/>
  <c r="I885" i="2" s="1"/>
  <c r="E886" i="2"/>
  <c r="J885" i="2"/>
  <c r="K885" i="2" s="1"/>
  <c r="F885" i="2"/>
  <c r="G885" i="2" s="1"/>
  <c r="H886" i="2" l="1"/>
  <c r="I886" i="2" s="1"/>
  <c r="F886" i="2"/>
  <c r="G886" i="2" s="1"/>
  <c r="J886" i="2"/>
  <c r="K886" i="2" s="1"/>
  <c r="E887" i="2"/>
  <c r="E888" i="2" l="1"/>
  <c r="F887" i="2"/>
  <c r="G887" i="2" s="1"/>
  <c r="H887" i="2"/>
  <c r="I887" i="2" s="1"/>
  <c r="J887" i="2"/>
  <c r="K887" i="2" s="1"/>
  <c r="F888" i="2" l="1"/>
  <c r="G888" i="2" s="1"/>
  <c r="E889" i="2"/>
  <c r="J888" i="2"/>
  <c r="K888" i="2" s="1"/>
  <c r="H888" i="2"/>
  <c r="I888" i="2" s="1"/>
  <c r="E890" i="2" l="1"/>
  <c r="F889" i="2"/>
  <c r="G889" i="2" s="1"/>
  <c r="J889" i="2"/>
  <c r="K889" i="2" s="1"/>
  <c r="H889" i="2"/>
  <c r="I889" i="2" s="1"/>
  <c r="E891" i="2" l="1"/>
  <c r="H890" i="2"/>
  <c r="I890" i="2" s="1"/>
  <c r="J890" i="2"/>
  <c r="K890" i="2" s="1"/>
  <c r="F890" i="2"/>
  <c r="G890" i="2" s="1"/>
  <c r="E892" i="2" l="1"/>
  <c r="F891" i="2"/>
  <c r="G891" i="2" s="1"/>
  <c r="J891" i="2"/>
  <c r="K891" i="2" s="1"/>
  <c r="H891" i="2"/>
  <c r="I891" i="2" s="1"/>
  <c r="F892" i="2" l="1"/>
  <c r="G892" i="2" s="1"/>
  <c r="E893" i="2"/>
  <c r="H892" i="2"/>
  <c r="I892" i="2" s="1"/>
  <c r="J892" i="2"/>
  <c r="K892" i="2" s="1"/>
  <c r="H893" i="2" l="1"/>
  <c r="I893" i="2" s="1"/>
  <c r="J893" i="2"/>
  <c r="K893" i="2" s="1"/>
  <c r="E894" i="2"/>
  <c r="F893" i="2"/>
  <c r="G893" i="2" s="1"/>
  <c r="H894" i="2" l="1"/>
  <c r="I894" i="2" s="1"/>
  <c r="J894" i="2"/>
  <c r="K894" i="2" s="1"/>
  <c r="F894" i="2"/>
  <c r="G894" i="2" s="1"/>
  <c r="E895" i="2"/>
  <c r="E896" i="2" l="1"/>
  <c r="F895" i="2"/>
  <c r="G895" i="2" s="1"/>
  <c r="J895" i="2"/>
  <c r="K895" i="2" s="1"/>
  <c r="H895" i="2"/>
  <c r="I895" i="2" s="1"/>
  <c r="F896" i="2" l="1"/>
  <c r="G896" i="2" s="1"/>
  <c r="J896" i="2"/>
  <c r="K896" i="2" s="1"/>
  <c r="H896" i="2"/>
  <c r="I896" i="2" s="1"/>
  <c r="E897" i="2"/>
  <c r="E898" i="2" l="1"/>
  <c r="J897" i="2"/>
  <c r="K897" i="2" s="1"/>
  <c r="F897" i="2"/>
  <c r="G897" i="2" s="1"/>
  <c r="H897" i="2"/>
  <c r="I897" i="2" s="1"/>
  <c r="E899" i="2" l="1"/>
  <c r="J898" i="2"/>
  <c r="K898" i="2" s="1"/>
  <c r="F898" i="2"/>
  <c r="G898" i="2" s="1"/>
  <c r="H898" i="2"/>
  <c r="I898" i="2" s="1"/>
  <c r="E900" i="2" l="1"/>
  <c r="F899" i="2"/>
  <c r="G899" i="2" s="1"/>
  <c r="J899" i="2"/>
  <c r="K899" i="2" s="1"/>
  <c r="H899" i="2"/>
  <c r="I899" i="2" s="1"/>
  <c r="F900" i="2" l="1"/>
  <c r="G900" i="2" s="1"/>
  <c r="J900" i="2"/>
  <c r="K900" i="2" s="1"/>
  <c r="E901" i="2"/>
  <c r="H900" i="2"/>
  <c r="I900" i="2" s="1"/>
  <c r="H901" i="2" l="1"/>
  <c r="I901" i="2" s="1"/>
  <c r="F901" i="2"/>
  <c r="G901" i="2" s="1"/>
  <c r="J901" i="2"/>
  <c r="K901" i="2" s="1"/>
  <c r="E902" i="2"/>
  <c r="H902" i="2" l="1"/>
  <c r="I902" i="2" s="1"/>
  <c r="J902" i="2"/>
  <c r="K902" i="2" s="1"/>
  <c r="E903" i="2"/>
  <c r="F902" i="2"/>
  <c r="G902" i="2" s="1"/>
  <c r="E904" i="2" l="1"/>
  <c r="F903" i="2"/>
  <c r="G903" i="2" s="1"/>
  <c r="H903" i="2"/>
  <c r="I903" i="2" s="1"/>
  <c r="J903" i="2"/>
  <c r="K903" i="2" s="1"/>
  <c r="F904" i="2" l="1"/>
  <c r="G904" i="2" s="1"/>
  <c r="J904" i="2"/>
  <c r="K904" i="2" s="1"/>
  <c r="E905" i="2"/>
  <c r="H904" i="2"/>
  <c r="I904" i="2" s="1"/>
  <c r="E906" i="2" l="1"/>
  <c r="F905" i="2"/>
  <c r="G905" i="2" s="1"/>
  <c r="H905" i="2"/>
  <c r="I905" i="2" s="1"/>
  <c r="J905" i="2"/>
  <c r="K905" i="2" s="1"/>
  <c r="E907" i="2" l="1"/>
  <c r="J906" i="2"/>
  <c r="K906" i="2" s="1"/>
  <c r="F906" i="2"/>
  <c r="G906" i="2" s="1"/>
  <c r="H906" i="2"/>
  <c r="I906" i="2" s="1"/>
  <c r="E908" i="2" l="1"/>
  <c r="F907" i="2"/>
  <c r="G907" i="2" s="1"/>
  <c r="J907" i="2"/>
  <c r="K907" i="2" s="1"/>
  <c r="H907" i="2"/>
  <c r="I907" i="2" s="1"/>
  <c r="F908" i="2" l="1"/>
  <c r="G908" i="2" s="1"/>
  <c r="H908" i="2"/>
  <c r="I908" i="2" s="1"/>
  <c r="E909" i="2"/>
  <c r="J908" i="2"/>
  <c r="K908" i="2" s="1"/>
  <c r="H909" i="2" l="1"/>
  <c r="I909" i="2" s="1"/>
  <c r="J909" i="2"/>
  <c r="K909" i="2" s="1"/>
  <c r="E910" i="2"/>
  <c r="F909" i="2"/>
  <c r="G909" i="2" s="1"/>
  <c r="H910" i="2" l="1"/>
  <c r="I910" i="2" s="1"/>
  <c r="J910" i="2"/>
  <c r="K910" i="2" s="1"/>
  <c r="F910" i="2"/>
  <c r="G910" i="2" s="1"/>
  <c r="E911" i="2"/>
  <c r="E912" i="2" l="1"/>
  <c r="F911" i="2"/>
  <c r="G911" i="2" s="1"/>
  <c r="J911" i="2"/>
  <c r="K911" i="2" s="1"/>
  <c r="H911" i="2"/>
  <c r="I911" i="2" s="1"/>
  <c r="F912" i="2" l="1"/>
  <c r="G912" i="2" s="1"/>
  <c r="J912" i="2"/>
  <c r="K912" i="2" s="1"/>
  <c r="H912" i="2"/>
  <c r="I912" i="2" s="1"/>
  <c r="E913" i="2"/>
  <c r="E914" i="2" l="1"/>
  <c r="J913" i="2"/>
  <c r="K913" i="2" s="1"/>
  <c r="F913" i="2"/>
  <c r="G913" i="2" s="1"/>
  <c r="H913" i="2"/>
  <c r="I913" i="2" s="1"/>
  <c r="E915" i="2" l="1"/>
  <c r="J914" i="2"/>
  <c r="K914" i="2" s="1"/>
  <c r="F914" i="2"/>
  <c r="G914" i="2" s="1"/>
  <c r="H914" i="2"/>
  <c r="I914" i="2" s="1"/>
  <c r="E916" i="2" l="1"/>
  <c r="F915" i="2"/>
  <c r="G915" i="2" s="1"/>
  <c r="J915" i="2"/>
  <c r="K915" i="2" s="1"/>
  <c r="H915" i="2"/>
  <c r="I915" i="2" s="1"/>
  <c r="F916" i="2" l="1"/>
  <c r="G916" i="2" s="1"/>
  <c r="J916" i="2"/>
  <c r="K916" i="2" s="1"/>
  <c r="E917" i="2"/>
  <c r="H916" i="2"/>
  <c r="I916" i="2" s="1"/>
  <c r="H917" i="2" l="1"/>
  <c r="I917" i="2" s="1"/>
  <c r="F917" i="2"/>
  <c r="G917" i="2" s="1"/>
  <c r="J917" i="2"/>
  <c r="K917" i="2" s="1"/>
  <c r="E918" i="2"/>
  <c r="H918" i="2" l="1"/>
  <c r="I918" i="2" s="1"/>
  <c r="J918" i="2"/>
  <c r="K918" i="2" s="1"/>
  <c r="E919" i="2"/>
  <c r="F918" i="2"/>
  <c r="G918" i="2" s="1"/>
  <c r="E920" i="2" l="1"/>
  <c r="F919" i="2"/>
  <c r="G919" i="2" s="1"/>
  <c r="H919" i="2"/>
  <c r="I919" i="2" s="1"/>
  <c r="J919" i="2"/>
  <c r="K919" i="2" s="1"/>
  <c r="H920" i="2" l="1"/>
  <c r="I920" i="2" s="1"/>
  <c r="E921" i="2"/>
  <c r="F920" i="2"/>
  <c r="G920" i="2" s="1"/>
  <c r="J920" i="2"/>
  <c r="K920" i="2" s="1"/>
  <c r="F921" i="2" l="1"/>
  <c r="G921" i="2" s="1"/>
  <c r="J921" i="2"/>
  <c r="K921" i="2" s="1"/>
  <c r="E922" i="2"/>
  <c r="H921" i="2"/>
  <c r="I921" i="2" s="1"/>
  <c r="F922" i="2" l="1"/>
  <c r="G922" i="2" s="1"/>
  <c r="E923" i="2"/>
  <c r="H922" i="2"/>
  <c r="I922" i="2" s="1"/>
  <c r="J922" i="2"/>
  <c r="K922" i="2" s="1"/>
  <c r="F923" i="2" l="1"/>
  <c r="G923" i="2" s="1"/>
  <c r="H923" i="2"/>
  <c r="I923" i="2" s="1"/>
  <c r="J923" i="2"/>
  <c r="K923" i="2" s="1"/>
  <c r="E924" i="2"/>
  <c r="J924" i="2" l="1"/>
  <c r="K924" i="2" s="1"/>
  <c r="E925" i="2"/>
  <c r="F924" i="2"/>
  <c r="G924" i="2" s="1"/>
  <c r="H924" i="2"/>
  <c r="I924" i="2" s="1"/>
  <c r="E926" i="2" l="1"/>
  <c r="J925" i="2"/>
  <c r="K925" i="2" s="1"/>
  <c r="H925" i="2"/>
  <c r="I925" i="2" s="1"/>
  <c r="F925" i="2"/>
  <c r="G925" i="2" s="1"/>
  <c r="E927" i="2" l="1"/>
  <c r="H926" i="2"/>
  <c r="I926" i="2" s="1"/>
  <c r="F926" i="2"/>
  <c r="G926" i="2" s="1"/>
  <c r="J926" i="2"/>
  <c r="K926" i="2" s="1"/>
  <c r="F927" i="2" l="1"/>
  <c r="G927" i="2" s="1"/>
  <c r="H927" i="2"/>
  <c r="I927" i="2" s="1"/>
  <c r="J927" i="2"/>
  <c r="K927" i="2" s="1"/>
  <c r="E928" i="2"/>
  <c r="H928" i="2" l="1"/>
  <c r="I928" i="2" s="1"/>
  <c r="E929" i="2"/>
  <c r="F928" i="2"/>
  <c r="G928" i="2" s="1"/>
  <c r="J928" i="2"/>
  <c r="K928" i="2" s="1"/>
  <c r="F929" i="2" l="1"/>
  <c r="G929" i="2" s="1"/>
  <c r="J929" i="2"/>
  <c r="K929" i="2" s="1"/>
  <c r="E930" i="2"/>
  <c r="H929" i="2"/>
  <c r="I929" i="2" s="1"/>
  <c r="F930" i="2" l="1"/>
  <c r="G930" i="2" s="1"/>
  <c r="E931" i="2"/>
  <c r="H930" i="2"/>
  <c r="I930" i="2" s="1"/>
  <c r="J930" i="2"/>
  <c r="K930" i="2" s="1"/>
  <c r="F931" i="2" l="1"/>
  <c r="G931" i="2" s="1"/>
  <c r="H931" i="2"/>
  <c r="I931" i="2" s="1"/>
  <c r="J931" i="2"/>
  <c r="K931" i="2" s="1"/>
  <c r="E932" i="2"/>
  <c r="H932" i="2" l="1"/>
  <c r="I932" i="2" s="1"/>
  <c r="E933" i="2"/>
  <c r="F932" i="2"/>
  <c r="G932" i="2" s="1"/>
  <c r="J932" i="2"/>
  <c r="K932" i="2" s="1"/>
  <c r="E934" i="2" l="1"/>
  <c r="J933" i="2"/>
  <c r="K933" i="2" s="1"/>
  <c r="H933" i="2"/>
  <c r="I933" i="2" s="1"/>
  <c r="F933" i="2"/>
  <c r="G933" i="2" s="1"/>
  <c r="E935" i="2" l="1"/>
  <c r="H934" i="2"/>
  <c r="I934" i="2" s="1"/>
  <c r="F934" i="2"/>
  <c r="G934" i="2" s="1"/>
  <c r="J934" i="2"/>
  <c r="K934" i="2" s="1"/>
  <c r="F935" i="2" l="1"/>
  <c r="G935" i="2" s="1"/>
  <c r="H935" i="2"/>
  <c r="I935" i="2" s="1"/>
  <c r="J935" i="2"/>
  <c r="K935" i="2" s="1"/>
  <c r="E936" i="2"/>
  <c r="H936" i="2" l="1"/>
  <c r="I936" i="2" s="1"/>
  <c r="E937" i="2"/>
  <c r="F936" i="2"/>
  <c r="G936" i="2" s="1"/>
  <c r="J936" i="2"/>
  <c r="K936" i="2" s="1"/>
  <c r="F937" i="2" l="1"/>
  <c r="G937" i="2" s="1"/>
  <c r="J937" i="2"/>
  <c r="K937" i="2" s="1"/>
  <c r="E938" i="2"/>
  <c r="H937" i="2"/>
  <c r="I937" i="2" s="1"/>
  <c r="F938" i="2" l="1"/>
  <c r="G938" i="2" s="1"/>
  <c r="E939" i="2"/>
  <c r="H938" i="2"/>
  <c r="I938" i="2" s="1"/>
  <c r="J938" i="2"/>
  <c r="K938" i="2" s="1"/>
  <c r="F939" i="2" l="1"/>
  <c r="G939" i="2" s="1"/>
  <c r="H939" i="2"/>
  <c r="I939" i="2" s="1"/>
  <c r="J939" i="2"/>
  <c r="K939" i="2" s="1"/>
  <c r="E940" i="2"/>
  <c r="J940" i="2" l="1"/>
  <c r="K940" i="2" s="1"/>
  <c r="E941" i="2"/>
  <c r="F940" i="2"/>
  <c r="G940" i="2" s="1"/>
  <c r="H940" i="2"/>
  <c r="I940" i="2" s="1"/>
  <c r="E942" i="2" l="1"/>
  <c r="J941" i="2"/>
  <c r="K941" i="2" s="1"/>
  <c r="H941" i="2"/>
  <c r="I941" i="2" s="1"/>
  <c r="F941" i="2"/>
  <c r="G941" i="2" s="1"/>
  <c r="E943" i="2" l="1"/>
  <c r="H942" i="2"/>
  <c r="I942" i="2" s="1"/>
  <c r="F942" i="2"/>
  <c r="G942" i="2" s="1"/>
  <c r="J942" i="2"/>
  <c r="K942" i="2" s="1"/>
  <c r="F943" i="2" l="1"/>
  <c r="G943" i="2" s="1"/>
  <c r="H943" i="2"/>
  <c r="I943" i="2" s="1"/>
  <c r="J943" i="2"/>
  <c r="K943" i="2" s="1"/>
  <c r="E944" i="2"/>
  <c r="H944" i="2" l="1"/>
  <c r="I944" i="2" s="1"/>
  <c r="E945" i="2"/>
  <c r="F944" i="2"/>
  <c r="G944" i="2" s="1"/>
  <c r="J944" i="2"/>
  <c r="K944" i="2" s="1"/>
  <c r="F945" i="2" l="1"/>
  <c r="G945" i="2" s="1"/>
  <c r="J945" i="2"/>
  <c r="K945" i="2" s="1"/>
  <c r="E946" i="2"/>
  <c r="H945" i="2"/>
  <c r="I945" i="2" s="1"/>
  <c r="F946" i="2" l="1"/>
  <c r="G946" i="2" s="1"/>
  <c r="E947" i="2"/>
  <c r="H946" i="2"/>
  <c r="I946" i="2" s="1"/>
  <c r="J946" i="2"/>
  <c r="K946" i="2" s="1"/>
  <c r="F947" i="2" l="1"/>
  <c r="G947" i="2" s="1"/>
  <c r="H947" i="2"/>
  <c r="I947" i="2" s="1"/>
  <c r="J947" i="2"/>
  <c r="K947" i="2" s="1"/>
  <c r="E948" i="2"/>
  <c r="H948" i="2" l="1"/>
  <c r="I948" i="2" s="1"/>
  <c r="E949" i="2"/>
  <c r="F948" i="2"/>
  <c r="G948" i="2" s="1"/>
  <c r="J948" i="2"/>
  <c r="K948" i="2" s="1"/>
  <c r="E950" i="2" l="1"/>
  <c r="J949" i="2"/>
  <c r="K949" i="2" s="1"/>
  <c r="H949" i="2"/>
  <c r="I949" i="2" s="1"/>
  <c r="F949" i="2"/>
  <c r="G949" i="2" s="1"/>
  <c r="E951" i="2" l="1"/>
  <c r="H950" i="2"/>
  <c r="I950" i="2" s="1"/>
  <c r="F950" i="2"/>
  <c r="G950" i="2" s="1"/>
  <c r="J950" i="2"/>
  <c r="K950" i="2" s="1"/>
  <c r="F951" i="2" l="1"/>
  <c r="G951" i="2" s="1"/>
  <c r="H951" i="2"/>
  <c r="I951" i="2" s="1"/>
  <c r="J951" i="2"/>
  <c r="K951" i="2" s="1"/>
  <c r="E952" i="2"/>
  <c r="H952" i="2" l="1"/>
  <c r="I952" i="2" s="1"/>
  <c r="E953" i="2"/>
  <c r="F952" i="2"/>
  <c r="G952" i="2" s="1"/>
  <c r="J952" i="2"/>
  <c r="K952" i="2" s="1"/>
  <c r="F953" i="2" l="1"/>
  <c r="G953" i="2" s="1"/>
  <c r="J953" i="2"/>
  <c r="K953" i="2" s="1"/>
  <c r="E954" i="2"/>
  <c r="H953" i="2"/>
  <c r="I953" i="2" s="1"/>
  <c r="F954" i="2" l="1"/>
  <c r="G954" i="2" s="1"/>
  <c r="E955" i="2"/>
  <c r="H954" i="2"/>
  <c r="I954" i="2" s="1"/>
  <c r="J954" i="2"/>
  <c r="K954" i="2" s="1"/>
  <c r="F955" i="2" l="1"/>
  <c r="G955" i="2" s="1"/>
  <c r="H955" i="2"/>
  <c r="I955" i="2" s="1"/>
  <c r="J955" i="2"/>
  <c r="K955" i="2" s="1"/>
  <c r="E956" i="2"/>
  <c r="J956" i="2" l="1"/>
  <c r="K956" i="2" s="1"/>
  <c r="E957" i="2"/>
  <c r="F956" i="2"/>
  <c r="G956" i="2" s="1"/>
  <c r="H956" i="2"/>
  <c r="I956" i="2" s="1"/>
  <c r="E958" i="2" l="1"/>
  <c r="J957" i="2"/>
  <c r="K957" i="2" s="1"/>
  <c r="H957" i="2"/>
  <c r="I957" i="2" s="1"/>
  <c r="F957" i="2"/>
  <c r="G957" i="2" s="1"/>
  <c r="E959" i="2" l="1"/>
  <c r="H958" i="2"/>
  <c r="I958" i="2" s="1"/>
  <c r="F958" i="2"/>
  <c r="G958" i="2" s="1"/>
  <c r="J958" i="2"/>
  <c r="K958" i="2" s="1"/>
  <c r="F959" i="2" l="1"/>
  <c r="G959" i="2" s="1"/>
  <c r="H959" i="2"/>
  <c r="I959" i="2" s="1"/>
  <c r="J959" i="2"/>
  <c r="K959" i="2" s="1"/>
  <c r="E960" i="2"/>
  <c r="H960" i="2" l="1"/>
  <c r="I960" i="2" s="1"/>
  <c r="E961" i="2"/>
  <c r="F960" i="2"/>
  <c r="G960" i="2" s="1"/>
  <c r="J960" i="2"/>
  <c r="K960" i="2" s="1"/>
  <c r="F961" i="2" l="1"/>
  <c r="G961" i="2" s="1"/>
  <c r="J961" i="2"/>
  <c r="K961" i="2" s="1"/>
  <c r="E962" i="2"/>
  <c r="H961" i="2"/>
  <c r="I961" i="2" s="1"/>
  <c r="F962" i="2" l="1"/>
  <c r="G962" i="2" s="1"/>
  <c r="E963" i="2"/>
  <c r="H962" i="2"/>
  <c r="I962" i="2" s="1"/>
  <c r="J962" i="2"/>
  <c r="K962" i="2" s="1"/>
  <c r="F963" i="2" l="1"/>
  <c r="G963" i="2" s="1"/>
  <c r="H963" i="2"/>
  <c r="I963" i="2" s="1"/>
  <c r="J963" i="2"/>
  <c r="K963" i="2" s="1"/>
  <c r="E964" i="2"/>
  <c r="H964" i="2" l="1"/>
  <c r="I964" i="2" s="1"/>
  <c r="E965" i="2"/>
  <c r="F964" i="2"/>
  <c r="G964" i="2" s="1"/>
  <c r="J964" i="2"/>
  <c r="K964" i="2" s="1"/>
  <c r="E966" i="2" l="1"/>
  <c r="J965" i="2"/>
  <c r="K965" i="2" s="1"/>
  <c r="H965" i="2"/>
  <c r="I965" i="2" s="1"/>
  <c r="F965" i="2"/>
  <c r="G965" i="2" s="1"/>
  <c r="E967" i="2" l="1"/>
  <c r="H966" i="2"/>
  <c r="I966" i="2" s="1"/>
  <c r="F966" i="2"/>
  <c r="G966" i="2" s="1"/>
  <c r="J966" i="2"/>
  <c r="K966" i="2" s="1"/>
  <c r="F967" i="2" l="1"/>
  <c r="G967" i="2" s="1"/>
  <c r="H967" i="2"/>
  <c r="I967" i="2" s="1"/>
  <c r="J967" i="2"/>
  <c r="K967" i="2" s="1"/>
  <c r="E968" i="2"/>
  <c r="H968" i="2" l="1"/>
  <c r="I968" i="2" s="1"/>
  <c r="E969" i="2"/>
  <c r="F968" i="2"/>
  <c r="G968" i="2" s="1"/>
  <c r="J968" i="2"/>
  <c r="K968" i="2" s="1"/>
  <c r="F969" i="2" l="1"/>
  <c r="G969" i="2" s="1"/>
  <c r="J969" i="2"/>
  <c r="K969" i="2" s="1"/>
  <c r="E970" i="2"/>
  <c r="H969" i="2"/>
  <c r="I969" i="2" s="1"/>
  <c r="F970" i="2" l="1"/>
  <c r="G970" i="2" s="1"/>
  <c r="E971" i="2"/>
  <c r="H970" i="2"/>
  <c r="I970" i="2" s="1"/>
  <c r="J970" i="2"/>
  <c r="K970" i="2" s="1"/>
  <c r="F971" i="2" l="1"/>
  <c r="G971" i="2" s="1"/>
  <c r="H971" i="2"/>
  <c r="I971" i="2" s="1"/>
  <c r="J971" i="2"/>
  <c r="K971" i="2" s="1"/>
  <c r="E972" i="2"/>
  <c r="J972" i="2" l="1"/>
  <c r="K972" i="2" s="1"/>
  <c r="E973" i="2"/>
  <c r="F972" i="2"/>
  <c r="G972" i="2" s="1"/>
  <c r="H972" i="2"/>
  <c r="I972" i="2" s="1"/>
  <c r="E974" i="2" l="1"/>
  <c r="J973" i="2"/>
  <c r="K973" i="2" s="1"/>
  <c r="H973" i="2"/>
  <c r="I973" i="2" s="1"/>
  <c r="F973" i="2"/>
  <c r="G973" i="2" s="1"/>
  <c r="E975" i="2" l="1"/>
  <c r="H974" i="2"/>
  <c r="I974" i="2" s="1"/>
  <c r="F974" i="2"/>
  <c r="G974" i="2" s="1"/>
  <c r="J974" i="2"/>
  <c r="K974" i="2" s="1"/>
  <c r="F975" i="2" l="1"/>
  <c r="G975" i="2" s="1"/>
  <c r="H975" i="2"/>
  <c r="I975" i="2" s="1"/>
  <c r="J975" i="2"/>
  <c r="K975" i="2" s="1"/>
  <c r="E976" i="2"/>
  <c r="H976" i="2" l="1"/>
  <c r="I976" i="2" s="1"/>
  <c r="E977" i="2"/>
  <c r="F976" i="2"/>
  <c r="G976" i="2" s="1"/>
  <c r="J976" i="2"/>
  <c r="K976" i="2" s="1"/>
  <c r="F977" i="2" l="1"/>
  <c r="G977" i="2" s="1"/>
  <c r="J977" i="2"/>
  <c r="K977" i="2" s="1"/>
  <c r="E978" i="2"/>
  <c r="H977" i="2"/>
  <c r="I977" i="2" s="1"/>
  <c r="F978" i="2" l="1"/>
  <c r="G978" i="2" s="1"/>
  <c r="E979" i="2"/>
  <c r="H978" i="2"/>
  <c r="I978" i="2" s="1"/>
  <c r="J978" i="2"/>
  <c r="K978" i="2" s="1"/>
  <c r="F979" i="2" l="1"/>
  <c r="G979" i="2" s="1"/>
  <c r="H979" i="2"/>
  <c r="I979" i="2" s="1"/>
  <c r="J979" i="2"/>
  <c r="K979" i="2" s="1"/>
  <c r="E980" i="2"/>
  <c r="H980" i="2" l="1"/>
  <c r="I980" i="2" s="1"/>
  <c r="E981" i="2"/>
  <c r="F980" i="2"/>
  <c r="G980" i="2" s="1"/>
  <c r="J980" i="2"/>
  <c r="K980" i="2" s="1"/>
  <c r="E982" i="2" l="1"/>
  <c r="J981" i="2"/>
  <c r="K981" i="2" s="1"/>
  <c r="H981" i="2"/>
  <c r="I981" i="2" s="1"/>
  <c r="F981" i="2"/>
  <c r="G981" i="2" s="1"/>
  <c r="E983" i="2" l="1"/>
  <c r="H982" i="2"/>
  <c r="I982" i="2" s="1"/>
  <c r="F982" i="2"/>
  <c r="G982" i="2" s="1"/>
  <c r="J982" i="2"/>
  <c r="K982" i="2" s="1"/>
  <c r="F983" i="2" l="1"/>
  <c r="G983" i="2" s="1"/>
  <c r="H983" i="2"/>
  <c r="I983" i="2" s="1"/>
  <c r="J983" i="2"/>
  <c r="K983" i="2" s="1"/>
  <c r="E984" i="2"/>
  <c r="H984" i="2" l="1"/>
  <c r="I984" i="2" s="1"/>
  <c r="E985" i="2"/>
  <c r="F984" i="2"/>
  <c r="G984" i="2" s="1"/>
  <c r="J984" i="2"/>
  <c r="K984" i="2" s="1"/>
  <c r="F985" i="2" l="1"/>
  <c r="G985" i="2" s="1"/>
  <c r="J985" i="2"/>
  <c r="K985" i="2" s="1"/>
  <c r="E986" i="2"/>
  <c r="H985" i="2"/>
  <c r="I985" i="2" s="1"/>
  <c r="F986" i="2" l="1"/>
  <c r="G986" i="2" s="1"/>
  <c r="E987" i="2"/>
  <c r="H986" i="2"/>
  <c r="I986" i="2" s="1"/>
  <c r="J986" i="2"/>
  <c r="K986" i="2" s="1"/>
  <c r="F987" i="2" l="1"/>
  <c r="G987" i="2" s="1"/>
  <c r="H987" i="2"/>
  <c r="I987" i="2" s="1"/>
  <c r="J987" i="2"/>
  <c r="K987" i="2" s="1"/>
  <c r="E988" i="2"/>
  <c r="J988" i="2" l="1"/>
  <c r="K988" i="2" s="1"/>
  <c r="E989" i="2"/>
  <c r="F988" i="2"/>
  <c r="G988" i="2" s="1"/>
  <c r="H988" i="2"/>
  <c r="I988" i="2" s="1"/>
  <c r="E990" i="2" l="1"/>
  <c r="J989" i="2"/>
  <c r="K989" i="2" s="1"/>
  <c r="H989" i="2"/>
  <c r="I989" i="2" s="1"/>
  <c r="F989" i="2"/>
  <c r="G989" i="2" s="1"/>
  <c r="E991" i="2" l="1"/>
  <c r="H990" i="2"/>
  <c r="I990" i="2" s="1"/>
  <c r="F990" i="2"/>
  <c r="G990" i="2" s="1"/>
  <c r="J990" i="2"/>
  <c r="K990" i="2" s="1"/>
  <c r="F991" i="2" l="1"/>
  <c r="G991" i="2" s="1"/>
  <c r="H991" i="2"/>
  <c r="I991" i="2" s="1"/>
  <c r="J991" i="2"/>
  <c r="K991" i="2" s="1"/>
  <c r="E992" i="2"/>
  <c r="H992" i="2" l="1"/>
  <c r="I992" i="2" s="1"/>
  <c r="E993" i="2"/>
  <c r="F992" i="2"/>
  <c r="G992" i="2" s="1"/>
  <c r="J992" i="2"/>
  <c r="K992" i="2" s="1"/>
  <c r="F993" i="2" l="1"/>
  <c r="G993" i="2" s="1"/>
  <c r="J993" i="2"/>
  <c r="K993" i="2" s="1"/>
  <c r="E994" i="2"/>
  <c r="H993" i="2"/>
  <c r="I993" i="2" s="1"/>
  <c r="F994" i="2" l="1"/>
  <c r="G994" i="2" s="1"/>
  <c r="E995" i="2"/>
  <c r="H994" i="2"/>
  <c r="I994" i="2" s="1"/>
  <c r="J994" i="2"/>
  <c r="K994" i="2" s="1"/>
  <c r="F995" i="2" l="1"/>
  <c r="G995" i="2" s="1"/>
  <c r="H995" i="2"/>
  <c r="I995" i="2" s="1"/>
  <c r="J995" i="2"/>
  <c r="K995" i="2" s="1"/>
  <c r="E996" i="2"/>
  <c r="H996" i="2" l="1"/>
  <c r="I996" i="2" s="1"/>
  <c r="E997" i="2"/>
  <c r="F996" i="2"/>
  <c r="G996" i="2" s="1"/>
  <c r="J996" i="2"/>
  <c r="K996" i="2" s="1"/>
  <c r="E998" i="2" l="1"/>
  <c r="J997" i="2"/>
  <c r="K997" i="2" s="1"/>
  <c r="H997" i="2"/>
  <c r="I997" i="2" s="1"/>
  <c r="F997" i="2"/>
  <c r="G997" i="2" s="1"/>
  <c r="E999" i="2" l="1"/>
  <c r="H998" i="2"/>
  <c r="I998" i="2" s="1"/>
  <c r="F998" i="2"/>
  <c r="G998" i="2" s="1"/>
  <c r="J998" i="2"/>
  <c r="K998" i="2" s="1"/>
  <c r="F999" i="2" l="1"/>
  <c r="G999" i="2" s="1"/>
  <c r="H999" i="2"/>
  <c r="I999" i="2" s="1"/>
  <c r="J999" i="2"/>
  <c r="K999" i="2" s="1"/>
  <c r="E1000" i="2"/>
  <c r="H1000" i="2" l="1"/>
  <c r="I1000" i="2" s="1"/>
  <c r="E1001" i="2"/>
  <c r="F1000" i="2"/>
  <c r="G1000" i="2" s="1"/>
  <c r="J1000" i="2"/>
  <c r="K1000" i="2" s="1"/>
  <c r="F1001" i="2" l="1"/>
  <c r="G1001" i="2" s="1"/>
  <c r="J1001" i="2"/>
  <c r="K1001" i="2" s="1"/>
  <c r="E1002" i="2"/>
  <c r="H1001" i="2"/>
  <c r="I1001" i="2" s="1"/>
  <c r="F1002" i="2" l="1"/>
  <c r="G1002" i="2" s="1"/>
  <c r="E1003" i="2"/>
  <c r="H1002" i="2"/>
  <c r="I1002" i="2" s="1"/>
  <c r="J1002" i="2"/>
  <c r="K1002" i="2" s="1"/>
  <c r="F1003" i="2" l="1"/>
  <c r="G1003" i="2" s="1"/>
  <c r="H1003" i="2"/>
  <c r="I1003" i="2" s="1"/>
  <c r="J1003" i="2"/>
  <c r="K1003" i="2" s="1"/>
  <c r="E1004" i="2"/>
  <c r="J1004" i="2" l="1"/>
  <c r="K1004" i="2" s="1"/>
  <c r="E1005" i="2"/>
  <c r="F1004" i="2"/>
  <c r="G1004" i="2" s="1"/>
  <c r="H1004" i="2"/>
  <c r="I1004" i="2" s="1"/>
  <c r="E1006" i="2" l="1"/>
  <c r="J1005" i="2"/>
  <c r="K1005" i="2" s="1"/>
  <c r="H1005" i="2"/>
  <c r="I1005" i="2" s="1"/>
  <c r="F1005" i="2"/>
  <c r="G1005" i="2" s="1"/>
  <c r="E1007" i="2" l="1"/>
  <c r="H1006" i="2"/>
  <c r="I1006" i="2" s="1"/>
  <c r="F1006" i="2"/>
  <c r="G1006" i="2" s="1"/>
  <c r="J1006" i="2"/>
  <c r="K1006" i="2" s="1"/>
  <c r="F1007" i="2" l="1"/>
  <c r="G1007" i="2" s="1"/>
  <c r="H1007" i="2"/>
  <c r="I1007" i="2" s="1"/>
  <c r="J1007" i="2"/>
  <c r="K1007" i="2" s="1"/>
  <c r="E1008" i="2"/>
  <c r="H1008" i="2" l="1"/>
  <c r="I1008" i="2" s="1"/>
  <c r="E1009" i="2"/>
  <c r="F1008" i="2"/>
  <c r="G1008" i="2" s="1"/>
  <c r="J1008" i="2"/>
  <c r="K1008" i="2" s="1"/>
  <c r="F1009" i="2" l="1"/>
  <c r="G1009" i="2" s="1"/>
  <c r="J1009" i="2"/>
  <c r="K1009" i="2" s="1"/>
  <c r="E1010" i="2"/>
  <c r="H1009" i="2"/>
  <c r="I1009" i="2" s="1"/>
  <c r="F1010" i="2" l="1"/>
  <c r="G1010" i="2" s="1"/>
  <c r="E1011" i="2"/>
  <c r="H1010" i="2"/>
  <c r="I1010" i="2" s="1"/>
  <c r="J1010" i="2"/>
  <c r="K1010" i="2" s="1"/>
  <c r="F1011" i="2" l="1"/>
  <c r="G1011" i="2" s="1"/>
  <c r="H1011" i="2"/>
  <c r="I1011" i="2" s="1"/>
  <c r="J1011" i="2"/>
  <c r="K1011" i="2" s="1"/>
  <c r="E1012" i="2"/>
  <c r="H1012" i="2" l="1"/>
  <c r="I1012" i="2" s="1"/>
  <c r="E1013" i="2"/>
  <c r="F1012" i="2"/>
  <c r="G1012" i="2" s="1"/>
  <c r="J1012" i="2"/>
  <c r="K1012" i="2" s="1"/>
  <c r="E1014" i="2" l="1"/>
  <c r="J1013" i="2"/>
  <c r="K1013" i="2" s="1"/>
  <c r="H1013" i="2"/>
  <c r="I1013" i="2" s="1"/>
  <c r="F1013" i="2"/>
  <c r="G1013" i="2" s="1"/>
  <c r="E1015" i="2" l="1"/>
  <c r="H1014" i="2"/>
  <c r="I1014" i="2" s="1"/>
  <c r="F1014" i="2"/>
  <c r="G1014" i="2" s="1"/>
  <c r="J1014" i="2"/>
  <c r="K1014" i="2" s="1"/>
  <c r="F1015" i="2" l="1"/>
  <c r="G1015" i="2" s="1"/>
  <c r="H1015" i="2"/>
  <c r="I1015" i="2" s="1"/>
  <c r="J1015" i="2"/>
  <c r="K1015" i="2" s="1"/>
  <c r="E1016" i="2"/>
  <c r="H1016" i="2" l="1"/>
  <c r="I1016" i="2" s="1"/>
  <c r="E1017" i="2"/>
  <c r="F1016" i="2"/>
  <c r="G1016" i="2" s="1"/>
  <c r="J1016" i="2"/>
  <c r="K1016" i="2" s="1"/>
  <c r="J1017" i="2" l="1"/>
  <c r="K1017" i="2" s="1"/>
  <c r="E1018" i="2"/>
  <c r="F1017" i="2"/>
  <c r="G1017" i="2" s="1"/>
  <c r="H1017" i="2"/>
  <c r="I1017" i="2" s="1"/>
  <c r="J1018" i="2" l="1"/>
  <c r="K1018" i="2" s="1"/>
  <c r="E1019" i="2"/>
  <c r="F1018" i="2"/>
  <c r="G1018" i="2" s="1"/>
  <c r="H1018" i="2"/>
  <c r="I1018" i="2" s="1"/>
  <c r="J1019" i="2" l="1"/>
  <c r="K1019" i="2" s="1"/>
  <c r="E1020" i="2"/>
  <c r="F1019" i="2"/>
  <c r="G1019" i="2" s="1"/>
  <c r="H1019" i="2"/>
  <c r="I1019" i="2" s="1"/>
  <c r="E1021" i="2" l="1"/>
  <c r="F1020" i="2"/>
  <c r="G1020" i="2" s="1"/>
  <c r="J1020" i="2"/>
  <c r="K1020" i="2" s="1"/>
  <c r="H1020" i="2"/>
  <c r="I1020" i="2" s="1"/>
  <c r="J1021" i="2" l="1"/>
  <c r="K1021" i="2" s="1"/>
  <c r="H1021" i="2"/>
  <c r="I1021" i="2" s="1"/>
  <c r="E1022" i="2"/>
  <c r="F1021" i="2"/>
  <c r="G1021" i="2" s="1"/>
  <c r="J1022" i="2" l="1"/>
  <c r="K1022" i="2" s="1"/>
  <c r="H1022" i="2"/>
  <c r="I1022" i="2" s="1"/>
  <c r="E1023" i="2"/>
  <c r="F1022" i="2"/>
  <c r="G1022" i="2" s="1"/>
  <c r="J1023" i="2" l="1"/>
  <c r="K1023" i="2" s="1"/>
  <c r="E1024" i="2"/>
  <c r="F1023" i="2"/>
  <c r="G1023" i="2" s="1"/>
  <c r="H1023" i="2"/>
  <c r="I1023" i="2" s="1"/>
  <c r="E1025" i="2" l="1"/>
  <c r="F1024" i="2"/>
  <c r="G1024" i="2" s="1"/>
  <c r="H1024" i="2"/>
  <c r="I1024" i="2" s="1"/>
  <c r="J1024" i="2"/>
  <c r="K1024" i="2" s="1"/>
  <c r="J1025" i="2" l="1"/>
  <c r="K1025" i="2" s="1"/>
  <c r="E1026" i="2"/>
  <c r="F1025" i="2"/>
  <c r="G1025" i="2" s="1"/>
  <c r="H1025" i="2"/>
  <c r="I1025" i="2" s="1"/>
  <c r="J1026" i="2" l="1"/>
  <c r="K1026" i="2" s="1"/>
  <c r="E1027" i="2"/>
  <c r="F1026" i="2"/>
  <c r="G1026" i="2" s="1"/>
  <c r="H1026" i="2"/>
  <c r="I1026" i="2" s="1"/>
  <c r="J1027" i="2" l="1"/>
  <c r="K1027" i="2" s="1"/>
  <c r="E1028" i="2"/>
  <c r="F1027" i="2"/>
  <c r="G1027" i="2" s="1"/>
  <c r="H1027" i="2"/>
  <c r="I1027" i="2" s="1"/>
  <c r="E1029" i="2" l="1"/>
  <c r="F1028" i="2"/>
  <c r="G1028" i="2" s="1"/>
  <c r="H1028" i="2"/>
  <c r="I1028" i="2" s="1"/>
  <c r="J1028" i="2"/>
  <c r="K1028" i="2" s="1"/>
  <c r="J1029" i="2" l="1"/>
  <c r="K1029" i="2" s="1"/>
  <c r="H1029" i="2"/>
  <c r="I1029" i="2" s="1"/>
  <c r="E1030" i="2"/>
  <c r="F1029" i="2"/>
  <c r="G1029" i="2" s="1"/>
  <c r="J1030" i="2" l="1"/>
  <c r="K1030" i="2" s="1"/>
  <c r="H1030" i="2"/>
  <c r="I1030" i="2" s="1"/>
  <c r="E1031" i="2"/>
  <c r="F1030" i="2"/>
  <c r="G1030" i="2" s="1"/>
  <c r="J1031" i="2" l="1"/>
  <c r="K1031" i="2" s="1"/>
  <c r="E1032" i="2"/>
  <c r="F1031" i="2"/>
  <c r="G1031" i="2" s="1"/>
  <c r="H1031" i="2"/>
  <c r="I1031" i="2" s="1"/>
  <c r="E1033" i="2" l="1"/>
  <c r="F1032" i="2"/>
  <c r="G1032" i="2" s="1"/>
  <c r="H1032" i="2"/>
  <c r="I1032" i="2" s="1"/>
  <c r="J1032" i="2"/>
  <c r="K1032" i="2" s="1"/>
  <c r="J1033" i="2" l="1"/>
  <c r="K1033" i="2" s="1"/>
  <c r="E1034" i="2"/>
  <c r="F1033" i="2"/>
  <c r="G1033" i="2" s="1"/>
  <c r="H1033" i="2"/>
  <c r="I1033" i="2" s="1"/>
  <c r="J1034" i="2" l="1"/>
  <c r="K1034" i="2" s="1"/>
  <c r="E1035" i="2"/>
  <c r="F1034" i="2"/>
  <c r="G1034" i="2" s="1"/>
  <c r="H1034" i="2"/>
  <c r="I1034" i="2" s="1"/>
  <c r="J1035" i="2" l="1"/>
  <c r="K1035" i="2" s="1"/>
  <c r="E1036" i="2"/>
  <c r="F1035" i="2"/>
  <c r="G1035" i="2" s="1"/>
  <c r="H1035" i="2"/>
  <c r="I1035" i="2" s="1"/>
  <c r="E1037" i="2" l="1"/>
  <c r="F1036" i="2"/>
  <c r="G1036" i="2" s="1"/>
  <c r="J1036" i="2"/>
  <c r="K1036" i="2" s="1"/>
  <c r="H1036" i="2"/>
  <c r="I1036" i="2" s="1"/>
  <c r="J1037" i="2" l="1"/>
  <c r="K1037" i="2" s="1"/>
  <c r="H1037" i="2"/>
  <c r="I1037" i="2" s="1"/>
  <c r="E1038" i="2"/>
  <c r="F1037" i="2"/>
  <c r="G1037" i="2" s="1"/>
  <c r="J1038" i="2" l="1"/>
  <c r="K1038" i="2" s="1"/>
  <c r="H1038" i="2"/>
  <c r="I1038" i="2" s="1"/>
  <c r="E1039" i="2"/>
  <c r="F1038" i="2"/>
  <c r="G1038" i="2" s="1"/>
  <c r="J1039" i="2" l="1"/>
  <c r="K1039" i="2" s="1"/>
  <c r="E1040" i="2"/>
  <c r="F1039" i="2"/>
  <c r="G1039" i="2" s="1"/>
  <c r="H1039" i="2"/>
  <c r="I1039" i="2" s="1"/>
  <c r="E1041" i="2" l="1"/>
  <c r="F1040" i="2"/>
  <c r="G1040" i="2" s="1"/>
  <c r="H1040" i="2"/>
  <c r="I1040" i="2" s="1"/>
  <c r="J1040" i="2"/>
  <c r="K1040" i="2" s="1"/>
  <c r="J1041" i="2" l="1"/>
  <c r="K1041" i="2" s="1"/>
  <c r="E1042" i="2"/>
  <c r="F1041" i="2"/>
  <c r="G1041" i="2" s="1"/>
  <c r="H1041" i="2"/>
  <c r="I1041" i="2" s="1"/>
  <c r="J1042" i="2" l="1"/>
  <c r="K1042" i="2" s="1"/>
  <c r="E1043" i="2"/>
  <c r="F1042" i="2"/>
  <c r="G1042" i="2" s="1"/>
  <c r="H1042" i="2"/>
  <c r="I1042" i="2" s="1"/>
  <c r="J1043" i="2" l="1"/>
  <c r="K1043" i="2" s="1"/>
  <c r="E1044" i="2"/>
  <c r="F1043" i="2"/>
  <c r="G1043" i="2" s="1"/>
  <c r="H1043" i="2"/>
  <c r="I1043" i="2" s="1"/>
  <c r="E1045" i="2" l="1"/>
  <c r="F1044" i="2"/>
  <c r="G1044" i="2" s="1"/>
  <c r="H1044" i="2"/>
  <c r="I1044" i="2" s="1"/>
  <c r="J1044" i="2"/>
  <c r="K1044" i="2" s="1"/>
  <c r="J1045" i="2" l="1"/>
  <c r="K1045" i="2" s="1"/>
  <c r="H1045" i="2"/>
  <c r="I1045" i="2" s="1"/>
  <c r="E1046" i="2"/>
  <c r="F1045" i="2"/>
  <c r="G1045" i="2" s="1"/>
  <c r="J1046" i="2" l="1"/>
  <c r="K1046" i="2" s="1"/>
  <c r="H1046" i="2"/>
  <c r="I1046" i="2" s="1"/>
  <c r="E1047" i="2"/>
  <c r="F1046" i="2"/>
  <c r="G1046" i="2" s="1"/>
  <c r="J1047" i="2" l="1"/>
  <c r="K1047" i="2" s="1"/>
  <c r="E1048" i="2"/>
  <c r="F1047" i="2"/>
  <c r="G1047" i="2" s="1"/>
  <c r="H1047" i="2"/>
  <c r="I1047" i="2" s="1"/>
  <c r="E1049" i="2" l="1"/>
  <c r="F1048" i="2"/>
  <c r="G1048" i="2" s="1"/>
  <c r="H1048" i="2"/>
  <c r="I1048" i="2" s="1"/>
  <c r="J1048" i="2"/>
  <c r="K1048" i="2" s="1"/>
  <c r="J1049" i="2" l="1"/>
  <c r="K1049" i="2" s="1"/>
  <c r="E1050" i="2"/>
  <c r="F1049" i="2"/>
  <c r="G1049" i="2" s="1"/>
  <c r="H1049" i="2"/>
  <c r="I1049" i="2" s="1"/>
  <c r="J1050" i="2" l="1"/>
  <c r="K1050" i="2" s="1"/>
  <c r="E1051" i="2"/>
  <c r="F1050" i="2"/>
  <c r="G1050" i="2" s="1"/>
  <c r="H1050" i="2"/>
  <c r="I1050" i="2" s="1"/>
  <c r="J1051" i="2" l="1"/>
  <c r="K1051" i="2" s="1"/>
  <c r="E1052" i="2"/>
  <c r="F1051" i="2"/>
  <c r="G1051" i="2" s="1"/>
  <c r="H1051" i="2"/>
  <c r="I1051" i="2" s="1"/>
  <c r="E1053" i="2" l="1"/>
  <c r="F1052" i="2"/>
  <c r="G1052" i="2" s="1"/>
  <c r="J1052" i="2"/>
  <c r="K1052" i="2" s="1"/>
  <c r="H1052" i="2"/>
  <c r="I1052" i="2" s="1"/>
  <c r="J1053" i="2" l="1"/>
  <c r="K1053" i="2" s="1"/>
  <c r="H1053" i="2"/>
  <c r="I1053" i="2" s="1"/>
  <c r="E1054" i="2"/>
  <c r="F1053" i="2"/>
  <c r="G1053" i="2" s="1"/>
  <c r="J1054" i="2" l="1"/>
  <c r="K1054" i="2" s="1"/>
  <c r="H1054" i="2"/>
  <c r="I1054" i="2" s="1"/>
  <c r="E1055" i="2"/>
  <c r="F1054" i="2"/>
  <c r="G1054" i="2" s="1"/>
  <c r="J1055" i="2" l="1"/>
  <c r="K1055" i="2" s="1"/>
  <c r="E1056" i="2"/>
  <c r="F1055" i="2"/>
  <c r="G1055" i="2" s="1"/>
  <c r="H1055" i="2"/>
  <c r="I1055" i="2" s="1"/>
  <c r="E1057" i="2" l="1"/>
  <c r="F1056" i="2"/>
  <c r="G1056" i="2" s="1"/>
  <c r="H1056" i="2"/>
  <c r="I1056" i="2" s="1"/>
  <c r="J1056" i="2"/>
  <c r="K1056" i="2" s="1"/>
  <c r="J1057" i="2" l="1"/>
  <c r="K1057" i="2" s="1"/>
  <c r="E1058" i="2"/>
  <c r="F1057" i="2"/>
  <c r="G1057" i="2" s="1"/>
  <c r="H1057" i="2"/>
  <c r="I1057" i="2" s="1"/>
  <c r="J1058" i="2" l="1"/>
  <c r="K1058" i="2" s="1"/>
  <c r="E1059" i="2"/>
  <c r="F1058" i="2"/>
  <c r="G1058" i="2" s="1"/>
  <c r="H1058" i="2"/>
  <c r="I1058" i="2" s="1"/>
  <c r="J1059" i="2" l="1"/>
  <c r="K1059" i="2" s="1"/>
  <c r="E1060" i="2"/>
  <c r="F1059" i="2"/>
  <c r="G1059" i="2" s="1"/>
  <c r="H1059" i="2"/>
  <c r="I1059" i="2" s="1"/>
  <c r="E1061" i="2" l="1"/>
  <c r="F1060" i="2"/>
  <c r="G1060" i="2" s="1"/>
  <c r="H1060" i="2"/>
  <c r="I1060" i="2" s="1"/>
  <c r="J1060" i="2"/>
  <c r="K1060" i="2" s="1"/>
  <c r="J1061" i="2" l="1"/>
  <c r="K1061" i="2" s="1"/>
  <c r="H1061" i="2"/>
  <c r="I1061" i="2" s="1"/>
  <c r="E1062" i="2"/>
  <c r="F1061" i="2"/>
  <c r="G1061" i="2" s="1"/>
  <c r="J1062" i="2" l="1"/>
  <c r="K1062" i="2" s="1"/>
  <c r="H1062" i="2"/>
  <c r="I1062" i="2" s="1"/>
  <c r="E1063" i="2"/>
  <c r="F1062" i="2"/>
  <c r="G1062" i="2" s="1"/>
  <c r="J1063" i="2" l="1"/>
  <c r="K1063" i="2" s="1"/>
  <c r="E1064" i="2"/>
  <c r="F1063" i="2"/>
  <c r="G1063" i="2" s="1"/>
  <c r="H1063" i="2"/>
  <c r="I1063" i="2" s="1"/>
  <c r="E1065" i="2" l="1"/>
  <c r="F1064" i="2"/>
  <c r="G1064" i="2" s="1"/>
  <c r="H1064" i="2"/>
  <c r="I1064" i="2" s="1"/>
  <c r="J1064" i="2"/>
  <c r="K1064" i="2" s="1"/>
  <c r="J1065" i="2" l="1"/>
  <c r="K1065" i="2" s="1"/>
  <c r="E1066" i="2"/>
  <c r="F1065" i="2"/>
  <c r="G1065" i="2" s="1"/>
  <c r="H1065" i="2"/>
  <c r="I1065" i="2" s="1"/>
  <c r="J1066" i="2" l="1"/>
  <c r="K1066" i="2" s="1"/>
  <c r="E1067" i="2"/>
  <c r="F1066" i="2"/>
  <c r="G1066" i="2" s="1"/>
  <c r="H1066" i="2"/>
  <c r="I1066" i="2" s="1"/>
  <c r="J1067" i="2" l="1"/>
  <c r="K1067" i="2" s="1"/>
  <c r="E1068" i="2"/>
  <c r="F1067" i="2"/>
  <c r="G1067" i="2" s="1"/>
  <c r="H1067" i="2"/>
  <c r="I1067" i="2" s="1"/>
  <c r="E1069" i="2" l="1"/>
  <c r="J1068" i="2"/>
  <c r="K1068" i="2" s="1"/>
  <c r="H1068" i="2"/>
  <c r="I1068" i="2" s="1"/>
  <c r="F1068" i="2"/>
  <c r="G1068" i="2" s="1"/>
  <c r="J1069" i="2" l="1"/>
  <c r="K1069" i="2" s="1"/>
  <c r="E1070" i="2"/>
  <c r="F1069" i="2"/>
  <c r="G1069" i="2" s="1"/>
  <c r="H1069" i="2"/>
  <c r="I1069" i="2" s="1"/>
  <c r="J1070" i="2" l="1"/>
  <c r="K1070" i="2" s="1"/>
  <c r="E1071" i="2"/>
  <c r="F1070" i="2"/>
  <c r="G1070" i="2" s="1"/>
  <c r="H1070" i="2"/>
  <c r="I1070" i="2" s="1"/>
  <c r="J1071" i="2" l="1"/>
  <c r="K1071" i="2" s="1"/>
  <c r="F1071" i="2"/>
  <c r="G1071" i="2" s="1"/>
  <c r="H1071" i="2"/>
  <c r="I1071" i="2" s="1"/>
  <c r="E1072" i="2"/>
  <c r="E1073" i="2" l="1"/>
  <c r="H1072" i="2"/>
  <c r="I1072" i="2" s="1"/>
  <c r="J1072" i="2"/>
  <c r="K1072" i="2" s="1"/>
  <c r="F1072" i="2"/>
  <c r="G1072" i="2" s="1"/>
  <c r="J1073" i="2" l="1"/>
  <c r="K1073" i="2" s="1"/>
  <c r="F1073" i="2"/>
  <c r="G1073" i="2" s="1"/>
  <c r="H1073" i="2"/>
  <c r="I1073" i="2" s="1"/>
  <c r="E1074" i="2"/>
  <c r="J1074" i="2" l="1"/>
  <c r="K1074" i="2" s="1"/>
  <c r="F1074" i="2"/>
  <c r="G1074" i="2" s="1"/>
  <c r="H1074" i="2"/>
  <c r="I1074" i="2" s="1"/>
  <c r="E1075" i="2"/>
  <c r="J1075" i="2" l="1"/>
  <c r="K1075" i="2" s="1"/>
  <c r="F1075" i="2"/>
  <c r="G1075" i="2" s="1"/>
  <c r="H1075" i="2"/>
  <c r="I1075" i="2" s="1"/>
  <c r="E1076" i="2"/>
  <c r="E1077" i="2" l="1"/>
  <c r="H1076" i="2"/>
  <c r="I1076" i="2" s="1"/>
  <c r="J1076" i="2"/>
  <c r="K1076" i="2" s="1"/>
  <c r="F1076" i="2"/>
  <c r="G1076" i="2" s="1"/>
  <c r="J1077" i="2" l="1"/>
  <c r="K1077" i="2" s="1"/>
  <c r="E1078" i="2"/>
  <c r="F1077" i="2"/>
  <c r="G1077" i="2" s="1"/>
  <c r="H1077" i="2"/>
  <c r="I1077" i="2" s="1"/>
  <c r="J1078" i="2" l="1"/>
  <c r="K1078" i="2" s="1"/>
  <c r="E1079" i="2"/>
  <c r="F1078" i="2"/>
  <c r="G1078" i="2" s="1"/>
  <c r="H1078" i="2"/>
  <c r="I1078" i="2" s="1"/>
  <c r="J1079" i="2" l="1"/>
  <c r="K1079" i="2" s="1"/>
  <c r="F1079" i="2"/>
  <c r="G1079" i="2" s="1"/>
  <c r="H1079" i="2"/>
  <c r="I1079" i="2" s="1"/>
  <c r="E1080" i="2"/>
  <c r="E1081" i="2" l="1"/>
  <c r="J1080" i="2"/>
  <c r="K1080" i="2" s="1"/>
  <c r="H1080" i="2"/>
  <c r="I1080" i="2" s="1"/>
  <c r="F1080" i="2"/>
  <c r="G1080" i="2" s="1"/>
  <c r="J1081" i="2" l="1"/>
  <c r="K1081" i="2" s="1"/>
  <c r="F1081" i="2"/>
  <c r="G1081" i="2" s="1"/>
  <c r="H1081" i="2"/>
  <c r="I1081" i="2" s="1"/>
  <c r="E1082" i="2"/>
  <c r="J1082" i="2" l="1"/>
  <c r="K1082" i="2" s="1"/>
  <c r="E1083" i="2"/>
  <c r="F1082" i="2"/>
  <c r="G1082" i="2" s="1"/>
  <c r="H1082" i="2"/>
  <c r="I1082" i="2" s="1"/>
  <c r="J1083" i="2" l="1"/>
  <c r="K1083" i="2" s="1"/>
  <c r="E1084" i="2"/>
  <c r="F1083" i="2"/>
  <c r="G1083" i="2" s="1"/>
  <c r="H1083" i="2"/>
  <c r="I1083" i="2" s="1"/>
  <c r="E1085" i="2" l="1"/>
  <c r="J1084" i="2"/>
  <c r="K1084" i="2" s="1"/>
  <c r="H1084" i="2"/>
  <c r="I1084" i="2" s="1"/>
  <c r="F1084" i="2"/>
  <c r="G1084" i="2" s="1"/>
  <c r="J1085" i="2" l="1"/>
  <c r="K1085" i="2" s="1"/>
  <c r="F1085" i="2"/>
  <c r="G1085" i="2" s="1"/>
  <c r="H1085" i="2"/>
  <c r="I1085" i="2" s="1"/>
  <c r="E1086" i="2"/>
  <c r="J1086" i="2" l="1"/>
  <c r="K1086" i="2" s="1"/>
  <c r="E1087" i="2"/>
  <c r="F1086" i="2"/>
  <c r="G1086" i="2" s="1"/>
  <c r="H1086" i="2"/>
  <c r="I1086" i="2" s="1"/>
  <c r="J1087" i="2" l="1"/>
  <c r="K1087" i="2" s="1"/>
  <c r="E1088" i="2"/>
  <c r="F1087" i="2"/>
  <c r="G1087" i="2" s="1"/>
  <c r="H1087" i="2"/>
  <c r="I1087" i="2" s="1"/>
  <c r="H1088" i="2" l="1"/>
  <c r="I1088" i="2" s="1"/>
  <c r="J1088" i="2"/>
  <c r="K1088" i="2" s="1"/>
  <c r="E1089" i="2"/>
  <c r="F1088" i="2"/>
  <c r="G1088" i="2" s="1"/>
  <c r="H1089" i="2" l="1"/>
  <c r="I1089" i="2" s="1"/>
  <c r="J1089" i="2"/>
  <c r="K1089" i="2" s="1"/>
  <c r="E1090" i="2"/>
  <c r="F1089" i="2"/>
  <c r="G1089" i="2" s="1"/>
  <c r="F1090" i="2" l="1"/>
  <c r="G1090" i="2" s="1"/>
  <c r="H1090" i="2"/>
  <c r="I1090" i="2" s="1"/>
  <c r="E1091" i="2"/>
  <c r="J1090" i="2"/>
  <c r="K1090" i="2" s="1"/>
  <c r="F1091" i="2" l="1"/>
  <c r="G1091" i="2" s="1"/>
  <c r="E1092" i="2"/>
  <c r="J1091" i="2"/>
  <c r="K1091" i="2" s="1"/>
  <c r="H1091" i="2"/>
  <c r="I1091" i="2" s="1"/>
  <c r="H1092" i="2" l="1"/>
  <c r="I1092" i="2" s="1"/>
  <c r="E1093" i="2"/>
  <c r="F1092" i="2"/>
  <c r="G1092" i="2" s="1"/>
  <c r="J1092" i="2"/>
  <c r="K1092" i="2" s="1"/>
  <c r="H1093" i="2" l="1"/>
  <c r="I1093" i="2" s="1"/>
  <c r="J1093" i="2"/>
  <c r="K1093" i="2" s="1"/>
  <c r="E1094" i="2"/>
  <c r="F1093" i="2"/>
  <c r="G1093" i="2" s="1"/>
  <c r="F1094" i="2" l="1"/>
  <c r="G1094" i="2" s="1"/>
  <c r="H1094" i="2"/>
  <c r="I1094" i="2" s="1"/>
  <c r="E1095" i="2"/>
  <c r="J1094" i="2"/>
  <c r="K1094" i="2" s="1"/>
  <c r="F1095" i="2" l="1"/>
  <c r="G1095" i="2" s="1"/>
  <c r="E1096" i="2"/>
  <c r="J1095" i="2"/>
  <c r="K1095" i="2" s="1"/>
  <c r="H1095" i="2"/>
  <c r="I1095" i="2" s="1"/>
  <c r="H1096" i="2" l="1"/>
  <c r="I1096" i="2" s="1"/>
  <c r="E1097" i="2"/>
  <c r="F1096" i="2"/>
  <c r="G1096" i="2" s="1"/>
  <c r="J1096" i="2"/>
  <c r="K1096" i="2" s="1"/>
  <c r="H1097" i="2" l="1"/>
  <c r="I1097" i="2" s="1"/>
  <c r="J1097" i="2"/>
  <c r="K1097" i="2" s="1"/>
  <c r="E1098" i="2"/>
  <c r="F1097" i="2"/>
  <c r="G1097" i="2" s="1"/>
  <c r="F1098" i="2" l="1"/>
  <c r="G1098" i="2" s="1"/>
  <c r="H1098" i="2"/>
  <c r="I1098" i="2" s="1"/>
  <c r="E1099" i="2"/>
  <c r="J1098" i="2"/>
  <c r="K1098" i="2" s="1"/>
  <c r="F1099" i="2" l="1"/>
  <c r="G1099" i="2" s="1"/>
  <c r="E1100" i="2"/>
  <c r="J1099" i="2"/>
  <c r="K1099" i="2" s="1"/>
  <c r="H1099" i="2"/>
  <c r="I1099" i="2" s="1"/>
  <c r="H1100" i="2" l="1"/>
  <c r="I1100" i="2" s="1"/>
  <c r="J1100" i="2"/>
  <c r="K1100" i="2" s="1"/>
  <c r="E1101" i="2"/>
  <c r="F1100" i="2"/>
  <c r="G1100" i="2" s="1"/>
  <c r="H1101" i="2" l="1"/>
  <c r="I1101" i="2" s="1"/>
  <c r="J1101" i="2"/>
  <c r="K1101" i="2" s="1"/>
  <c r="E1102" i="2"/>
  <c r="F1101" i="2"/>
  <c r="G1101" i="2" s="1"/>
  <c r="F1102" i="2" l="1"/>
  <c r="G1102" i="2" s="1"/>
  <c r="H1102" i="2"/>
  <c r="I1102" i="2" s="1"/>
  <c r="E1103" i="2"/>
  <c r="J1102" i="2"/>
  <c r="K1102" i="2" s="1"/>
  <c r="F1103" i="2" l="1"/>
  <c r="G1103" i="2" s="1"/>
  <c r="E1104" i="2"/>
  <c r="J1103" i="2"/>
  <c r="K1103" i="2" s="1"/>
  <c r="H1103" i="2"/>
  <c r="I1103" i="2" s="1"/>
  <c r="H1104" i="2" l="1"/>
  <c r="I1104" i="2" s="1"/>
  <c r="J1104" i="2"/>
  <c r="K1104" i="2" s="1"/>
  <c r="E1105" i="2"/>
  <c r="F1104" i="2"/>
  <c r="G1104" i="2" s="1"/>
  <c r="H1105" i="2" l="1"/>
  <c r="I1105" i="2" s="1"/>
  <c r="J1105" i="2"/>
  <c r="K1105" i="2" s="1"/>
  <c r="E1106" i="2"/>
  <c r="F1105" i="2"/>
  <c r="G1105" i="2" s="1"/>
  <c r="F1106" i="2" l="1"/>
  <c r="G1106" i="2" s="1"/>
  <c r="H1106" i="2"/>
  <c r="I1106" i="2" s="1"/>
  <c r="E1107" i="2"/>
  <c r="J1106" i="2"/>
  <c r="K1106" i="2" s="1"/>
  <c r="F1107" i="2" l="1"/>
  <c r="G1107" i="2" s="1"/>
  <c r="E1108" i="2"/>
  <c r="J1107" i="2"/>
  <c r="K1107" i="2" s="1"/>
  <c r="H1107" i="2"/>
  <c r="I1107" i="2" s="1"/>
  <c r="H1108" i="2" l="1"/>
  <c r="I1108" i="2" s="1"/>
  <c r="J1108" i="2"/>
  <c r="K1108" i="2" s="1"/>
  <c r="E1109" i="2"/>
  <c r="F1108" i="2"/>
  <c r="G1108" i="2" s="1"/>
  <c r="H1109" i="2" l="1"/>
  <c r="I1109" i="2" s="1"/>
  <c r="J1109" i="2"/>
  <c r="K1109" i="2" s="1"/>
  <c r="E1110" i="2"/>
  <c r="F1109" i="2"/>
  <c r="G1109" i="2" s="1"/>
  <c r="F1110" i="2" l="1"/>
  <c r="G1110" i="2" s="1"/>
  <c r="H1110" i="2"/>
  <c r="I1110" i="2" s="1"/>
  <c r="E1111" i="2"/>
  <c r="J1110" i="2"/>
  <c r="K1110" i="2" s="1"/>
  <c r="F1111" i="2" l="1"/>
  <c r="G1111" i="2" s="1"/>
  <c r="E1112" i="2"/>
  <c r="J1111" i="2"/>
  <c r="K1111" i="2" s="1"/>
  <c r="H1111" i="2"/>
  <c r="I1111" i="2" s="1"/>
  <c r="H1112" i="2" l="1"/>
  <c r="I1112" i="2" s="1"/>
  <c r="J1112" i="2"/>
  <c r="K1112" i="2" s="1"/>
  <c r="E1113" i="2"/>
  <c r="F1112" i="2"/>
  <c r="G1112" i="2" s="1"/>
  <c r="H1113" i="2" l="1"/>
  <c r="I1113" i="2" s="1"/>
  <c r="J1113" i="2"/>
  <c r="K1113" i="2" s="1"/>
  <c r="E1114" i="2"/>
  <c r="F1113" i="2"/>
  <c r="G1113" i="2" s="1"/>
  <c r="F1114" i="2" l="1"/>
  <c r="G1114" i="2" s="1"/>
  <c r="H1114" i="2"/>
  <c r="I1114" i="2" s="1"/>
  <c r="E1115" i="2"/>
  <c r="J1114" i="2"/>
  <c r="K1114" i="2" s="1"/>
  <c r="F1115" i="2" l="1"/>
  <c r="G1115" i="2" s="1"/>
  <c r="E1116" i="2"/>
  <c r="J1115" i="2"/>
  <c r="K1115" i="2" s="1"/>
  <c r="H1115" i="2"/>
  <c r="I1115" i="2" s="1"/>
  <c r="H1116" i="2" l="1"/>
  <c r="I1116" i="2" s="1"/>
  <c r="J1116" i="2"/>
  <c r="K1116" i="2" s="1"/>
  <c r="E1117" i="2"/>
  <c r="F1116" i="2"/>
  <c r="G1116" i="2" s="1"/>
  <c r="H1117" i="2" l="1"/>
  <c r="I1117" i="2" s="1"/>
  <c r="J1117" i="2"/>
  <c r="K1117" i="2" s="1"/>
  <c r="E1118" i="2"/>
  <c r="F1117" i="2"/>
  <c r="G1117" i="2" s="1"/>
  <c r="F1118" i="2" l="1"/>
  <c r="G1118" i="2" s="1"/>
  <c r="H1118" i="2"/>
  <c r="I1118" i="2" s="1"/>
  <c r="E1119" i="2"/>
  <c r="J1118" i="2"/>
  <c r="K1118" i="2" s="1"/>
  <c r="F1119" i="2" l="1"/>
  <c r="G1119" i="2" s="1"/>
  <c r="E1120" i="2"/>
  <c r="J1119" i="2"/>
  <c r="K1119" i="2" s="1"/>
  <c r="H1119" i="2"/>
  <c r="I1119" i="2" s="1"/>
  <c r="H1120" i="2" l="1"/>
  <c r="I1120" i="2" s="1"/>
  <c r="J1120" i="2"/>
  <c r="K1120" i="2" s="1"/>
  <c r="E1121" i="2"/>
  <c r="F1120" i="2"/>
  <c r="G1120" i="2" s="1"/>
  <c r="H1121" i="2" l="1"/>
  <c r="I1121" i="2" s="1"/>
  <c r="J1121" i="2"/>
  <c r="K1121" i="2" s="1"/>
  <c r="E1122" i="2"/>
  <c r="F1121" i="2"/>
  <c r="G1121" i="2" s="1"/>
  <c r="F1122" i="2" l="1"/>
  <c r="G1122" i="2" s="1"/>
  <c r="H1122" i="2"/>
  <c r="I1122" i="2" s="1"/>
  <c r="E1123" i="2"/>
  <c r="J1122" i="2"/>
  <c r="K1122" i="2" s="1"/>
  <c r="F1123" i="2" l="1"/>
  <c r="G1123" i="2" s="1"/>
  <c r="E1124" i="2"/>
  <c r="J1123" i="2"/>
  <c r="K1123" i="2" s="1"/>
  <c r="H1123" i="2"/>
  <c r="I1123" i="2" s="1"/>
  <c r="H1124" i="2" l="1"/>
  <c r="I1124" i="2" s="1"/>
  <c r="J1124" i="2"/>
  <c r="K1124" i="2" s="1"/>
  <c r="E1125" i="2"/>
  <c r="F1124" i="2"/>
  <c r="G1124" i="2" s="1"/>
  <c r="H1125" i="2" l="1"/>
  <c r="I1125" i="2" s="1"/>
  <c r="J1125" i="2"/>
  <c r="K1125" i="2" s="1"/>
  <c r="E1126" i="2"/>
  <c r="F1125" i="2"/>
  <c r="G1125" i="2" s="1"/>
  <c r="F1126" i="2" l="1"/>
  <c r="G1126" i="2" s="1"/>
  <c r="H1126" i="2"/>
  <c r="I1126" i="2" s="1"/>
  <c r="E1127" i="2"/>
  <c r="J1126" i="2"/>
  <c r="K1126" i="2" s="1"/>
  <c r="F1127" i="2" l="1"/>
  <c r="G1127" i="2" s="1"/>
  <c r="E1128" i="2"/>
  <c r="J1127" i="2"/>
  <c r="K1127" i="2" s="1"/>
  <c r="H1127" i="2"/>
  <c r="I1127" i="2" s="1"/>
  <c r="H1128" i="2" l="1"/>
  <c r="I1128" i="2" s="1"/>
  <c r="J1128" i="2"/>
  <c r="K1128" i="2" s="1"/>
  <c r="E1129" i="2"/>
  <c r="F1128" i="2"/>
  <c r="G1128" i="2" s="1"/>
  <c r="H1129" i="2" l="1"/>
  <c r="I1129" i="2" s="1"/>
  <c r="J1129" i="2"/>
  <c r="K1129" i="2" s="1"/>
  <c r="E1130" i="2"/>
  <c r="F1129" i="2"/>
  <c r="G1129" i="2" s="1"/>
  <c r="F1130" i="2" l="1"/>
  <c r="G1130" i="2" s="1"/>
  <c r="H1130" i="2"/>
  <c r="I1130" i="2" s="1"/>
  <c r="E1131" i="2"/>
  <c r="J1130" i="2"/>
  <c r="K1130" i="2" s="1"/>
  <c r="F1131" i="2" l="1"/>
  <c r="G1131" i="2" s="1"/>
  <c r="E1132" i="2"/>
  <c r="J1131" i="2"/>
  <c r="K1131" i="2" s="1"/>
  <c r="H1131" i="2"/>
  <c r="I1131" i="2" s="1"/>
  <c r="H1132" i="2" l="1"/>
  <c r="I1132" i="2" s="1"/>
  <c r="J1132" i="2"/>
  <c r="K1132" i="2" s="1"/>
  <c r="E1133" i="2"/>
  <c r="F1132" i="2"/>
  <c r="G1132" i="2" s="1"/>
  <c r="H1133" i="2" l="1"/>
  <c r="I1133" i="2" s="1"/>
  <c r="J1133" i="2"/>
  <c r="K1133" i="2" s="1"/>
  <c r="E1134" i="2"/>
  <c r="F1133" i="2"/>
  <c r="G1133" i="2" s="1"/>
  <c r="F1134" i="2" l="1"/>
  <c r="G1134" i="2" s="1"/>
  <c r="H1134" i="2"/>
  <c r="I1134" i="2" s="1"/>
  <c r="E1135" i="2"/>
  <c r="J1134" i="2"/>
  <c r="K1134" i="2" s="1"/>
  <c r="F1135" i="2" l="1"/>
  <c r="G1135" i="2" s="1"/>
  <c r="E1136" i="2"/>
  <c r="J1135" i="2"/>
  <c r="K1135" i="2" s="1"/>
  <c r="H1135" i="2"/>
  <c r="I1135" i="2" s="1"/>
  <c r="H1136" i="2" l="1"/>
  <c r="I1136" i="2" s="1"/>
  <c r="J1136" i="2"/>
  <c r="K1136" i="2" s="1"/>
  <c r="E1137" i="2"/>
  <c r="F1136" i="2"/>
  <c r="G1136" i="2" s="1"/>
  <c r="H1137" i="2" l="1"/>
  <c r="I1137" i="2" s="1"/>
  <c r="J1137" i="2"/>
  <c r="K1137" i="2" s="1"/>
  <c r="E1138" i="2"/>
  <c r="F1137" i="2"/>
  <c r="G1137" i="2" s="1"/>
  <c r="F1138" i="2" l="1"/>
  <c r="G1138" i="2" s="1"/>
  <c r="H1138" i="2"/>
  <c r="I1138" i="2" s="1"/>
  <c r="E1139" i="2"/>
  <c r="J1138" i="2"/>
  <c r="K1138" i="2" s="1"/>
  <c r="F1139" i="2" l="1"/>
  <c r="G1139" i="2" s="1"/>
  <c r="E1140" i="2"/>
  <c r="J1139" i="2"/>
  <c r="K1139" i="2" s="1"/>
  <c r="H1139" i="2"/>
  <c r="I1139" i="2" s="1"/>
  <c r="H1140" i="2" l="1"/>
  <c r="I1140" i="2" s="1"/>
  <c r="J1140" i="2"/>
  <c r="K1140" i="2" s="1"/>
  <c r="E1141" i="2"/>
  <c r="F1140" i="2"/>
  <c r="G1140" i="2" s="1"/>
  <c r="H1141" i="2" l="1"/>
  <c r="I1141" i="2" s="1"/>
  <c r="J1141" i="2"/>
  <c r="K1141" i="2" s="1"/>
  <c r="E1142" i="2"/>
  <c r="F1141" i="2"/>
  <c r="G1141" i="2" s="1"/>
  <c r="F1142" i="2" l="1"/>
  <c r="G1142" i="2" s="1"/>
  <c r="H1142" i="2"/>
  <c r="I1142" i="2" s="1"/>
  <c r="E1143" i="2"/>
  <c r="J1142" i="2"/>
  <c r="K1142" i="2" s="1"/>
  <c r="F1143" i="2" l="1"/>
  <c r="G1143" i="2" s="1"/>
  <c r="E1144" i="2"/>
  <c r="J1143" i="2"/>
  <c r="K1143" i="2" s="1"/>
  <c r="H1143" i="2"/>
  <c r="I1143" i="2" s="1"/>
  <c r="H1144" i="2" l="1"/>
  <c r="I1144" i="2" s="1"/>
  <c r="J1144" i="2"/>
  <c r="K1144" i="2" s="1"/>
  <c r="E1145" i="2"/>
  <c r="F1144" i="2"/>
  <c r="G1144" i="2" s="1"/>
  <c r="H1145" i="2" l="1"/>
  <c r="I1145" i="2" s="1"/>
  <c r="J1145" i="2"/>
  <c r="K1145" i="2" s="1"/>
  <c r="E1146" i="2"/>
  <c r="F1145" i="2"/>
  <c r="G1145" i="2" s="1"/>
  <c r="F1146" i="2" l="1"/>
  <c r="G1146" i="2" s="1"/>
  <c r="H1146" i="2"/>
  <c r="I1146" i="2" s="1"/>
  <c r="E1147" i="2"/>
  <c r="J1146" i="2"/>
  <c r="K1146" i="2" s="1"/>
  <c r="F1147" i="2" l="1"/>
  <c r="G1147" i="2" s="1"/>
  <c r="E1148" i="2"/>
  <c r="J1147" i="2"/>
  <c r="K1147" i="2" s="1"/>
  <c r="H1147" i="2"/>
  <c r="I1147" i="2" s="1"/>
  <c r="H1148" i="2" l="1"/>
  <c r="I1148" i="2" s="1"/>
  <c r="J1148" i="2"/>
  <c r="K1148" i="2" s="1"/>
  <c r="E1149" i="2"/>
  <c r="F1148" i="2"/>
  <c r="G1148" i="2" s="1"/>
  <c r="H1149" i="2" l="1"/>
  <c r="I1149" i="2" s="1"/>
  <c r="J1149" i="2"/>
  <c r="K1149" i="2" s="1"/>
  <c r="E1150" i="2"/>
  <c r="F1149" i="2"/>
  <c r="G1149" i="2" s="1"/>
  <c r="F1150" i="2" l="1"/>
  <c r="G1150" i="2" s="1"/>
  <c r="H1150" i="2"/>
  <c r="I1150" i="2" s="1"/>
  <c r="E1151" i="2"/>
  <c r="J1150" i="2"/>
  <c r="K1150" i="2" s="1"/>
  <c r="F1151" i="2" l="1"/>
  <c r="G1151" i="2" s="1"/>
  <c r="E1152" i="2"/>
  <c r="J1151" i="2"/>
  <c r="K1151" i="2" s="1"/>
  <c r="H1151" i="2"/>
  <c r="I1151" i="2" s="1"/>
  <c r="H1152" i="2" l="1"/>
  <c r="I1152" i="2" s="1"/>
  <c r="J1152" i="2"/>
  <c r="K1152" i="2" s="1"/>
  <c r="E1153" i="2"/>
  <c r="F1152" i="2"/>
  <c r="G1152" i="2" s="1"/>
  <c r="H1153" i="2" l="1"/>
  <c r="I1153" i="2" s="1"/>
  <c r="J1153" i="2"/>
  <c r="K1153" i="2" s="1"/>
  <c r="E1154" i="2"/>
  <c r="F1153" i="2"/>
  <c r="G1153" i="2" s="1"/>
  <c r="F1154" i="2" l="1"/>
  <c r="G1154" i="2" s="1"/>
  <c r="H1154" i="2"/>
  <c r="I1154" i="2" s="1"/>
  <c r="E1155" i="2"/>
  <c r="J1154" i="2"/>
  <c r="K1154" i="2" s="1"/>
  <c r="F1155" i="2" l="1"/>
  <c r="G1155" i="2" s="1"/>
  <c r="E1156" i="2"/>
  <c r="J1155" i="2"/>
  <c r="K1155" i="2" s="1"/>
  <c r="H1155" i="2"/>
  <c r="I1155" i="2" s="1"/>
  <c r="H1156" i="2" l="1"/>
  <c r="I1156" i="2" s="1"/>
  <c r="J1156" i="2"/>
  <c r="K1156" i="2" s="1"/>
  <c r="E1157" i="2"/>
  <c r="F1156" i="2"/>
  <c r="G1156" i="2" s="1"/>
  <c r="H1157" i="2" l="1"/>
  <c r="I1157" i="2" s="1"/>
  <c r="J1157" i="2"/>
  <c r="K1157" i="2" s="1"/>
  <c r="E1158" i="2"/>
  <c r="F1157" i="2"/>
  <c r="G1157" i="2" s="1"/>
  <c r="F1158" i="2" l="1"/>
  <c r="G1158" i="2" s="1"/>
  <c r="H1158" i="2"/>
  <c r="I1158" i="2" s="1"/>
  <c r="E1159" i="2"/>
  <c r="J1158" i="2"/>
  <c r="K1158" i="2" s="1"/>
  <c r="F1159" i="2" l="1"/>
  <c r="G1159" i="2" s="1"/>
  <c r="E1160" i="2"/>
  <c r="J1159" i="2"/>
  <c r="K1159" i="2" s="1"/>
  <c r="H1159" i="2"/>
  <c r="I1159" i="2" s="1"/>
  <c r="H1160" i="2" l="1"/>
  <c r="I1160" i="2" s="1"/>
  <c r="J1160" i="2"/>
  <c r="K1160" i="2" s="1"/>
  <c r="E1161" i="2"/>
  <c r="F1160" i="2"/>
  <c r="G1160" i="2" s="1"/>
  <c r="H1161" i="2" l="1"/>
  <c r="I1161" i="2" s="1"/>
  <c r="J1161" i="2"/>
  <c r="K1161" i="2" s="1"/>
  <c r="E1162" i="2"/>
  <c r="F1161" i="2"/>
  <c r="G1161" i="2" s="1"/>
  <c r="F1162" i="2" l="1"/>
  <c r="G1162" i="2" s="1"/>
  <c r="H1162" i="2"/>
  <c r="I1162" i="2" s="1"/>
  <c r="E1163" i="2"/>
  <c r="J1162" i="2"/>
  <c r="K1162" i="2" s="1"/>
  <c r="F1163" i="2" l="1"/>
  <c r="G1163" i="2" s="1"/>
  <c r="E1164" i="2"/>
  <c r="J1163" i="2"/>
  <c r="K1163" i="2" s="1"/>
  <c r="H1163" i="2"/>
  <c r="I1163" i="2" s="1"/>
  <c r="H1164" i="2" l="1"/>
  <c r="I1164" i="2" s="1"/>
  <c r="J1164" i="2"/>
  <c r="K1164" i="2" s="1"/>
  <c r="E1165" i="2"/>
  <c r="F1164" i="2"/>
  <c r="G1164" i="2" s="1"/>
  <c r="H1165" i="2" l="1"/>
  <c r="I1165" i="2" s="1"/>
  <c r="J1165" i="2"/>
  <c r="K1165" i="2" s="1"/>
  <c r="E1166" i="2"/>
  <c r="F1165" i="2"/>
  <c r="G1165" i="2" s="1"/>
  <c r="F1166" i="2" l="1"/>
  <c r="G1166" i="2" s="1"/>
  <c r="H1166" i="2"/>
  <c r="I1166" i="2" s="1"/>
  <c r="E1167" i="2"/>
  <c r="J1166" i="2"/>
  <c r="K1166" i="2" s="1"/>
  <c r="F1167" i="2" l="1"/>
  <c r="G1167" i="2" s="1"/>
  <c r="E1168" i="2"/>
  <c r="J1167" i="2"/>
  <c r="K1167" i="2" s="1"/>
  <c r="H1167" i="2"/>
  <c r="I1167" i="2" s="1"/>
  <c r="H1168" i="2" l="1"/>
  <c r="I1168" i="2" s="1"/>
  <c r="J1168" i="2"/>
  <c r="K1168" i="2" s="1"/>
  <c r="E1169" i="2"/>
  <c r="F1168" i="2"/>
  <c r="G1168" i="2" s="1"/>
  <c r="H1169" i="2" l="1"/>
  <c r="I1169" i="2" s="1"/>
  <c r="J1169" i="2"/>
  <c r="K1169" i="2" s="1"/>
  <c r="E1170" i="2"/>
  <c r="F1169" i="2"/>
  <c r="G1169" i="2" s="1"/>
  <c r="F1170" i="2" l="1"/>
  <c r="G1170" i="2" s="1"/>
  <c r="H1170" i="2"/>
  <c r="I1170" i="2" s="1"/>
  <c r="E1171" i="2"/>
  <c r="J1170" i="2"/>
  <c r="K1170" i="2" s="1"/>
  <c r="F1171" i="2" l="1"/>
  <c r="G1171" i="2" s="1"/>
  <c r="E1172" i="2"/>
  <c r="J1171" i="2"/>
  <c r="K1171" i="2" s="1"/>
  <c r="H1171" i="2"/>
  <c r="I1171" i="2" s="1"/>
  <c r="H1172" i="2" l="1"/>
  <c r="I1172" i="2" s="1"/>
  <c r="J1172" i="2"/>
  <c r="K1172" i="2" s="1"/>
  <c r="E1173" i="2"/>
  <c r="F1172" i="2"/>
  <c r="G1172" i="2" s="1"/>
  <c r="H1173" i="2" l="1"/>
  <c r="I1173" i="2" s="1"/>
  <c r="J1173" i="2"/>
  <c r="K1173" i="2" s="1"/>
  <c r="E1174" i="2"/>
  <c r="F1173" i="2"/>
  <c r="G1173" i="2" s="1"/>
  <c r="F1174" i="2" l="1"/>
  <c r="G1174" i="2" s="1"/>
  <c r="H1174" i="2"/>
  <c r="I1174" i="2" s="1"/>
  <c r="E1175" i="2"/>
  <c r="J1174" i="2"/>
  <c r="K1174" i="2" s="1"/>
  <c r="F1175" i="2" l="1"/>
  <c r="G1175" i="2" s="1"/>
  <c r="E1176" i="2"/>
  <c r="J1175" i="2"/>
  <c r="K1175" i="2" s="1"/>
  <c r="H1175" i="2"/>
  <c r="I1175" i="2" s="1"/>
  <c r="H1176" i="2" l="1"/>
  <c r="I1176" i="2" s="1"/>
  <c r="J1176" i="2"/>
  <c r="K1176" i="2" s="1"/>
  <c r="E1177" i="2"/>
  <c r="F1176" i="2"/>
  <c r="G1176" i="2" s="1"/>
  <c r="J1177" i="2" l="1"/>
  <c r="K1177" i="2" s="1"/>
  <c r="E1178" i="2"/>
  <c r="F1177" i="2"/>
  <c r="G1177" i="2" s="1"/>
  <c r="H1177" i="2"/>
  <c r="I1177" i="2" s="1"/>
  <c r="J1178" i="2" l="1"/>
  <c r="K1178" i="2" s="1"/>
  <c r="H1178" i="2"/>
  <c r="I1178" i="2" s="1"/>
  <c r="E1179" i="2"/>
  <c r="F1178" i="2"/>
  <c r="G1178" i="2" s="1"/>
  <c r="J1179" i="2" l="1"/>
  <c r="K1179" i="2" s="1"/>
  <c r="H1179" i="2"/>
  <c r="I1179" i="2" s="1"/>
  <c r="E1180" i="2"/>
  <c r="F1179" i="2"/>
  <c r="G1179" i="2" s="1"/>
  <c r="J1180" i="2" l="1"/>
  <c r="K1180" i="2" s="1"/>
  <c r="E1181" i="2"/>
  <c r="F1180" i="2"/>
  <c r="G1180" i="2" s="1"/>
  <c r="H1180" i="2"/>
  <c r="I1180" i="2" s="1"/>
  <c r="J1181" i="2" l="1"/>
  <c r="K1181" i="2" s="1"/>
  <c r="E1182" i="2"/>
  <c r="F1181" i="2"/>
  <c r="G1181" i="2" s="1"/>
  <c r="H1181" i="2"/>
  <c r="I1181" i="2" s="1"/>
  <c r="J1182" i="2" l="1"/>
  <c r="K1182" i="2" s="1"/>
  <c r="H1182" i="2"/>
  <c r="I1182" i="2" s="1"/>
  <c r="E1183" i="2"/>
  <c r="F1182" i="2"/>
  <c r="G1182" i="2" s="1"/>
  <c r="J1183" i="2" l="1"/>
  <c r="K1183" i="2" s="1"/>
  <c r="H1183" i="2"/>
  <c r="I1183" i="2" s="1"/>
  <c r="E1184" i="2"/>
  <c r="F1183" i="2"/>
  <c r="G1183" i="2" s="1"/>
  <c r="J1184" i="2" l="1"/>
  <c r="K1184" i="2" s="1"/>
  <c r="E1185" i="2"/>
  <c r="F1184" i="2"/>
  <c r="G1184" i="2" s="1"/>
  <c r="H1184" i="2"/>
  <c r="I1184" i="2" s="1"/>
  <c r="J1185" i="2" l="1"/>
  <c r="K1185" i="2" s="1"/>
  <c r="E1186" i="2"/>
  <c r="F1185" i="2"/>
  <c r="G1185" i="2" s="1"/>
  <c r="H1185" i="2"/>
  <c r="I1185" i="2" s="1"/>
  <c r="J1186" i="2" l="1"/>
  <c r="K1186" i="2" s="1"/>
  <c r="H1186" i="2"/>
  <c r="I1186" i="2" s="1"/>
  <c r="E1187" i="2"/>
  <c r="F1186" i="2"/>
  <c r="G1186" i="2" s="1"/>
  <c r="J1187" i="2" l="1"/>
  <c r="K1187" i="2" s="1"/>
  <c r="H1187" i="2"/>
  <c r="I1187" i="2" s="1"/>
  <c r="E1188" i="2"/>
  <c r="F1187" i="2"/>
  <c r="G1187" i="2" s="1"/>
  <c r="J1188" i="2" l="1"/>
  <c r="K1188" i="2" s="1"/>
  <c r="E1189" i="2"/>
  <c r="F1188" i="2"/>
  <c r="G1188" i="2" s="1"/>
  <c r="H1188" i="2"/>
  <c r="I1188" i="2" s="1"/>
  <c r="J1189" i="2" l="1"/>
  <c r="K1189" i="2" s="1"/>
  <c r="E1190" i="2"/>
  <c r="F1189" i="2"/>
  <c r="G1189" i="2" s="1"/>
  <c r="H1189" i="2"/>
  <c r="I1189" i="2" s="1"/>
  <c r="J1190" i="2" l="1"/>
  <c r="K1190" i="2" s="1"/>
  <c r="H1190" i="2"/>
  <c r="I1190" i="2" s="1"/>
  <c r="E1191" i="2"/>
  <c r="F1190" i="2"/>
  <c r="G1190" i="2" s="1"/>
  <c r="J1191" i="2" l="1"/>
  <c r="K1191" i="2" s="1"/>
  <c r="H1191" i="2"/>
  <c r="I1191" i="2" s="1"/>
  <c r="E1192" i="2"/>
  <c r="F1191" i="2"/>
  <c r="G1191" i="2" s="1"/>
  <c r="J1192" i="2" l="1"/>
  <c r="K1192" i="2" s="1"/>
  <c r="E1193" i="2"/>
  <c r="F1192" i="2"/>
  <c r="G1192" i="2" s="1"/>
  <c r="H1192" i="2"/>
  <c r="I1192" i="2" s="1"/>
  <c r="J1193" i="2" l="1"/>
  <c r="K1193" i="2" s="1"/>
  <c r="E1194" i="2"/>
  <c r="F1193" i="2"/>
  <c r="G1193" i="2" s="1"/>
  <c r="H1193" i="2"/>
  <c r="I1193" i="2" s="1"/>
  <c r="J1194" i="2" l="1"/>
  <c r="K1194" i="2" s="1"/>
  <c r="H1194" i="2"/>
  <c r="I1194" i="2" s="1"/>
  <c r="E1195" i="2"/>
  <c r="F1194" i="2"/>
  <c r="G1194" i="2" s="1"/>
  <c r="J1195" i="2" l="1"/>
  <c r="K1195" i="2" s="1"/>
  <c r="H1195" i="2"/>
  <c r="I1195" i="2" s="1"/>
  <c r="E1196" i="2"/>
  <c r="F1195" i="2"/>
  <c r="G1195" i="2" s="1"/>
  <c r="J1196" i="2" l="1"/>
  <c r="K1196" i="2" s="1"/>
  <c r="E1197" i="2"/>
  <c r="F1196" i="2"/>
  <c r="G1196" i="2" s="1"/>
  <c r="H1196" i="2"/>
  <c r="I1196" i="2" s="1"/>
  <c r="J1197" i="2" l="1"/>
  <c r="K1197" i="2" s="1"/>
  <c r="E1198" i="2"/>
  <c r="F1197" i="2"/>
  <c r="G1197" i="2" s="1"/>
  <c r="H1197" i="2"/>
  <c r="I1197" i="2" s="1"/>
  <c r="J1198" i="2" l="1"/>
  <c r="K1198" i="2" s="1"/>
  <c r="H1198" i="2"/>
  <c r="I1198" i="2" s="1"/>
  <c r="E1199" i="2"/>
  <c r="F1198" i="2"/>
  <c r="G1198" i="2" s="1"/>
  <c r="J1199" i="2" l="1"/>
  <c r="K1199" i="2" s="1"/>
  <c r="H1199" i="2"/>
  <c r="I1199" i="2" s="1"/>
  <c r="E1200" i="2"/>
  <c r="F1199" i="2"/>
  <c r="G1199" i="2" s="1"/>
  <c r="J1200" i="2" l="1"/>
  <c r="K1200" i="2" s="1"/>
  <c r="E1201" i="2"/>
  <c r="F1200" i="2"/>
  <c r="G1200" i="2" s="1"/>
  <c r="H1200" i="2"/>
  <c r="I1200" i="2" s="1"/>
  <c r="J1201" i="2" l="1"/>
  <c r="K1201" i="2" s="1"/>
  <c r="E1202" i="2"/>
  <c r="F1201" i="2"/>
  <c r="G1201" i="2" s="1"/>
  <c r="H1201" i="2"/>
  <c r="I1201" i="2" s="1"/>
  <c r="J1202" i="2" l="1"/>
  <c r="K1202" i="2" s="1"/>
  <c r="H1202" i="2"/>
  <c r="I1202" i="2" s="1"/>
  <c r="E1203" i="2"/>
  <c r="F1202" i="2"/>
  <c r="G1202" i="2" s="1"/>
  <c r="J1203" i="2" l="1"/>
  <c r="K1203" i="2" s="1"/>
  <c r="H1203" i="2"/>
  <c r="I1203" i="2" s="1"/>
  <c r="E1204" i="2"/>
  <c r="F1203" i="2"/>
  <c r="G1203" i="2" s="1"/>
  <c r="J1204" i="2" l="1"/>
  <c r="K1204" i="2" s="1"/>
  <c r="E1205" i="2"/>
  <c r="F1204" i="2"/>
  <c r="G1204" i="2" s="1"/>
  <c r="H1204" i="2"/>
  <c r="I1204" i="2" s="1"/>
  <c r="J1205" i="2" l="1"/>
  <c r="K1205" i="2" s="1"/>
  <c r="E1206" i="2"/>
  <c r="F1205" i="2"/>
  <c r="G1205" i="2" s="1"/>
  <c r="H1205" i="2"/>
  <c r="I1205" i="2" s="1"/>
  <c r="J1206" i="2" l="1"/>
  <c r="K1206" i="2" s="1"/>
  <c r="H1206" i="2"/>
  <c r="I1206" i="2" s="1"/>
  <c r="E1207" i="2"/>
  <c r="F1206" i="2"/>
  <c r="G1206" i="2" s="1"/>
  <c r="J1207" i="2" l="1"/>
  <c r="K1207" i="2" s="1"/>
  <c r="H1207" i="2"/>
  <c r="I1207" i="2" s="1"/>
  <c r="E1208" i="2"/>
  <c r="F1207" i="2"/>
  <c r="G1207" i="2" s="1"/>
  <c r="J1208" i="2" l="1"/>
  <c r="K1208" i="2" s="1"/>
  <c r="E1209" i="2"/>
  <c r="F1208" i="2"/>
  <c r="G1208" i="2" s="1"/>
  <c r="H1208" i="2"/>
  <c r="I1208" i="2" s="1"/>
  <c r="J1209" i="2" l="1"/>
  <c r="K1209" i="2" s="1"/>
  <c r="E1210" i="2"/>
  <c r="F1209" i="2"/>
  <c r="G1209" i="2" s="1"/>
  <c r="H1209" i="2"/>
  <c r="I1209" i="2" s="1"/>
  <c r="J1210" i="2" l="1"/>
  <c r="K1210" i="2" s="1"/>
  <c r="H1210" i="2"/>
  <c r="I1210" i="2" s="1"/>
  <c r="E1211" i="2"/>
  <c r="F1210" i="2"/>
  <c r="G1210" i="2" s="1"/>
  <c r="J1211" i="2" l="1"/>
  <c r="K1211" i="2" s="1"/>
  <c r="H1211" i="2"/>
  <c r="I1211" i="2" s="1"/>
  <c r="E1212" i="2"/>
  <c r="F1211" i="2"/>
  <c r="G1211" i="2" s="1"/>
  <c r="J1212" i="2" l="1"/>
  <c r="K1212" i="2" s="1"/>
  <c r="E1213" i="2"/>
  <c r="F1212" i="2"/>
  <c r="G1212" i="2" s="1"/>
  <c r="H1212" i="2"/>
  <c r="I1212" i="2" s="1"/>
  <c r="J1213" i="2" l="1"/>
  <c r="K1213" i="2" s="1"/>
  <c r="E1214" i="2"/>
  <c r="F1213" i="2"/>
  <c r="G1213" i="2" s="1"/>
  <c r="H1213" i="2"/>
  <c r="I1213" i="2" s="1"/>
  <c r="J1214" i="2" l="1"/>
  <c r="K1214" i="2" s="1"/>
  <c r="H1214" i="2"/>
  <c r="I1214" i="2" s="1"/>
  <c r="E1215" i="2"/>
  <c r="F1214" i="2"/>
  <c r="G1214" i="2" s="1"/>
  <c r="J1215" i="2" l="1"/>
  <c r="K1215" i="2" s="1"/>
  <c r="H1215" i="2"/>
  <c r="I1215" i="2" s="1"/>
  <c r="E1216" i="2"/>
  <c r="F1215" i="2"/>
  <c r="G1215" i="2" s="1"/>
  <c r="J1216" i="2" l="1"/>
  <c r="K1216" i="2" s="1"/>
  <c r="E1217" i="2"/>
  <c r="F1216" i="2"/>
  <c r="G1216" i="2" s="1"/>
  <c r="H1216" i="2"/>
  <c r="I1216" i="2" s="1"/>
  <c r="J1217" i="2" l="1"/>
  <c r="K1217" i="2" s="1"/>
  <c r="E1218" i="2"/>
  <c r="F1217" i="2"/>
  <c r="G1217" i="2" s="1"/>
  <c r="H1217" i="2"/>
  <c r="I1217" i="2" s="1"/>
  <c r="J1218" i="2" l="1"/>
  <c r="K1218" i="2" s="1"/>
  <c r="H1218" i="2"/>
  <c r="I1218" i="2" s="1"/>
  <c r="E1219" i="2"/>
  <c r="F1218" i="2"/>
  <c r="G1218" i="2" s="1"/>
  <c r="J1219" i="2" l="1"/>
  <c r="K1219" i="2" s="1"/>
  <c r="H1219" i="2"/>
  <c r="I1219" i="2" s="1"/>
  <c r="E1220" i="2"/>
  <c r="F1219" i="2"/>
  <c r="G1219" i="2" s="1"/>
  <c r="J1220" i="2" l="1"/>
  <c r="K1220" i="2" s="1"/>
  <c r="E1221" i="2"/>
  <c r="F1220" i="2"/>
  <c r="G1220" i="2" s="1"/>
  <c r="H1220" i="2"/>
  <c r="I1220" i="2" s="1"/>
  <c r="J1221" i="2" l="1"/>
  <c r="K1221" i="2" s="1"/>
  <c r="E1222" i="2"/>
  <c r="F1221" i="2"/>
  <c r="G1221" i="2" s="1"/>
  <c r="H1221" i="2"/>
  <c r="I1221" i="2" s="1"/>
  <c r="J1222" i="2" l="1"/>
  <c r="K1222" i="2" s="1"/>
  <c r="H1222" i="2"/>
  <c r="I1222" i="2" s="1"/>
  <c r="E1223" i="2"/>
  <c r="F1222" i="2"/>
  <c r="G1222" i="2" s="1"/>
  <c r="J1223" i="2" l="1"/>
  <c r="K1223" i="2" s="1"/>
  <c r="H1223" i="2"/>
  <c r="I1223" i="2" s="1"/>
  <c r="E1224" i="2"/>
  <c r="F1223" i="2"/>
  <c r="G1223" i="2" s="1"/>
  <c r="J1224" i="2" l="1"/>
  <c r="K1224" i="2" s="1"/>
  <c r="H1224" i="2"/>
  <c r="I1224" i="2" s="1"/>
  <c r="E1225" i="2"/>
  <c r="F1224" i="2"/>
  <c r="G1224" i="2" s="1"/>
  <c r="J1225" i="2" l="1"/>
  <c r="K1225" i="2" s="1"/>
  <c r="E1226" i="2"/>
  <c r="F1225" i="2"/>
  <c r="G1225" i="2" s="1"/>
  <c r="H1225" i="2"/>
  <c r="I1225" i="2" s="1"/>
  <c r="J1226" i="2" l="1"/>
  <c r="K1226" i="2" s="1"/>
  <c r="H1226" i="2"/>
  <c r="I1226" i="2" s="1"/>
  <c r="E1227" i="2"/>
  <c r="F1226" i="2"/>
  <c r="G1226" i="2" s="1"/>
  <c r="J1227" i="2" l="1"/>
  <c r="K1227" i="2" s="1"/>
  <c r="H1227" i="2"/>
  <c r="I1227" i="2" s="1"/>
  <c r="E1228" i="2"/>
  <c r="F1227" i="2"/>
  <c r="G1227" i="2" s="1"/>
  <c r="J1228" i="2" l="1"/>
  <c r="K1228" i="2" s="1"/>
  <c r="H1228" i="2"/>
  <c r="I1228" i="2" s="1"/>
  <c r="E1229" i="2"/>
  <c r="F1228" i="2"/>
  <c r="G1228" i="2" s="1"/>
  <c r="J1229" i="2" l="1"/>
  <c r="K1229" i="2" s="1"/>
  <c r="E1230" i="2"/>
  <c r="F1229" i="2"/>
  <c r="G1229" i="2" s="1"/>
  <c r="H1229" i="2"/>
  <c r="I1229" i="2" s="1"/>
  <c r="J1230" i="2" l="1"/>
  <c r="K1230" i="2" s="1"/>
  <c r="H1230" i="2"/>
  <c r="I1230" i="2" s="1"/>
  <c r="E1231" i="2"/>
  <c r="F1230" i="2"/>
  <c r="G1230" i="2" s="1"/>
  <c r="J1231" i="2" l="1"/>
  <c r="K1231" i="2" s="1"/>
  <c r="H1231" i="2"/>
  <c r="I1231" i="2" s="1"/>
  <c r="E1232" i="2"/>
  <c r="F1231" i="2"/>
  <c r="G1231" i="2" s="1"/>
  <c r="J1232" i="2" l="1"/>
  <c r="K1232" i="2" s="1"/>
  <c r="H1232" i="2"/>
  <c r="I1232" i="2" s="1"/>
  <c r="E1233" i="2"/>
  <c r="F1232" i="2"/>
  <c r="G1232" i="2" s="1"/>
  <c r="J1233" i="2" l="1"/>
  <c r="K1233" i="2" s="1"/>
  <c r="E1234" i="2"/>
  <c r="F1233" i="2"/>
  <c r="G1233" i="2" s="1"/>
  <c r="H1233" i="2"/>
  <c r="I1233" i="2" s="1"/>
  <c r="J1234" i="2" l="1"/>
  <c r="K1234" i="2" s="1"/>
  <c r="H1234" i="2"/>
  <c r="I1234" i="2" s="1"/>
  <c r="E1235" i="2"/>
  <c r="F1234" i="2"/>
  <c r="G1234" i="2" s="1"/>
  <c r="J1235" i="2" l="1"/>
  <c r="K1235" i="2" s="1"/>
  <c r="H1235" i="2"/>
  <c r="I1235" i="2" s="1"/>
  <c r="E1236" i="2"/>
  <c r="F1235" i="2"/>
  <c r="G1235" i="2" s="1"/>
  <c r="J1236" i="2" l="1"/>
  <c r="K1236" i="2" s="1"/>
  <c r="H1236" i="2"/>
  <c r="I1236" i="2" s="1"/>
  <c r="E1237" i="2"/>
  <c r="F1236" i="2"/>
  <c r="G1236" i="2" s="1"/>
  <c r="J1237" i="2" l="1"/>
  <c r="K1237" i="2" s="1"/>
  <c r="H1237" i="2"/>
  <c r="I1237" i="2" s="1"/>
  <c r="E1238" i="2"/>
  <c r="F1237" i="2"/>
  <c r="G1237" i="2" s="1"/>
  <c r="J1238" i="2" l="1"/>
  <c r="K1238" i="2" s="1"/>
  <c r="H1238" i="2"/>
  <c r="I1238" i="2" s="1"/>
  <c r="E1239" i="2"/>
  <c r="F1238" i="2"/>
  <c r="G1238" i="2" s="1"/>
  <c r="J1239" i="2" l="1"/>
  <c r="K1239" i="2" s="1"/>
  <c r="H1239" i="2"/>
  <c r="I1239" i="2" s="1"/>
  <c r="E1240" i="2"/>
  <c r="F1239" i="2"/>
  <c r="G1239" i="2" s="1"/>
  <c r="J1240" i="2" l="1"/>
  <c r="K1240" i="2" s="1"/>
  <c r="H1240" i="2"/>
  <c r="I1240" i="2" s="1"/>
  <c r="E1241" i="2"/>
  <c r="F1240" i="2"/>
  <c r="G1240" i="2" s="1"/>
  <c r="J1241" i="2" l="1"/>
  <c r="K1241" i="2" s="1"/>
  <c r="H1241" i="2"/>
  <c r="I1241" i="2" s="1"/>
  <c r="E1242" i="2"/>
  <c r="F1241" i="2"/>
  <c r="G1241" i="2" s="1"/>
  <c r="J1242" i="2" l="1"/>
  <c r="K1242" i="2" s="1"/>
  <c r="H1242" i="2"/>
  <c r="I1242" i="2" s="1"/>
  <c r="E1243" i="2"/>
  <c r="F1242" i="2"/>
  <c r="G1242" i="2" s="1"/>
  <c r="J1243" i="2" l="1"/>
  <c r="K1243" i="2" s="1"/>
  <c r="H1243" i="2"/>
  <c r="I1243" i="2" s="1"/>
  <c r="E1244" i="2"/>
  <c r="F1243" i="2"/>
  <c r="G1243" i="2" s="1"/>
  <c r="J1244" i="2" l="1"/>
  <c r="K1244" i="2" s="1"/>
  <c r="H1244" i="2"/>
  <c r="I1244" i="2" s="1"/>
  <c r="E1245" i="2"/>
  <c r="F1244" i="2"/>
  <c r="G1244" i="2" s="1"/>
  <c r="J1245" i="2" l="1"/>
  <c r="K1245" i="2" s="1"/>
  <c r="H1245" i="2"/>
  <c r="I1245" i="2" s="1"/>
  <c r="E1246" i="2"/>
  <c r="F1245" i="2"/>
  <c r="G1245" i="2" s="1"/>
  <c r="J1246" i="2" l="1"/>
  <c r="K1246" i="2" s="1"/>
  <c r="H1246" i="2"/>
  <c r="I1246" i="2" s="1"/>
  <c r="E1247" i="2"/>
  <c r="F1246" i="2"/>
  <c r="G1246" i="2" s="1"/>
  <c r="J1247" i="2" l="1"/>
  <c r="K1247" i="2" s="1"/>
  <c r="H1247" i="2"/>
  <c r="I1247" i="2" s="1"/>
  <c r="E1248" i="2"/>
  <c r="F1247" i="2"/>
  <c r="G1247" i="2" s="1"/>
  <c r="J1248" i="2" l="1"/>
  <c r="K1248" i="2" s="1"/>
  <c r="H1248" i="2"/>
  <c r="I1248" i="2" s="1"/>
  <c r="E1249" i="2"/>
  <c r="F1248" i="2"/>
  <c r="G1248" i="2" s="1"/>
  <c r="J1249" i="2" l="1"/>
  <c r="K1249" i="2" s="1"/>
  <c r="H1249" i="2"/>
  <c r="I1249" i="2" s="1"/>
  <c r="E1250" i="2"/>
  <c r="F1249" i="2"/>
  <c r="G1249" i="2" s="1"/>
  <c r="J1250" i="2" l="1"/>
  <c r="K1250" i="2" s="1"/>
  <c r="H1250" i="2"/>
  <c r="I1250" i="2" s="1"/>
  <c r="E1251" i="2"/>
  <c r="F1250" i="2"/>
  <c r="G1250" i="2" s="1"/>
  <c r="J1251" i="2" l="1"/>
  <c r="K1251" i="2" s="1"/>
  <c r="H1251" i="2"/>
  <c r="I1251" i="2" s="1"/>
  <c r="E1252" i="2"/>
  <c r="F1251" i="2"/>
  <c r="G1251" i="2" s="1"/>
  <c r="J1252" i="2" l="1"/>
  <c r="K1252" i="2" s="1"/>
  <c r="H1252" i="2"/>
  <c r="I1252" i="2" s="1"/>
  <c r="E1253" i="2"/>
  <c r="F1252" i="2"/>
  <c r="G1252" i="2" s="1"/>
  <c r="J1253" i="2" l="1"/>
  <c r="K1253" i="2" s="1"/>
  <c r="H1253" i="2"/>
  <c r="I1253" i="2" s="1"/>
  <c r="E1254" i="2"/>
  <c r="F1253" i="2"/>
  <c r="G1253" i="2" s="1"/>
  <c r="J1254" i="2" l="1"/>
  <c r="K1254" i="2" s="1"/>
  <c r="H1254" i="2"/>
  <c r="I1254" i="2" s="1"/>
  <c r="E1255" i="2"/>
  <c r="F1254" i="2"/>
  <c r="G1254" i="2" s="1"/>
  <c r="J1255" i="2" l="1"/>
  <c r="K1255" i="2" s="1"/>
  <c r="H1255" i="2"/>
  <c r="I1255" i="2" s="1"/>
  <c r="E1256" i="2"/>
  <c r="F1255" i="2"/>
  <c r="G1255" i="2" s="1"/>
  <c r="J1256" i="2" l="1"/>
  <c r="K1256" i="2" s="1"/>
  <c r="H1256" i="2"/>
  <c r="I1256" i="2" s="1"/>
  <c r="E1257" i="2"/>
  <c r="F1256" i="2"/>
  <c r="G1256" i="2" s="1"/>
  <c r="J1257" i="2" l="1"/>
  <c r="K1257" i="2" s="1"/>
  <c r="H1257" i="2"/>
  <c r="I1257" i="2" s="1"/>
  <c r="E1258" i="2"/>
  <c r="F1257" i="2"/>
  <c r="G1257" i="2" s="1"/>
  <c r="J1258" i="2" l="1"/>
  <c r="K1258" i="2" s="1"/>
  <c r="H1258" i="2"/>
  <c r="I1258" i="2" s="1"/>
  <c r="E1259" i="2"/>
  <c r="F1258" i="2"/>
  <c r="G1258" i="2" s="1"/>
  <c r="J1259" i="2" l="1"/>
  <c r="K1259" i="2" s="1"/>
  <c r="H1259" i="2"/>
  <c r="I1259" i="2" s="1"/>
  <c r="E1260" i="2"/>
  <c r="F1259" i="2"/>
  <c r="G1259" i="2" s="1"/>
  <c r="J1260" i="2" l="1"/>
  <c r="K1260" i="2" s="1"/>
  <c r="H1260" i="2"/>
  <c r="I1260" i="2" s="1"/>
  <c r="E1261" i="2"/>
  <c r="F1260" i="2"/>
  <c r="G1260" i="2" s="1"/>
  <c r="H1261" i="2" l="1"/>
  <c r="I1261" i="2" s="1"/>
  <c r="E1262" i="2"/>
  <c r="F1261" i="2"/>
  <c r="G1261" i="2" s="1"/>
  <c r="J1261" i="2"/>
  <c r="K1261" i="2" s="1"/>
  <c r="H1262" i="2" l="1"/>
  <c r="I1262" i="2" s="1"/>
  <c r="E1263" i="2"/>
  <c r="F1262" i="2"/>
  <c r="G1262" i="2" s="1"/>
  <c r="J1262" i="2"/>
  <c r="K1262" i="2" s="1"/>
  <c r="H1263" i="2" l="1"/>
  <c r="I1263" i="2" s="1"/>
  <c r="E1264" i="2"/>
  <c r="F1263" i="2"/>
  <c r="G1263" i="2" s="1"/>
  <c r="J1263" i="2"/>
  <c r="K1263" i="2" s="1"/>
  <c r="H1264" i="2" l="1"/>
  <c r="I1264" i="2" s="1"/>
  <c r="E1265" i="2"/>
  <c r="F1264" i="2"/>
  <c r="G1264" i="2" s="1"/>
  <c r="J1264" i="2"/>
  <c r="K1264" i="2" s="1"/>
  <c r="H1265" i="2" l="1"/>
  <c r="I1265" i="2" s="1"/>
  <c r="E1266" i="2"/>
  <c r="F1265" i="2"/>
  <c r="G1265" i="2" s="1"/>
  <c r="J1265" i="2"/>
  <c r="K1265" i="2" s="1"/>
  <c r="H1266" i="2" l="1"/>
  <c r="I1266" i="2" s="1"/>
  <c r="E1267" i="2"/>
  <c r="F1266" i="2"/>
  <c r="G1266" i="2" s="1"/>
  <c r="J1266" i="2"/>
  <c r="K1266" i="2" s="1"/>
  <c r="H1267" i="2" l="1"/>
  <c r="I1267" i="2" s="1"/>
  <c r="E1268" i="2"/>
  <c r="F1267" i="2"/>
  <c r="G1267" i="2" s="1"/>
  <c r="J1267" i="2"/>
  <c r="K1267" i="2" s="1"/>
  <c r="H1268" i="2" l="1"/>
  <c r="I1268" i="2" s="1"/>
  <c r="E1269" i="2"/>
  <c r="F1268" i="2"/>
  <c r="G1268" i="2" s="1"/>
  <c r="J1268" i="2"/>
  <c r="K1268" i="2" s="1"/>
  <c r="H1269" i="2" l="1"/>
  <c r="I1269" i="2" s="1"/>
  <c r="E1270" i="2"/>
  <c r="F1269" i="2"/>
  <c r="G1269" i="2" s="1"/>
  <c r="J1269" i="2"/>
  <c r="K1269" i="2" s="1"/>
  <c r="H1270" i="2" l="1"/>
  <c r="I1270" i="2" s="1"/>
  <c r="E1271" i="2"/>
  <c r="F1270" i="2"/>
  <c r="G1270" i="2" s="1"/>
  <c r="J1270" i="2"/>
  <c r="K1270" i="2" s="1"/>
  <c r="H1271" i="2" l="1"/>
  <c r="I1271" i="2" s="1"/>
  <c r="E1272" i="2"/>
  <c r="F1271" i="2"/>
  <c r="G1271" i="2" s="1"/>
  <c r="J1271" i="2"/>
  <c r="K1271" i="2" s="1"/>
  <c r="H1272" i="2" l="1"/>
  <c r="I1272" i="2" s="1"/>
  <c r="E1273" i="2"/>
  <c r="F1272" i="2"/>
  <c r="G1272" i="2" s="1"/>
  <c r="J1272" i="2"/>
  <c r="K1272" i="2" s="1"/>
  <c r="H1273" i="2" l="1"/>
  <c r="I1273" i="2" s="1"/>
  <c r="E1274" i="2"/>
  <c r="F1273" i="2"/>
  <c r="G1273" i="2" s="1"/>
  <c r="J1273" i="2"/>
  <c r="K1273" i="2" s="1"/>
  <c r="H1274" i="2" l="1"/>
  <c r="I1274" i="2" s="1"/>
  <c r="E1275" i="2"/>
  <c r="F1274" i="2"/>
  <c r="G1274" i="2" s="1"/>
  <c r="J1274" i="2"/>
  <c r="K1274" i="2" s="1"/>
  <c r="H1275" i="2" l="1"/>
  <c r="I1275" i="2" s="1"/>
  <c r="E1276" i="2"/>
  <c r="F1275" i="2"/>
  <c r="G1275" i="2" s="1"/>
  <c r="J1275" i="2"/>
  <c r="K1275" i="2" s="1"/>
  <c r="E1277" i="2" l="1"/>
  <c r="F1276" i="2"/>
  <c r="G1276" i="2" s="1"/>
  <c r="J1276" i="2"/>
  <c r="K1276" i="2" s="1"/>
  <c r="H1276" i="2"/>
  <c r="I1276" i="2" s="1"/>
  <c r="E1278" i="2" l="1"/>
  <c r="F1277" i="2"/>
  <c r="G1277" i="2" s="1"/>
  <c r="H1277" i="2"/>
  <c r="I1277" i="2" s="1"/>
  <c r="J1277" i="2"/>
  <c r="K1277" i="2" s="1"/>
  <c r="E1279" i="2" l="1"/>
  <c r="F1278" i="2"/>
  <c r="G1278" i="2" s="1"/>
  <c r="J1278" i="2"/>
  <c r="K1278" i="2" s="1"/>
  <c r="H1278" i="2"/>
  <c r="I1278" i="2" s="1"/>
  <c r="E1280" i="2" l="1"/>
  <c r="F1279" i="2"/>
  <c r="G1279" i="2" s="1"/>
  <c r="H1279" i="2"/>
  <c r="I1279" i="2" s="1"/>
  <c r="J1279" i="2"/>
  <c r="K1279" i="2" s="1"/>
  <c r="E1281" i="2" l="1"/>
  <c r="F1280" i="2"/>
  <c r="G1280" i="2" s="1"/>
  <c r="J1280" i="2"/>
  <c r="K1280" i="2" s="1"/>
  <c r="H1280" i="2"/>
  <c r="I1280" i="2" s="1"/>
  <c r="E1282" i="2" l="1"/>
  <c r="F1281" i="2"/>
  <c r="G1281" i="2" s="1"/>
  <c r="H1281" i="2"/>
  <c r="I1281" i="2" s="1"/>
  <c r="J1281" i="2"/>
  <c r="K1281" i="2" s="1"/>
  <c r="E1283" i="2" l="1"/>
  <c r="F1282" i="2"/>
  <c r="G1282" i="2" s="1"/>
  <c r="J1282" i="2"/>
  <c r="K1282" i="2" s="1"/>
  <c r="H1282" i="2"/>
  <c r="I1282" i="2" s="1"/>
  <c r="F1283" i="2" l="1"/>
  <c r="G1283" i="2" s="1"/>
  <c r="H1283" i="2"/>
  <c r="I1283" i="2" s="1"/>
  <c r="E1284" i="2"/>
  <c r="J1283" i="2"/>
  <c r="K1283" i="2" s="1"/>
  <c r="F1284" i="2" l="1"/>
  <c r="G1284" i="2" s="1"/>
  <c r="E1285" i="2"/>
  <c r="J1284" i="2"/>
  <c r="K1284" i="2" s="1"/>
  <c r="H1284" i="2"/>
  <c r="I1284" i="2" s="1"/>
  <c r="F1285" i="2" l="1"/>
  <c r="G1285" i="2" s="1"/>
  <c r="J1285" i="2"/>
  <c r="K1285" i="2" s="1"/>
  <c r="H1285" i="2"/>
  <c r="I1285" i="2" s="1"/>
  <c r="E1286" i="2"/>
  <c r="F1286" i="2" l="1"/>
  <c r="G1286" i="2" s="1"/>
  <c r="J1286" i="2"/>
  <c r="K1286" i="2" s="1"/>
  <c r="H1286" i="2"/>
  <c r="I1286" i="2" s="1"/>
  <c r="E1287" i="2"/>
  <c r="F1287" i="2" l="1"/>
  <c r="G1287" i="2" s="1"/>
  <c r="H1287" i="2"/>
  <c r="I1287" i="2" s="1"/>
  <c r="E1288" i="2"/>
  <c r="J1287" i="2"/>
  <c r="K1287" i="2" s="1"/>
  <c r="F1288" i="2" l="1"/>
  <c r="G1288" i="2" s="1"/>
  <c r="E1289" i="2"/>
  <c r="J1288" i="2"/>
  <c r="K1288" i="2" s="1"/>
  <c r="H1288" i="2"/>
  <c r="I1288" i="2" s="1"/>
  <c r="F1289" i="2" l="1"/>
  <c r="G1289" i="2" s="1"/>
  <c r="J1289" i="2"/>
  <c r="K1289" i="2" s="1"/>
  <c r="H1289" i="2"/>
  <c r="I1289" i="2" s="1"/>
  <c r="E1290" i="2"/>
  <c r="F1290" i="2" l="1"/>
  <c r="G1290" i="2" s="1"/>
  <c r="J1290" i="2"/>
  <c r="K1290" i="2" s="1"/>
  <c r="H1290" i="2"/>
  <c r="I1290" i="2" s="1"/>
  <c r="E1291" i="2"/>
  <c r="F1291" i="2" l="1"/>
  <c r="G1291" i="2" s="1"/>
  <c r="H1291" i="2"/>
  <c r="I1291" i="2" s="1"/>
  <c r="E1292" i="2"/>
  <c r="J1291" i="2"/>
  <c r="K1291" i="2" s="1"/>
  <c r="F1292" i="2" l="1"/>
  <c r="G1292" i="2" s="1"/>
  <c r="E1293" i="2"/>
  <c r="J1292" i="2"/>
  <c r="K1292" i="2" s="1"/>
  <c r="H1292" i="2"/>
  <c r="I1292" i="2" s="1"/>
  <c r="F1293" i="2" l="1"/>
  <c r="G1293" i="2" s="1"/>
  <c r="J1293" i="2"/>
  <c r="K1293" i="2" s="1"/>
  <c r="H1293" i="2"/>
  <c r="I1293" i="2" s="1"/>
  <c r="E1294" i="2"/>
  <c r="F1294" i="2" l="1"/>
  <c r="G1294" i="2" s="1"/>
  <c r="J1294" i="2"/>
  <c r="K1294" i="2" s="1"/>
  <c r="H1294" i="2"/>
  <c r="I1294" i="2" s="1"/>
  <c r="E1295" i="2"/>
  <c r="F1295" i="2" l="1"/>
  <c r="G1295" i="2" s="1"/>
  <c r="H1295" i="2"/>
  <c r="I1295" i="2" s="1"/>
  <c r="E1296" i="2"/>
  <c r="J1295" i="2"/>
  <c r="K1295" i="2" s="1"/>
  <c r="F1296" i="2" l="1"/>
  <c r="G1296" i="2" s="1"/>
  <c r="E1297" i="2"/>
  <c r="J1296" i="2"/>
  <c r="K1296" i="2" s="1"/>
  <c r="H1296" i="2"/>
  <c r="I1296" i="2" s="1"/>
  <c r="F1297" i="2" l="1"/>
  <c r="G1297" i="2" s="1"/>
  <c r="J1297" i="2"/>
  <c r="K1297" i="2" s="1"/>
  <c r="H1297" i="2"/>
  <c r="I1297" i="2" s="1"/>
  <c r="E1298" i="2"/>
  <c r="F1298" i="2" l="1"/>
  <c r="G1298" i="2" s="1"/>
  <c r="J1298" i="2"/>
  <c r="K1298" i="2" s="1"/>
  <c r="H1298" i="2"/>
  <c r="I1298" i="2" s="1"/>
  <c r="E1299" i="2"/>
  <c r="F1299" i="2" l="1"/>
  <c r="G1299" i="2" s="1"/>
  <c r="H1299" i="2"/>
  <c r="I1299" i="2" s="1"/>
  <c r="E1300" i="2"/>
  <c r="J1299" i="2"/>
  <c r="K1299" i="2" s="1"/>
  <c r="F1300" i="2" l="1"/>
  <c r="G1300" i="2" s="1"/>
  <c r="E1301" i="2"/>
  <c r="J1300" i="2"/>
  <c r="K1300" i="2" s="1"/>
  <c r="H1300" i="2"/>
  <c r="I1300" i="2" s="1"/>
  <c r="F1301" i="2" l="1"/>
  <c r="G1301" i="2" s="1"/>
  <c r="J1301" i="2"/>
  <c r="K1301" i="2" s="1"/>
  <c r="H1301" i="2"/>
  <c r="I1301" i="2" s="1"/>
  <c r="E1302" i="2"/>
  <c r="F1302" i="2" l="1"/>
  <c r="G1302" i="2" s="1"/>
  <c r="J1302" i="2"/>
  <c r="K1302" i="2" s="1"/>
  <c r="H1302" i="2"/>
  <c r="I1302" i="2" s="1"/>
  <c r="E1303" i="2"/>
  <c r="F1303" i="2" l="1"/>
  <c r="G1303" i="2" s="1"/>
  <c r="H1303" i="2"/>
  <c r="I1303" i="2" s="1"/>
  <c r="E1304" i="2"/>
  <c r="J1303" i="2"/>
  <c r="K1303" i="2" s="1"/>
  <c r="F1304" i="2" l="1"/>
  <c r="G1304" i="2" s="1"/>
  <c r="E1305" i="2"/>
  <c r="J1304" i="2"/>
  <c r="K1304" i="2" s="1"/>
  <c r="H1304" i="2"/>
  <c r="I1304" i="2" s="1"/>
  <c r="F1305" i="2" l="1"/>
  <c r="G1305" i="2" s="1"/>
  <c r="J1305" i="2"/>
  <c r="K1305" i="2" s="1"/>
  <c r="H1305" i="2"/>
  <c r="I1305" i="2" s="1"/>
  <c r="E1306" i="2"/>
  <c r="F1306" i="2" l="1"/>
  <c r="G1306" i="2" s="1"/>
  <c r="J1306" i="2"/>
  <c r="K1306" i="2" s="1"/>
  <c r="H1306" i="2"/>
  <c r="I1306" i="2" s="1"/>
  <c r="E1307" i="2"/>
  <c r="F1307" i="2" l="1"/>
  <c r="G1307" i="2" s="1"/>
  <c r="H1307" i="2"/>
  <c r="I1307" i="2" s="1"/>
  <c r="E1308" i="2"/>
  <c r="J1307" i="2"/>
  <c r="K1307" i="2" s="1"/>
  <c r="F1308" i="2" l="1"/>
  <c r="G1308" i="2" s="1"/>
  <c r="E1309" i="2"/>
  <c r="J1308" i="2"/>
  <c r="K1308" i="2" s="1"/>
  <c r="H1308" i="2"/>
  <c r="I1308" i="2" s="1"/>
  <c r="F1309" i="2" l="1"/>
  <c r="G1309" i="2" s="1"/>
  <c r="J1309" i="2"/>
  <c r="K1309" i="2" s="1"/>
  <c r="H1309" i="2"/>
  <c r="I1309" i="2" s="1"/>
  <c r="E1310" i="2"/>
  <c r="F1310" i="2" l="1"/>
  <c r="G1310" i="2" s="1"/>
  <c r="J1310" i="2"/>
  <c r="K1310" i="2" s="1"/>
  <c r="H1310" i="2"/>
  <c r="I1310" i="2" s="1"/>
  <c r="E1311" i="2"/>
  <c r="F1311" i="2" l="1"/>
  <c r="G1311" i="2" s="1"/>
  <c r="H1311" i="2"/>
  <c r="I1311" i="2" s="1"/>
  <c r="E1312" i="2"/>
  <c r="J1311" i="2"/>
  <c r="K1311" i="2" s="1"/>
  <c r="F1312" i="2" l="1"/>
  <c r="G1312" i="2" s="1"/>
  <c r="E1313" i="2"/>
  <c r="J1312" i="2"/>
  <c r="K1312" i="2" s="1"/>
  <c r="H1312" i="2"/>
  <c r="I1312" i="2" s="1"/>
  <c r="F1313" i="2" l="1"/>
  <c r="G1313" i="2" s="1"/>
  <c r="J1313" i="2"/>
  <c r="K1313" i="2" s="1"/>
  <c r="H1313" i="2"/>
  <c r="I1313" i="2" s="1"/>
  <c r="E1314" i="2"/>
  <c r="F1314" i="2" l="1"/>
  <c r="G1314" i="2" s="1"/>
  <c r="J1314" i="2"/>
  <c r="K1314" i="2" s="1"/>
  <c r="H1314" i="2"/>
  <c r="I1314" i="2" s="1"/>
  <c r="E1315" i="2"/>
  <c r="F1315" i="2" l="1"/>
  <c r="G1315" i="2" s="1"/>
  <c r="H1315" i="2"/>
  <c r="I1315" i="2" s="1"/>
  <c r="E1316" i="2"/>
  <c r="J1315" i="2"/>
  <c r="K1315" i="2" s="1"/>
  <c r="F1316" i="2" l="1"/>
  <c r="G1316" i="2" s="1"/>
  <c r="E1317" i="2"/>
  <c r="J1316" i="2"/>
  <c r="K1316" i="2" s="1"/>
  <c r="H1316" i="2"/>
  <c r="I1316" i="2" s="1"/>
  <c r="F1317" i="2" l="1"/>
  <c r="G1317" i="2" s="1"/>
  <c r="J1317" i="2"/>
  <c r="K1317" i="2" s="1"/>
  <c r="H1317" i="2"/>
  <c r="I1317" i="2" s="1"/>
  <c r="E1318" i="2"/>
  <c r="F1318" i="2" l="1"/>
  <c r="G1318" i="2" s="1"/>
  <c r="J1318" i="2"/>
  <c r="K1318" i="2" s="1"/>
  <c r="H1318" i="2"/>
  <c r="I1318" i="2" s="1"/>
  <c r="E1319" i="2"/>
  <c r="F1319" i="2" l="1"/>
  <c r="G1319" i="2" s="1"/>
  <c r="H1319" i="2"/>
  <c r="I1319" i="2" s="1"/>
  <c r="E1320" i="2"/>
  <c r="J1319" i="2"/>
  <c r="K1319" i="2" s="1"/>
  <c r="F1320" i="2" l="1"/>
  <c r="G1320" i="2" s="1"/>
  <c r="E1321" i="2"/>
  <c r="J1320" i="2"/>
  <c r="K1320" i="2" s="1"/>
  <c r="H1320" i="2"/>
  <c r="I1320" i="2" s="1"/>
  <c r="F1321" i="2" l="1"/>
  <c r="G1321" i="2" s="1"/>
  <c r="J1321" i="2"/>
  <c r="K1321" i="2" s="1"/>
  <c r="H1321" i="2"/>
  <c r="I1321" i="2" s="1"/>
  <c r="E1322" i="2"/>
  <c r="F1322" i="2" l="1"/>
  <c r="G1322" i="2" s="1"/>
  <c r="J1322" i="2"/>
  <c r="K1322" i="2" s="1"/>
  <c r="H1322" i="2"/>
  <c r="I1322" i="2" s="1"/>
  <c r="E1323" i="2"/>
  <c r="F1323" i="2" l="1"/>
  <c r="G1323" i="2" s="1"/>
  <c r="H1323" i="2"/>
  <c r="I1323" i="2" s="1"/>
  <c r="E1324" i="2"/>
  <c r="J1323" i="2"/>
  <c r="K1323" i="2" s="1"/>
  <c r="F1324" i="2" l="1"/>
  <c r="G1324" i="2" s="1"/>
  <c r="E1325" i="2"/>
  <c r="J1324" i="2"/>
  <c r="K1324" i="2" s="1"/>
  <c r="H1324" i="2"/>
  <c r="I1324" i="2" s="1"/>
  <c r="F1325" i="2" l="1"/>
  <c r="G1325" i="2" s="1"/>
  <c r="J1325" i="2"/>
  <c r="K1325" i="2" s="1"/>
  <c r="H1325" i="2"/>
  <c r="I1325" i="2" s="1"/>
  <c r="E1326" i="2"/>
  <c r="F1326" i="2" l="1"/>
  <c r="G1326" i="2" s="1"/>
  <c r="J1326" i="2"/>
  <c r="K1326" i="2" s="1"/>
  <c r="H1326" i="2"/>
  <c r="I1326" i="2" s="1"/>
  <c r="E1327" i="2"/>
  <c r="F1327" i="2" l="1"/>
  <c r="G1327" i="2" s="1"/>
  <c r="H1327" i="2"/>
  <c r="I1327" i="2" s="1"/>
  <c r="E1328" i="2"/>
  <c r="J1327" i="2"/>
  <c r="K1327" i="2" s="1"/>
  <c r="F1328" i="2" l="1"/>
  <c r="G1328" i="2" s="1"/>
  <c r="E1329" i="2"/>
  <c r="J1328" i="2"/>
  <c r="K1328" i="2" s="1"/>
  <c r="H1328" i="2"/>
  <c r="I1328" i="2" s="1"/>
  <c r="F1329" i="2" l="1"/>
  <c r="G1329" i="2" s="1"/>
  <c r="J1329" i="2"/>
  <c r="K1329" i="2" s="1"/>
  <c r="H1329" i="2"/>
  <c r="I1329" i="2" s="1"/>
  <c r="E1330" i="2"/>
  <c r="F1330" i="2" l="1"/>
  <c r="G1330" i="2" s="1"/>
  <c r="J1330" i="2"/>
  <c r="K1330" i="2" s="1"/>
  <c r="H1330" i="2"/>
  <c r="I1330" i="2" s="1"/>
  <c r="E1331" i="2"/>
  <c r="F1331" i="2" l="1"/>
  <c r="G1331" i="2" s="1"/>
  <c r="H1331" i="2"/>
  <c r="I1331" i="2" s="1"/>
  <c r="E1332" i="2"/>
  <c r="J1331" i="2"/>
  <c r="K1331" i="2" s="1"/>
  <c r="F1332" i="2" l="1"/>
  <c r="G1332" i="2" s="1"/>
  <c r="E1333" i="2"/>
  <c r="J1332" i="2"/>
  <c r="K1332" i="2" s="1"/>
  <c r="H1332" i="2"/>
  <c r="I1332" i="2" s="1"/>
  <c r="F1333" i="2" l="1"/>
  <c r="G1333" i="2" s="1"/>
  <c r="J1333" i="2"/>
  <c r="K1333" i="2" s="1"/>
  <c r="H1333" i="2"/>
  <c r="I1333" i="2" s="1"/>
  <c r="E1334" i="2"/>
  <c r="F1334" i="2" l="1"/>
  <c r="G1334" i="2" s="1"/>
  <c r="J1334" i="2"/>
  <c r="K1334" i="2" s="1"/>
  <c r="H1334" i="2"/>
  <c r="I1334" i="2" s="1"/>
  <c r="E1335" i="2"/>
  <c r="F1335" i="2" l="1"/>
  <c r="G1335" i="2" s="1"/>
  <c r="H1335" i="2"/>
  <c r="I1335" i="2" s="1"/>
  <c r="E1336" i="2"/>
  <c r="J1335" i="2"/>
  <c r="K1335" i="2" s="1"/>
  <c r="F1336" i="2" l="1"/>
  <c r="G1336" i="2" s="1"/>
  <c r="E1337" i="2"/>
  <c r="J1336" i="2"/>
  <c r="K1336" i="2" s="1"/>
  <c r="H1336" i="2"/>
  <c r="I1336" i="2" s="1"/>
  <c r="F1337" i="2" l="1"/>
  <c r="G1337" i="2" s="1"/>
  <c r="J1337" i="2"/>
  <c r="K1337" i="2" s="1"/>
  <c r="H1337" i="2"/>
  <c r="I1337" i="2" s="1"/>
  <c r="E1338" i="2"/>
  <c r="F1338" i="2" l="1"/>
  <c r="G1338" i="2" s="1"/>
  <c r="J1338" i="2"/>
  <c r="K1338" i="2" s="1"/>
  <c r="H1338" i="2"/>
  <c r="I1338" i="2" s="1"/>
  <c r="E1339" i="2"/>
  <c r="F1339" i="2" l="1"/>
  <c r="G1339" i="2" s="1"/>
  <c r="H1339" i="2"/>
  <c r="I1339" i="2" s="1"/>
  <c r="E1340" i="2"/>
  <c r="J1339" i="2"/>
  <c r="K1339" i="2" s="1"/>
  <c r="F1340" i="2" l="1"/>
  <c r="G1340" i="2" s="1"/>
  <c r="E1341" i="2"/>
  <c r="J1340" i="2"/>
  <c r="K1340" i="2" s="1"/>
  <c r="H1340" i="2"/>
  <c r="I1340" i="2" s="1"/>
  <c r="F1341" i="2" l="1"/>
  <c r="G1341" i="2" s="1"/>
  <c r="J1341" i="2"/>
  <c r="K1341" i="2" s="1"/>
  <c r="H1341" i="2"/>
  <c r="I1341" i="2" s="1"/>
  <c r="E1342" i="2"/>
  <c r="F1342" i="2" l="1"/>
  <c r="G1342" i="2" s="1"/>
  <c r="J1342" i="2"/>
  <c r="K1342" i="2" s="1"/>
  <c r="H1342" i="2"/>
  <c r="I1342" i="2" s="1"/>
  <c r="E1343" i="2"/>
  <c r="F1343" i="2" l="1"/>
  <c r="G1343" i="2" s="1"/>
  <c r="H1343" i="2"/>
  <c r="I1343" i="2" s="1"/>
  <c r="E1344" i="2"/>
  <c r="J1343" i="2"/>
  <c r="K1343" i="2" s="1"/>
  <c r="F1344" i="2" l="1"/>
  <c r="G1344" i="2" s="1"/>
  <c r="E1345" i="2"/>
  <c r="J1344" i="2"/>
  <c r="K1344" i="2" s="1"/>
  <c r="H1344" i="2"/>
  <c r="I1344" i="2" s="1"/>
  <c r="F1345" i="2" l="1"/>
  <c r="G1345" i="2" s="1"/>
  <c r="J1345" i="2"/>
  <c r="K1345" i="2" s="1"/>
  <c r="H1345" i="2"/>
  <c r="I1345" i="2" s="1"/>
  <c r="E1346" i="2"/>
  <c r="F1346" i="2" l="1"/>
  <c r="G1346" i="2" s="1"/>
  <c r="J1346" i="2"/>
  <c r="K1346" i="2" s="1"/>
  <c r="H1346" i="2"/>
  <c r="I1346" i="2" s="1"/>
  <c r="E1347" i="2"/>
  <c r="F1347" i="2" l="1"/>
  <c r="G1347" i="2" s="1"/>
  <c r="H1347" i="2"/>
  <c r="I1347" i="2" s="1"/>
  <c r="E1348" i="2"/>
  <c r="J1347" i="2"/>
  <c r="K1347" i="2" s="1"/>
  <c r="F1348" i="2" l="1"/>
  <c r="G1348" i="2" s="1"/>
  <c r="E1349" i="2"/>
  <c r="J1348" i="2"/>
  <c r="K1348" i="2" s="1"/>
  <c r="H1348" i="2"/>
  <c r="I1348" i="2" s="1"/>
  <c r="F1349" i="2" l="1"/>
  <c r="G1349" i="2" s="1"/>
  <c r="J1349" i="2"/>
  <c r="K1349" i="2" s="1"/>
  <c r="H1349" i="2"/>
  <c r="I1349" i="2" s="1"/>
  <c r="E1350" i="2"/>
  <c r="F1350" i="2" l="1"/>
  <c r="G1350" i="2" s="1"/>
  <c r="J1350" i="2"/>
  <c r="K1350" i="2" s="1"/>
  <c r="H1350" i="2"/>
  <c r="I1350" i="2" s="1"/>
  <c r="E1351" i="2"/>
  <c r="H1351" i="2" l="1"/>
  <c r="I1351" i="2" s="1"/>
  <c r="E1352" i="2"/>
  <c r="F1351" i="2"/>
  <c r="G1351" i="2" s="1"/>
  <c r="J1351" i="2"/>
  <c r="K1351" i="2" s="1"/>
  <c r="H1352" i="2" l="1"/>
  <c r="I1352" i="2" s="1"/>
  <c r="E1353" i="2"/>
  <c r="F1352" i="2"/>
  <c r="G1352" i="2" s="1"/>
  <c r="J1352" i="2"/>
  <c r="K1352" i="2" s="1"/>
  <c r="H1353" i="2" l="1"/>
  <c r="I1353" i="2" s="1"/>
  <c r="E1354" i="2"/>
  <c r="F1353" i="2"/>
  <c r="G1353" i="2" s="1"/>
  <c r="J1353" i="2"/>
  <c r="K1353" i="2" s="1"/>
  <c r="H1354" i="2" l="1"/>
  <c r="I1354" i="2" s="1"/>
  <c r="E1355" i="2"/>
  <c r="F1354" i="2"/>
  <c r="G1354" i="2" s="1"/>
  <c r="J1354" i="2"/>
  <c r="K1354" i="2" s="1"/>
  <c r="H1355" i="2" l="1"/>
  <c r="I1355" i="2" s="1"/>
  <c r="E1356" i="2"/>
  <c r="F1355" i="2"/>
  <c r="G1355" i="2" s="1"/>
  <c r="J1355" i="2"/>
  <c r="K1355" i="2" s="1"/>
  <c r="H1356" i="2" l="1"/>
  <c r="I1356" i="2" s="1"/>
  <c r="E1357" i="2"/>
  <c r="F1356" i="2"/>
  <c r="G1356" i="2" s="1"/>
  <c r="J1356" i="2"/>
  <c r="K1356" i="2" s="1"/>
  <c r="H1357" i="2" l="1"/>
  <c r="I1357" i="2" s="1"/>
  <c r="E1358" i="2"/>
  <c r="F1357" i="2"/>
  <c r="G1357" i="2" s="1"/>
  <c r="J1357" i="2"/>
  <c r="K1357" i="2" s="1"/>
  <c r="H1358" i="2" l="1"/>
  <c r="I1358" i="2" s="1"/>
  <c r="E1359" i="2"/>
  <c r="F1358" i="2"/>
  <c r="G1358" i="2" s="1"/>
  <c r="J1358" i="2"/>
  <c r="K1358" i="2" s="1"/>
  <c r="H1359" i="2" l="1"/>
  <c r="I1359" i="2" s="1"/>
  <c r="E1360" i="2"/>
  <c r="F1359" i="2"/>
  <c r="G1359" i="2" s="1"/>
  <c r="J1359" i="2"/>
  <c r="K1359" i="2" s="1"/>
  <c r="H1360" i="2" l="1"/>
  <c r="I1360" i="2" s="1"/>
  <c r="E1361" i="2"/>
  <c r="F1360" i="2"/>
  <c r="G1360" i="2" s="1"/>
  <c r="J1360" i="2"/>
  <c r="K1360" i="2" s="1"/>
  <c r="H1361" i="2" l="1"/>
  <c r="I1361" i="2" s="1"/>
  <c r="E1362" i="2"/>
  <c r="F1361" i="2"/>
  <c r="G1361" i="2" s="1"/>
  <c r="J1361" i="2"/>
  <c r="K1361" i="2" s="1"/>
  <c r="H1362" i="2" l="1"/>
  <c r="I1362" i="2" s="1"/>
  <c r="E1363" i="2"/>
  <c r="F1362" i="2"/>
  <c r="G1362" i="2" s="1"/>
  <c r="J1362" i="2"/>
  <c r="K1362" i="2" s="1"/>
  <c r="H1363" i="2" l="1"/>
  <c r="I1363" i="2" s="1"/>
  <c r="E1364" i="2"/>
  <c r="F1363" i="2"/>
  <c r="G1363" i="2" s="1"/>
  <c r="J1363" i="2"/>
  <c r="K1363" i="2" s="1"/>
  <c r="H1364" i="2" l="1"/>
  <c r="I1364" i="2" s="1"/>
  <c r="E1365" i="2"/>
  <c r="F1364" i="2"/>
  <c r="G1364" i="2" s="1"/>
  <c r="J1364" i="2"/>
  <c r="K1364" i="2" s="1"/>
  <c r="H1365" i="2" l="1"/>
  <c r="I1365" i="2" s="1"/>
  <c r="E1366" i="2"/>
  <c r="F1365" i="2"/>
  <c r="G1365" i="2" s="1"/>
  <c r="J1365" i="2"/>
  <c r="K1365" i="2" s="1"/>
  <c r="H1366" i="2" l="1"/>
  <c r="I1366" i="2" s="1"/>
  <c r="E1367" i="2"/>
  <c r="F1366" i="2"/>
  <c r="G1366" i="2" s="1"/>
  <c r="J1366" i="2"/>
  <c r="K1366" i="2" s="1"/>
  <c r="H1367" i="2" l="1"/>
  <c r="I1367" i="2" s="1"/>
  <c r="E1368" i="2"/>
  <c r="F1367" i="2"/>
  <c r="G1367" i="2" s="1"/>
  <c r="J1367" i="2"/>
  <c r="K1367" i="2" s="1"/>
  <c r="H1368" i="2" l="1"/>
  <c r="I1368" i="2" s="1"/>
  <c r="E1369" i="2"/>
  <c r="F1368" i="2"/>
  <c r="G1368" i="2" s="1"/>
  <c r="J1368" i="2"/>
  <c r="K1368" i="2" s="1"/>
  <c r="H1369" i="2" l="1"/>
  <c r="I1369" i="2" s="1"/>
  <c r="E1370" i="2"/>
  <c r="F1369" i="2"/>
  <c r="G1369" i="2" s="1"/>
  <c r="J1369" i="2"/>
  <c r="K1369" i="2" s="1"/>
  <c r="H1370" i="2" l="1"/>
  <c r="I1370" i="2" s="1"/>
  <c r="E1371" i="2"/>
  <c r="F1370" i="2"/>
  <c r="G1370" i="2" s="1"/>
  <c r="J1370" i="2"/>
  <c r="K1370" i="2" s="1"/>
  <c r="H1371" i="2" l="1"/>
  <c r="I1371" i="2" s="1"/>
  <c r="E1372" i="2"/>
  <c r="F1371" i="2"/>
  <c r="G1371" i="2" s="1"/>
  <c r="J1371" i="2"/>
  <c r="K1371" i="2" s="1"/>
  <c r="H1372" i="2" l="1"/>
  <c r="I1372" i="2" s="1"/>
  <c r="E1373" i="2"/>
  <c r="F1372" i="2"/>
  <c r="G1372" i="2" s="1"/>
  <c r="J1372" i="2"/>
  <c r="K1372" i="2" s="1"/>
  <c r="H1373" i="2" l="1"/>
  <c r="I1373" i="2" s="1"/>
  <c r="E1374" i="2"/>
  <c r="F1373" i="2"/>
  <c r="G1373" i="2" s="1"/>
  <c r="J1373" i="2"/>
  <c r="K1373" i="2" s="1"/>
  <c r="H1374" i="2" l="1"/>
  <c r="I1374" i="2" s="1"/>
  <c r="E1375" i="2"/>
  <c r="F1374" i="2"/>
  <c r="G1374" i="2" s="1"/>
  <c r="J1374" i="2"/>
  <c r="K1374" i="2" s="1"/>
  <c r="H1375" i="2" l="1"/>
  <c r="I1375" i="2" s="1"/>
  <c r="E1376" i="2"/>
  <c r="F1375" i="2"/>
  <c r="G1375" i="2" s="1"/>
  <c r="J1375" i="2"/>
  <c r="K1375" i="2" s="1"/>
  <c r="H1376" i="2" l="1"/>
  <c r="I1376" i="2" s="1"/>
  <c r="E1377" i="2"/>
  <c r="F1376" i="2"/>
  <c r="G1376" i="2" s="1"/>
  <c r="J1376" i="2"/>
  <c r="K1376" i="2" s="1"/>
  <c r="H1377" i="2" l="1"/>
  <c r="I1377" i="2" s="1"/>
  <c r="E1378" i="2"/>
  <c r="F1377" i="2"/>
  <c r="G1377" i="2" s="1"/>
  <c r="J1377" i="2"/>
  <c r="K1377" i="2" s="1"/>
  <c r="H1378" i="2" l="1"/>
  <c r="I1378" i="2" s="1"/>
  <c r="E1379" i="2"/>
  <c r="F1378" i="2"/>
  <c r="G1378" i="2" s="1"/>
  <c r="J1378" i="2"/>
  <c r="K1378" i="2" s="1"/>
  <c r="H1379" i="2" l="1"/>
  <c r="I1379" i="2" s="1"/>
  <c r="E1380" i="2"/>
  <c r="F1379" i="2"/>
  <c r="G1379" i="2" s="1"/>
  <c r="J1379" i="2"/>
  <c r="K1379" i="2" s="1"/>
  <c r="H1380" i="2" l="1"/>
  <c r="I1380" i="2" s="1"/>
  <c r="E1381" i="2"/>
  <c r="F1380" i="2"/>
  <c r="G1380" i="2" s="1"/>
  <c r="J1380" i="2"/>
  <c r="K1380" i="2" s="1"/>
  <c r="H1381" i="2" l="1"/>
  <c r="I1381" i="2" s="1"/>
  <c r="E1382" i="2"/>
  <c r="F1381" i="2"/>
  <c r="G1381" i="2" s="1"/>
  <c r="J1381" i="2"/>
  <c r="K1381" i="2" s="1"/>
  <c r="H1382" i="2" l="1"/>
  <c r="I1382" i="2" s="1"/>
  <c r="E1383" i="2"/>
  <c r="F1382" i="2"/>
  <c r="G1382" i="2" s="1"/>
  <c r="J1382" i="2"/>
  <c r="K1382" i="2" s="1"/>
  <c r="H1383" i="2" l="1"/>
  <c r="I1383" i="2" s="1"/>
  <c r="E1384" i="2"/>
  <c r="F1383" i="2"/>
  <c r="G1383" i="2" s="1"/>
  <c r="J1383" i="2"/>
  <c r="K1383" i="2" s="1"/>
  <c r="H1384" i="2" l="1"/>
  <c r="I1384" i="2" s="1"/>
  <c r="E1385" i="2"/>
  <c r="F1384" i="2"/>
  <c r="G1384" i="2" s="1"/>
  <c r="J1384" i="2"/>
  <c r="K1384" i="2" s="1"/>
  <c r="H1385" i="2" l="1"/>
  <c r="I1385" i="2" s="1"/>
  <c r="E1386" i="2"/>
  <c r="F1385" i="2"/>
  <c r="G1385" i="2" s="1"/>
  <c r="J1385" i="2"/>
  <c r="K1385" i="2" s="1"/>
  <c r="H1386" i="2" l="1"/>
  <c r="I1386" i="2" s="1"/>
  <c r="E1387" i="2"/>
  <c r="F1386" i="2"/>
  <c r="G1386" i="2" s="1"/>
  <c r="J1386" i="2"/>
  <c r="K1386" i="2" s="1"/>
  <c r="H1387" i="2" l="1"/>
  <c r="I1387" i="2" s="1"/>
  <c r="E1388" i="2"/>
  <c r="F1387" i="2"/>
  <c r="G1387" i="2" s="1"/>
  <c r="J1387" i="2"/>
  <c r="K1387" i="2" s="1"/>
  <c r="H1388" i="2" l="1"/>
  <c r="I1388" i="2" s="1"/>
  <c r="E1389" i="2"/>
  <c r="F1388" i="2"/>
  <c r="G1388" i="2" s="1"/>
  <c r="J1388" i="2"/>
  <c r="K1388" i="2" s="1"/>
  <c r="H1389" i="2" l="1"/>
  <c r="I1389" i="2" s="1"/>
  <c r="E1390" i="2"/>
  <c r="F1389" i="2"/>
  <c r="G1389" i="2" s="1"/>
  <c r="J1389" i="2"/>
  <c r="K1389" i="2" s="1"/>
  <c r="H1390" i="2" l="1"/>
  <c r="I1390" i="2" s="1"/>
  <c r="E1391" i="2"/>
  <c r="F1390" i="2"/>
  <c r="G1390" i="2" s="1"/>
  <c r="J1390" i="2"/>
  <c r="K1390" i="2" s="1"/>
  <c r="H1391" i="2" l="1"/>
  <c r="I1391" i="2" s="1"/>
  <c r="E1392" i="2"/>
  <c r="F1391" i="2"/>
  <c r="G1391" i="2" s="1"/>
  <c r="J1391" i="2"/>
  <c r="K1391" i="2" s="1"/>
  <c r="H1392" i="2" l="1"/>
  <c r="I1392" i="2" s="1"/>
  <c r="E1393" i="2"/>
  <c r="F1392" i="2"/>
  <c r="G1392" i="2" s="1"/>
  <c r="J1392" i="2"/>
  <c r="K1392" i="2" s="1"/>
  <c r="H1393" i="2" l="1"/>
  <c r="I1393" i="2" s="1"/>
  <c r="E1394" i="2"/>
  <c r="F1393" i="2"/>
  <c r="G1393" i="2" s="1"/>
  <c r="J1393" i="2"/>
  <c r="K1393" i="2" s="1"/>
  <c r="H1394" i="2" l="1"/>
  <c r="I1394" i="2" s="1"/>
  <c r="E1395" i="2"/>
  <c r="F1394" i="2"/>
  <c r="G1394" i="2" s="1"/>
  <c r="J1394" i="2"/>
  <c r="K1394" i="2" s="1"/>
  <c r="H1395" i="2" l="1"/>
  <c r="I1395" i="2" s="1"/>
  <c r="E1396" i="2"/>
  <c r="F1395" i="2"/>
  <c r="G1395" i="2" s="1"/>
  <c r="J1395" i="2"/>
  <c r="K1395" i="2" s="1"/>
  <c r="H1396" i="2" l="1"/>
  <c r="I1396" i="2" s="1"/>
  <c r="E1397" i="2"/>
  <c r="F1396" i="2"/>
  <c r="G1396" i="2" s="1"/>
  <c r="J1396" i="2"/>
  <c r="K1396" i="2" s="1"/>
  <c r="H1397" i="2" l="1"/>
  <c r="I1397" i="2" s="1"/>
  <c r="E1398" i="2"/>
  <c r="F1397" i="2"/>
  <c r="G1397" i="2" s="1"/>
  <c r="J1397" i="2"/>
  <c r="K1397" i="2" s="1"/>
  <c r="H1398" i="2" l="1"/>
  <c r="I1398" i="2" s="1"/>
  <c r="E1399" i="2"/>
  <c r="F1398" i="2"/>
  <c r="G1398" i="2" s="1"/>
  <c r="J1398" i="2"/>
  <c r="K1398" i="2" s="1"/>
  <c r="H1399" i="2" l="1"/>
  <c r="I1399" i="2" s="1"/>
  <c r="E1400" i="2"/>
  <c r="F1399" i="2"/>
  <c r="G1399" i="2" s="1"/>
  <c r="J1399" i="2"/>
  <c r="K1399" i="2" s="1"/>
  <c r="H1400" i="2" l="1"/>
  <c r="I1400" i="2" s="1"/>
  <c r="E1401" i="2"/>
  <c r="F1400" i="2"/>
  <c r="G1400" i="2" s="1"/>
  <c r="J1400" i="2"/>
  <c r="K1400" i="2" s="1"/>
  <c r="H1401" i="2" l="1"/>
  <c r="I1401" i="2" s="1"/>
  <c r="E1402" i="2"/>
  <c r="F1401" i="2"/>
  <c r="G1401" i="2" s="1"/>
  <c r="J1401" i="2"/>
  <c r="K1401" i="2" s="1"/>
  <c r="H1402" i="2" l="1"/>
  <c r="I1402" i="2" s="1"/>
  <c r="E1403" i="2"/>
  <c r="F1402" i="2"/>
  <c r="G1402" i="2" s="1"/>
  <c r="J1402" i="2"/>
  <c r="K1402" i="2" s="1"/>
  <c r="H1403" i="2" l="1"/>
  <c r="I1403" i="2" s="1"/>
  <c r="E1404" i="2"/>
  <c r="F1403" i="2"/>
  <c r="G1403" i="2" s="1"/>
  <c r="J1403" i="2"/>
  <c r="K1403" i="2" s="1"/>
  <c r="H1404" i="2" l="1"/>
  <c r="I1404" i="2" s="1"/>
  <c r="E1405" i="2"/>
  <c r="F1404" i="2"/>
  <c r="G1404" i="2" s="1"/>
  <c r="J1404" i="2"/>
  <c r="K1404" i="2" s="1"/>
  <c r="H1405" i="2" l="1"/>
  <c r="I1405" i="2" s="1"/>
  <c r="E1406" i="2"/>
  <c r="F1405" i="2"/>
  <c r="G1405" i="2" s="1"/>
  <c r="J1405" i="2"/>
  <c r="K1405" i="2" s="1"/>
  <c r="H1406" i="2" l="1"/>
  <c r="I1406" i="2" s="1"/>
  <c r="E1407" i="2"/>
  <c r="F1406" i="2"/>
  <c r="G1406" i="2" s="1"/>
  <c r="J1406" i="2"/>
  <c r="K1406" i="2" s="1"/>
  <c r="H1407" i="2" l="1"/>
  <c r="I1407" i="2" s="1"/>
  <c r="E1408" i="2"/>
  <c r="F1407" i="2"/>
  <c r="G1407" i="2" s="1"/>
  <c r="J1407" i="2"/>
  <c r="K1407" i="2" s="1"/>
  <c r="H1408" i="2" l="1"/>
  <c r="I1408" i="2" s="1"/>
  <c r="E1409" i="2"/>
  <c r="F1408" i="2"/>
  <c r="G1408" i="2" s="1"/>
  <c r="J1408" i="2"/>
  <c r="K1408" i="2" s="1"/>
  <c r="H1409" i="2" l="1"/>
  <c r="I1409" i="2" s="1"/>
  <c r="E1410" i="2"/>
  <c r="F1409" i="2"/>
  <c r="G1409" i="2" s="1"/>
  <c r="J1409" i="2"/>
  <c r="K1409" i="2" s="1"/>
  <c r="H1410" i="2" l="1"/>
  <c r="I1410" i="2" s="1"/>
  <c r="E1411" i="2"/>
  <c r="F1410" i="2"/>
  <c r="G1410" i="2" s="1"/>
  <c r="J1410" i="2"/>
  <c r="K1410" i="2" s="1"/>
  <c r="H1411" i="2" l="1"/>
  <c r="I1411" i="2" s="1"/>
  <c r="E1412" i="2"/>
  <c r="F1411" i="2"/>
  <c r="G1411" i="2" s="1"/>
  <c r="J1411" i="2"/>
  <c r="K1411" i="2" s="1"/>
  <c r="H1412" i="2" l="1"/>
  <c r="I1412" i="2" s="1"/>
  <c r="E1413" i="2"/>
  <c r="F1412" i="2"/>
  <c r="G1412" i="2" s="1"/>
  <c r="J1412" i="2"/>
  <c r="K1412" i="2" s="1"/>
  <c r="H1413" i="2" l="1"/>
  <c r="I1413" i="2" s="1"/>
  <c r="E1414" i="2"/>
  <c r="F1413" i="2"/>
  <c r="G1413" i="2" s="1"/>
  <c r="J1413" i="2"/>
  <c r="K1413" i="2" s="1"/>
  <c r="H1414" i="2" l="1"/>
  <c r="I1414" i="2" s="1"/>
  <c r="E1415" i="2"/>
  <c r="F1414" i="2"/>
  <c r="G1414" i="2" s="1"/>
  <c r="J1414" i="2"/>
  <c r="K1414" i="2" s="1"/>
  <c r="H1415" i="2" l="1"/>
  <c r="I1415" i="2" s="1"/>
  <c r="E1416" i="2"/>
  <c r="F1415" i="2"/>
  <c r="G1415" i="2" s="1"/>
  <c r="J1415" i="2"/>
  <c r="K1415" i="2" s="1"/>
  <c r="H1416" i="2" l="1"/>
  <c r="I1416" i="2" s="1"/>
  <c r="E1417" i="2"/>
  <c r="F1416" i="2"/>
  <c r="G1416" i="2" s="1"/>
  <c r="J1416" i="2"/>
  <c r="K1416" i="2" s="1"/>
  <c r="H1417" i="2" l="1"/>
  <c r="I1417" i="2" s="1"/>
  <c r="E1418" i="2"/>
  <c r="F1417" i="2"/>
  <c r="G1417" i="2" s="1"/>
  <c r="J1417" i="2"/>
  <c r="K1417" i="2" s="1"/>
  <c r="H1418" i="2" l="1"/>
  <c r="I1418" i="2" s="1"/>
  <c r="E1419" i="2"/>
  <c r="F1418" i="2"/>
  <c r="G1418" i="2" s="1"/>
  <c r="J1418" i="2"/>
  <c r="K1418" i="2" s="1"/>
  <c r="H1419" i="2" l="1"/>
  <c r="I1419" i="2" s="1"/>
  <c r="E1420" i="2"/>
  <c r="F1419" i="2"/>
  <c r="G1419" i="2" s="1"/>
  <c r="J1419" i="2"/>
  <c r="K1419" i="2" s="1"/>
  <c r="H1420" i="2" l="1"/>
  <c r="I1420" i="2" s="1"/>
  <c r="E1421" i="2"/>
  <c r="F1420" i="2"/>
  <c r="G1420" i="2" s="1"/>
  <c r="J1420" i="2"/>
  <c r="K1420" i="2" s="1"/>
  <c r="H1421" i="2" l="1"/>
  <c r="I1421" i="2" s="1"/>
  <c r="E1422" i="2"/>
  <c r="F1421" i="2"/>
  <c r="G1421" i="2" s="1"/>
  <c r="J1421" i="2"/>
  <c r="K1421" i="2" s="1"/>
  <c r="H1422" i="2" l="1"/>
  <c r="I1422" i="2" s="1"/>
  <c r="E1423" i="2"/>
  <c r="F1422" i="2"/>
  <c r="G1422" i="2" s="1"/>
  <c r="J1422" i="2"/>
  <c r="K1422" i="2" s="1"/>
  <c r="H1423" i="2" l="1"/>
  <c r="I1423" i="2" s="1"/>
  <c r="E1424" i="2"/>
  <c r="F1423" i="2"/>
  <c r="G1423" i="2" s="1"/>
  <c r="J1423" i="2"/>
  <c r="K1423" i="2" s="1"/>
  <c r="H1424" i="2" l="1"/>
  <c r="I1424" i="2" s="1"/>
  <c r="E1425" i="2"/>
  <c r="F1424" i="2"/>
  <c r="G1424" i="2" s="1"/>
  <c r="J1424" i="2"/>
  <c r="K1424" i="2" s="1"/>
  <c r="H1425" i="2" l="1"/>
  <c r="I1425" i="2" s="1"/>
  <c r="E1426" i="2"/>
  <c r="F1425" i="2"/>
  <c r="G1425" i="2" s="1"/>
  <c r="J1425" i="2"/>
  <c r="K1425" i="2" s="1"/>
  <c r="H1426" i="2" l="1"/>
  <c r="I1426" i="2" s="1"/>
  <c r="E1427" i="2"/>
  <c r="F1426" i="2"/>
  <c r="G1426" i="2" s="1"/>
  <c r="J1426" i="2"/>
  <c r="K1426" i="2" s="1"/>
  <c r="H1427" i="2" l="1"/>
  <c r="I1427" i="2" s="1"/>
  <c r="E1428" i="2"/>
  <c r="F1427" i="2"/>
  <c r="G1427" i="2" s="1"/>
  <c r="J1427" i="2"/>
  <c r="K1427" i="2" s="1"/>
  <c r="H1428" i="2" l="1"/>
  <c r="I1428" i="2" s="1"/>
  <c r="E1429" i="2"/>
  <c r="F1428" i="2"/>
  <c r="G1428" i="2" s="1"/>
  <c r="J1428" i="2"/>
  <c r="K1428" i="2" s="1"/>
  <c r="H1429" i="2" l="1"/>
  <c r="I1429" i="2" s="1"/>
  <c r="E1430" i="2"/>
  <c r="F1429" i="2"/>
  <c r="G1429" i="2" s="1"/>
  <c r="J1429" i="2"/>
  <c r="K1429" i="2" s="1"/>
  <c r="H1430" i="2" l="1"/>
  <c r="I1430" i="2" s="1"/>
  <c r="E1431" i="2"/>
  <c r="F1430" i="2"/>
  <c r="G1430" i="2" s="1"/>
  <c r="J1430" i="2"/>
  <c r="K1430" i="2" s="1"/>
  <c r="H1431" i="2" l="1"/>
  <c r="I1431" i="2" s="1"/>
  <c r="E1432" i="2"/>
  <c r="F1431" i="2"/>
  <c r="G1431" i="2" s="1"/>
  <c r="J1431" i="2"/>
  <c r="K1431" i="2" s="1"/>
  <c r="H1432" i="2" l="1"/>
  <c r="I1432" i="2" s="1"/>
  <c r="E1433" i="2"/>
  <c r="F1432" i="2"/>
  <c r="G1432" i="2" s="1"/>
  <c r="J1432" i="2"/>
  <c r="K1432" i="2" s="1"/>
  <c r="H1433" i="2" l="1"/>
  <c r="I1433" i="2" s="1"/>
  <c r="E1434" i="2"/>
  <c r="F1433" i="2"/>
  <c r="G1433" i="2" s="1"/>
  <c r="J1433" i="2"/>
  <c r="K1433" i="2" s="1"/>
  <c r="H1434" i="2" l="1"/>
  <c r="I1434" i="2" s="1"/>
  <c r="E1435" i="2"/>
  <c r="F1434" i="2"/>
  <c r="G1434" i="2" s="1"/>
  <c r="J1434" i="2"/>
  <c r="K1434" i="2" s="1"/>
  <c r="H1435" i="2" l="1"/>
  <c r="I1435" i="2" s="1"/>
  <c r="E1436" i="2"/>
  <c r="F1435" i="2"/>
  <c r="G1435" i="2" s="1"/>
  <c r="J1435" i="2"/>
  <c r="K1435" i="2" s="1"/>
  <c r="H1436" i="2" l="1"/>
  <c r="I1436" i="2" s="1"/>
  <c r="E1437" i="2"/>
  <c r="F1436" i="2"/>
  <c r="G1436" i="2" s="1"/>
  <c r="J1436" i="2"/>
  <c r="K1436" i="2" s="1"/>
  <c r="H1437" i="2" l="1"/>
  <c r="I1437" i="2" s="1"/>
  <c r="E1438" i="2"/>
  <c r="F1437" i="2"/>
  <c r="G1437" i="2" s="1"/>
  <c r="J1437" i="2"/>
  <c r="K1437" i="2" s="1"/>
  <c r="H1438" i="2" l="1"/>
  <c r="I1438" i="2" s="1"/>
  <c r="E1439" i="2"/>
  <c r="F1438" i="2"/>
  <c r="G1438" i="2" s="1"/>
  <c r="J1438" i="2"/>
  <c r="K1438" i="2" s="1"/>
  <c r="H1439" i="2" l="1"/>
  <c r="I1439" i="2" s="1"/>
  <c r="E1440" i="2"/>
  <c r="F1439" i="2"/>
  <c r="G1439" i="2" s="1"/>
  <c r="J1439" i="2"/>
  <c r="K1439" i="2" s="1"/>
  <c r="H1440" i="2" l="1"/>
  <c r="I1440" i="2" s="1"/>
  <c r="E1441" i="2"/>
  <c r="F1440" i="2"/>
  <c r="G1440" i="2" s="1"/>
  <c r="J1440" i="2"/>
  <c r="K1440" i="2" s="1"/>
  <c r="H1441" i="2" l="1"/>
  <c r="I1441" i="2" s="1"/>
  <c r="E1442" i="2"/>
  <c r="F1441" i="2"/>
  <c r="G1441" i="2" s="1"/>
  <c r="J1441" i="2"/>
  <c r="K1441" i="2" s="1"/>
  <c r="H1442" i="2" l="1"/>
  <c r="I1442" i="2" s="1"/>
  <c r="E1443" i="2"/>
  <c r="F1442" i="2"/>
  <c r="G1442" i="2" s="1"/>
  <c r="J1442" i="2"/>
  <c r="K1442" i="2" s="1"/>
  <c r="H1443" i="2" l="1"/>
  <c r="I1443" i="2" s="1"/>
  <c r="E1444" i="2"/>
  <c r="F1443" i="2"/>
  <c r="G1443" i="2" s="1"/>
  <c r="J1443" i="2"/>
  <c r="K1443" i="2" s="1"/>
  <c r="H1444" i="2" l="1"/>
  <c r="I1444" i="2" s="1"/>
  <c r="E1445" i="2"/>
  <c r="F1444" i="2"/>
  <c r="G1444" i="2" s="1"/>
  <c r="J1444" i="2"/>
  <c r="K1444" i="2" s="1"/>
  <c r="H1445" i="2" l="1"/>
  <c r="I1445" i="2" s="1"/>
  <c r="E1446" i="2"/>
  <c r="F1445" i="2"/>
  <c r="G1445" i="2" s="1"/>
  <c r="J1445" i="2"/>
  <c r="K1445" i="2" s="1"/>
  <c r="H1446" i="2" l="1"/>
  <c r="I1446" i="2" s="1"/>
  <c r="E1447" i="2"/>
  <c r="F1446" i="2"/>
  <c r="G1446" i="2" s="1"/>
  <c r="J1446" i="2"/>
  <c r="K1446" i="2" s="1"/>
  <c r="H1447" i="2" l="1"/>
  <c r="I1447" i="2" s="1"/>
  <c r="E1448" i="2"/>
  <c r="F1447" i="2"/>
  <c r="G1447" i="2" s="1"/>
  <c r="J1447" i="2"/>
  <c r="K1447" i="2" s="1"/>
  <c r="H1448" i="2" l="1"/>
  <c r="I1448" i="2" s="1"/>
  <c r="E1449" i="2"/>
  <c r="F1448" i="2"/>
  <c r="G1448" i="2" s="1"/>
  <c r="J1448" i="2"/>
  <c r="K1448" i="2" s="1"/>
  <c r="H1449" i="2" l="1"/>
  <c r="I1449" i="2" s="1"/>
  <c r="E1450" i="2"/>
  <c r="F1449" i="2"/>
  <c r="G1449" i="2" s="1"/>
  <c r="J1449" i="2"/>
  <c r="K1449" i="2" s="1"/>
  <c r="H1450" i="2" l="1"/>
  <c r="I1450" i="2" s="1"/>
  <c r="E1451" i="2"/>
  <c r="F1450" i="2"/>
  <c r="G1450" i="2" s="1"/>
  <c r="J1450" i="2"/>
  <c r="K1450" i="2" s="1"/>
  <c r="H1451" i="2" l="1"/>
  <c r="I1451" i="2" s="1"/>
  <c r="E1452" i="2"/>
  <c r="F1451" i="2"/>
  <c r="G1451" i="2" s="1"/>
  <c r="J1451" i="2"/>
  <c r="K1451" i="2" s="1"/>
  <c r="H1452" i="2" l="1"/>
  <c r="I1452" i="2" s="1"/>
  <c r="E1453" i="2"/>
  <c r="F1452" i="2"/>
  <c r="G1452" i="2" s="1"/>
  <c r="J1452" i="2"/>
  <c r="K1452" i="2" s="1"/>
  <c r="H1453" i="2" l="1"/>
  <c r="I1453" i="2" s="1"/>
  <c r="E1454" i="2"/>
  <c r="F1453" i="2"/>
  <c r="G1453" i="2" s="1"/>
  <c r="J1453" i="2"/>
  <c r="K1453" i="2" s="1"/>
  <c r="H1454" i="2" l="1"/>
  <c r="I1454" i="2" s="1"/>
  <c r="E1455" i="2"/>
  <c r="F1454" i="2"/>
  <c r="G1454" i="2" s="1"/>
  <c r="J1454" i="2"/>
  <c r="K1454" i="2" s="1"/>
  <c r="H1455" i="2" l="1"/>
  <c r="I1455" i="2" s="1"/>
  <c r="E1456" i="2"/>
  <c r="F1455" i="2"/>
  <c r="G1455" i="2" s="1"/>
  <c r="J1455" i="2"/>
  <c r="K1455" i="2" s="1"/>
  <c r="H1456" i="2" l="1"/>
  <c r="I1456" i="2" s="1"/>
  <c r="E1457" i="2"/>
  <c r="F1456" i="2"/>
  <c r="G1456" i="2" s="1"/>
  <c r="J1456" i="2"/>
  <c r="K1456" i="2" s="1"/>
  <c r="H1457" i="2" l="1"/>
  <c r="I1457" i="2" s="1"/>
  <c r="E1458" i="2"/>
  <c r="F1457" i="2"/>
  <c r="G1457" i="2" s="1"/>
  <c r="J1457" i="2"/>
  <c r="K1457" i="2" s="1"/>
  <c r="H1458" i="2" l="1"/>
  <c r="I1458" i="2" s="1"/>
  <c r="E1459" i="2"/>
  <c r="F1458" i="2"/>
  <c r="G1458" i="2" s="1"/>
  <c r="J1458" i="2"/>
  <c r="K1458" i="2" s="1"/>
  <c r="H1459" i="2" l="1"/>
  <c r="I1459" i="2" s="1"/>
  <c r="E1460" i="2"/>
  <c r="F1459" i="2"/>
  <c r="G1459" i="2" s="1"/>
  <c r="J1459" i="2"/>
  <c r="K1459" i="2" s="1"/>
  <c r="H1460" i="2" l="1"/>
  <c r="I1460" i="2" s="1"/>
  <c r="E1461" i="2"/>
  <c r="F1460" i="2"/>
  <c r="G1460" i="2" s="1"/>
  <c r="J1460" i="2"/>
  <c r="K1460" i="2" s="1"/>
  <c r="H1461" i="2" l="1"/>
  <c r="I1461" i="2" s="1"/>
  <c r="E1462" i="2"/>
  <c r="F1461" i="2"/>
  <c r="G1461" i="2" s="1"/>
  <c r="J1461" i="2"/>
  <c r="K1461" i="2" s="1"/>
  <c r="H1462" i="2" l="1"/>
  <c r="I1462" i="2" s="1"/>
  <c r="E1463" i="2"/>
  <c r="F1462" i="2"/>
  <c r="G1462" i="2" s="1"/>
  <c r="J1462" i="2"/>
  <c r="K1462" i="2" s="1"/>
  <c r="E1464" i="2" l="1"/>
  <c r="F1463" i="2"/>
  <c r="G1463" i="2" s="1"/>
  <c r="J1463" i="2"/>
  <c r="K1463" i="2" s="1"/>
  <c r="H1463" i="2"/>
  <c r="I1463" i="2" s="1"/>
  <c r="E1465" i="2" l="1"/>
  <c r="F1464" i="2"/>
  <c r="G1464" i="2" s="1"/>
  <c r="J1464" i="2"/>
  <c r="K1464" i="2" s="1"/>
  <c r="H1464" i="2"/>
  <c r="I1464" i="2" s="1"/>
  <c r="E1466" i="2" l="1"/>
  <c r="J1465" i="2"/>
  <c r="K1465" i="2" s="1"/>
  <c r="H1465" i="2"/>
  <c r="I1465" i="2" s="1"/>
  <c r="F1465" i="2"/>
  <c r="G1465" i="2" s="1"/>
  <c r="E1467" i="2" l="1"/>
  <c r="J1466" i="2"/>
  <c r="K1466" i="2" s="1"/>
  <c r="H1466" i="2"/>
  <c r="I1466" i="2" s="1"/>
  <c r="F1466" i="2"/>
  <c r="G1466" i="2" s="1"/>
  <c r="E1468" i="2" l="1"/>
  <c r="J1467" i="2"/>
  <c r="K1467" i="2" s="1"/>
  <c r="H1467" i="2"/>
  <c r="I1467" i="2" s="1"/>
  <c r="F1467" i="2"/>
  <c r="G1467" i="2" s="1"/>
  <c r="E1469" i="2" l="1"/>
  <c r="J1468" i="2"/>
  <c r="K1468" i="2" s="1"/>
  <c r="H1468" i="2"/>
  <c r="I1468" i="2" s="1"/>
  <c r="F1468" i="2"/>
  <c r="G1468" i="2" s="1"/>
  <c r="E1470" i="2" l="1"/>
  <c r="J1469" i="2"/>
  <c r="K1469" i="2" s="1"/>
  <c r="H1469" i="2"/>
  <c r="I1469" i="2" s="1"/>
  <c r="F1469" i="2"/>
  <c r="G1469" i="2" s="1"/>
  <c r="E1471" i="2" l="1"/>
  <c r="J1470" i="2"/>
  <c r="K1470" i="2" s="1"/>
  <c r="H1470" i="2"/>
  <c r="I1470" i="2" s="1"/>
  <c r="F1470" i="2"/>
  <c r="G1470" i="2" s="1"/>
  <c r="E1472" i="2" l="1"/>
  <c r="J1471" i="2"/>
  <c r="K1471" i="2" s="1"/>
  <c r="H1471" i="2"/>
  <c r="I1471" i="2" s="1"/>
  <c r="F1471" i="2"/>
  <c r="G1471" i="2" s="1"/>
  <c r="E1473" i="2" l="1"/>
  <c r="J1472" i="2"/>
  <c r="K1472" i="2" s="1"/>
  <c r="H1472" i="2"/>
  <c r="I1472" i="2" s="1"/>
  <c r="F1472" i="2"/>
  <c r="G1472" i="2" s="1"/>
  <c r="E1474" i="2" l="1"/>
  <c r="J1473" i="2"/>
  <c r="K1473" i="2" s="1"/>
  <c r="H1473" i="2"/>
  <c r="I1473" i="2" s="1"/>
  <c r="F1473" i="2"/>
  <c r="G1473" i="2" s="1"/>
  <c r="E1475" i="2" l="1"/>
  <c r="J1474" i="2"/>
  <c r="K1474" i="2" s="1"/>
  <c r="H1474" i="2"/>
  <c r="I1474" i="2" s="1"/>
  <c r="F1474" i="2"/>
  <c r="G1474" i="2" s="1"/>
  <c r="E1476" i="2" l="1"/>
  <c r="J1475" i="2"/>
  <c r="K1475" i="2" s="1"/>
  <c r="H1475" i="2"/>
  <c r="I1475" i="2" s="1"/>
  <c r="F1475" i="2"/>
  <c r="G1475" i="2" s="1"/>
  <c r="E1477" i="2" l="1"/>
  <c r="J1476" i="2"/>
  <c r="K1476" i="2" s="1"/>
  <c r="H1476" i="2"/>
  <c r="I1476" i="2" s="1"/>
  <c r="F1476" i="2"/>
  <c r="G1476" i="2" s="1"/>
  <c r="J1477" i="2" l="1"/>
  <c r="K1477" i="2" s="1"/>
  <c r="H1477" i="2"/>
  <c r="I1477" i="2" s="1"/>
  <c r="E1478" i="2"/>
  <c r="F1477" i="2"/>
  <c r="G1477" i="2" s="1"/>
  <c r="J1478" i="2" l="1"/>
  <c r="K1478" i="2" s="1"/>
  <c r="E1479" i="2"/>
  <c r="F1478" i="2"/>
  <c r="G1478" i="2" s="1"/>
  <c r="H1478" i="2"/>
  <c r="I1478" i="2" s="1"/>
  <c r="J1479" i="2" l="1"/>
  <c r="K1479" i="2" s="1"/>
  <c r="F1479" i="2"/>
  <c r="G1479" i="2" s="1"/>
  <c r="H1479" i="2"/>
  <c r="I1479" i="2" s="1"/>
  <c r="E1480" i="2"/>
  <c r="J1480" i="2" l="1"/>
  <c r="K1480" i="2" s="1"/>
  <c r="H1480" i="2"/>
  <c r="I1480" i="2" s="1"/>
  <c r="E1481" i="2"/>
  <c r="F1480" i="2"/>
  <c r="G1480" i="2" s="1"/>
  <c r="J1481" i="2" l="1"/>
  <c r="K1481" i="2" s="1"/>
  <c r="H1481" i="2"/>
  <c r="I1481" i="2" s="1"/>
  <c r="E1482" i="2"/>
  <c r="F1481" i="2"/>
  <c r="G1481" i="2" s="1"/>
  <c r="J1482" i="2" l="1"/>
  <c r="K1482" i="2" s="1"/>
  <c r="E1483" i="2"/>
  <c r="F1482" i="2"/>
  <c r="G1482" i="2" s="1"/>
  <c r="H1482" i="2"/>
  <c r="I1482" i="2" s="1"/>
  <c r="J1483" i="2" l="1"/>
  <c r="K1483" i="2" s="1"/>
  <c r="F1483" i="2"/>
  <c r="G1483" i="2" s="1"/>
  <c r="H1483" i="2"/>
  <c r="I1483" i="2" s="1"/>
  <c r="E1484" i="2"/>
  <c r="J1484" i="2" l="1"/>
  <c r="K1484" i="2" s="1"/>
  <c r="H1484" i="2"/>
  <c r="I1484" i="2" s="1"/>
  <c r="E1485" i="2"/>
  <c r="F1484" i="2"/>
  <c r="G1484" i="2" s="1"/>
  <c r="J1485" i="2" l="1"/>
  <c r="K1485" i="2" s="1"/>
  <c r="H1485" i="2"/>
  <c r="I1485" i="2" s="1"/>
  <c r="E1486" i="2"/>
  <c r="F1485" i="2"/>
  <c r="G1485" i="2" s="1"/>
  <c r="J1486" i="2" l="1"/>
  <c r="K1486" i="2" s="1"/>
  <c r="E1487" i="2"/>
  <c r="F1486" i="2"/>
  <c r="G1486" i="2" s="1"/>
  <c r="H1486" i="2"/>
  <c r="I1486" i="2" s="1"/>
  <c r="J1487" i="2" l="1"/>
  <c r="K1487" i="2" s="1"/>
  <c r="F1487" i="2"/>
  <c r="G1487" i="2" s="1"/>
  <c r="H1487" i="2"/>
  <c r="I1487" i="2" s="1"/>
  <c r="E1488" i="2"/>
  <c r="J1488" i="2" l="1"/>
  <c r="K1488" i="2" s="1"/>
  <c r="H1488" i="2"/>
  <c r="I1488" i="2" s="1"/>
  <c r="E1489" i="2"/>
  <c r="F1488" i="2"/>
  <c r="G1488" i="2" s="1"/>
  <c r="J1489" i="2" l="1"/>
  <c r="K1489" i="2" s="1"/>
  <c r="H1489" i="2"/>
  <c r="I1489" i="2" s="1"/>
  <c r="E1490" i="2"/>
  <c r="F1489" i="2"/>
  <c r="G1489" i="2" s="1"/>
  <c r="J1490" i="2" l="1"/>
  <c r="K1490" i="2" s="1"/>
  <c r="E1491" i="2"/>
  <c r="F1490" i="2"/>
  <c r="G1490" i="2" s="1"/>
  <c r="H1490" i="2"/>
  <c r="I1490" i="2" s="1"/>
  <c r="J1491" i="2" l="1"/>
  <c r="K1491" i="2" s="1"/>
  <c r="F1491" i="2"/>
  <c r="G1491" i="2" s="1"/>
  <c r="H1491" i="2"/>
  <c r="I1491" i="2" s="1"/>
  <c r="E1492" i="2"/>
  <c r="J1492" i="2" l="1"/>
  <c r="K1492" i="2" s="1"/>
  <c r="H1492" i="2"/>
  <c r="I1492" i="2" s="1"/>
  <c r="E1493" i="2"/>
  <c r="F1492" i="2"/>
  <c r="G1492" i="2" s="1"/>
  <c r="J1493" i="2" l="1"/>
  <c r="K1493" i="2" s="1"/>
  <c r="H1493" i="2"/>
  <c r="I1493" i="2" s="1"/>
  <c r="E1494" i="2"/>
  <c r="F1493" i="2"/>
  <c r="G1493" i="2" s="1"/>
  <c r="J1494" i="2" l="1"/>
  <c r="K1494" i="2" s="1"/>
  <c r="E1495" i="2"/>
  <c r="F1494" i="2"/>
  <c r="G1494" i="2" s="1"/>
  <c r="H1494" i="2"/>
  <c r="I1494" i="2" s="1"/>
  <c r="J1495" i="2" l="1"/>
  <c r="K1495" i="2" s="1"/>
  <c r="F1495" i="2"/>
  <c r="G1495" i="2" s="1"/>
  <c r="H1495" i="2"/>
  <c r="I1495" i="2" s="1"/>
  <c r="E1496" i="2"/>
  <c r="J1496" i="2" l="1"/>
  <c r="K1496" i="2" s="1"/>
  <c r="H1496" i="2"/>
  <c r="I1496" i="2" s="1"/>
  <c r="E1497" i="2"/>
  <c r="F1496" i="2"/>
  <c r="G1496" i="2" s="1"/>
  <c r="J1497" i="2" l="1"/>
  <c r="K1497" i="2" s="1"/>
  <c r="H1497" i="2"/>
  <c r="I1497" i="2" s="1"/>
  <c r="E1498" i="2"/>
  <c r="F1497" i="2"/>
  <c r="G1497" i="2" s="1"/>
  <c r="J1498" i="2" l="1"/>
  <c r="K1498" i="2" s="1"/>
  <c r="E1499" i="2"/>
  <c r="F1498" i="2"/>
  <c r="G1498" i="2" s="1"/>
  <c r="H1498" i="2"/>
  <c r="I1498" i="2" s="1"/>
  <c r="J1499" i="2" l="1"/>
  <c r="K1499" i="2" s="1"/>
  <c r="F1499" i="2"/>
  <c r="G1499" i="2" s="1"/>
  <c r="H1499" i="2"/>
  <c r="I1499" i="2" s="1"/>
  <c r="E1500" i="2"/>
  <c r="J1500" i="2" l="1"/>
  <c r="K1500" i="2" s="1"/>
  <c r="H1500" i="2"/>
  <c r="I1500" i="2" s="1"/>
  <c r="E1501" i="2"/>
  <c r="F1500" i="2"/>
  <c r="G1500" i="2" s="1"/>
  <c r="J1501" i="2" l="1"/>
  <c r="K1501" i="2" s="1"/>
  <c r="H1501" i="2"/>
  <c r="I1501" i="2" s="1"/>
  <c r="E1502" i="2"/>
  <c r="F1501" i="2"/>
  <c r="G1501" i="2" s="1"/>
  <c r="J1502" i="2" l="1"/>
  <c r="K1502" i="2" s="1"/>
  <c r="E1503" i="2"/>
  <c r="F1502" i="2"/>
  <c r="G1502" i="2" s="1"/>
  <c r="H1502" i="2"/>
  <c r="I1502" i="2" s="1"/>
  <c r="J1503" i="2" l="1"/>
  <c r="K1503" i="2" s="1"/>
  <c r="F1503" i="2"/>
  <c r="G1503" i="2" s="1"/>
  <c r="H1503" i="2"/>
  <c r="I1503" i="2" s="1"/>
  <c r="E1504" i="2"/>
  <c r="J1504" i="2" l="1"/>
  <c r="K1504" i="2" s="1"/>
  <c r="H1504" i="2"/>
  <c r="I1504" i="2" s="1"/>
  <c r="E1505" i="2"/>
  <c r="F1504" i="2"/>
  <c r="G1504" i="2" s="1"/>
  <c r="J1505" i="2" l="1"/>
  <c r="K1505" i="2" s="1"/>
  <c r="H1505" i="2"/>
  <c r="I1505" i="2" s="1"/>
  <c r="E1506" i="2"/>
  <c r="F1505" i="2"/>
  <c r="G1505" i="2" s="1"/>
  <c r="J1506" i="2" l="1"/>
  <c r="K1506" i="2" s="1"/>
  <c r="E1507" i="2"/>
  <c r="F1506" i="2"/>
  <c r="G1506" i="2" s="1"/>
  <c r="H1506" i="2"/>
  <c r="I1506" i="2" s="1"/>
  <c r="J1507" i="2" l="1"/>
  <c r="K1507" i="2" s="1"/>
  <c r="F1507" i="2"/>
  <c r="G1507" i="2" s="1"/>
  <c r="H1507" i="2"/>
  <c r="I1507" i="2" s="1"/>
  <c r="E1508" i="2"/>
  <c r="J1508" i="2" l="1"/>
  <c r="K1508" i="2" s="1"/>
  <c r="H1508" i="2"/>
  <c r="I1508" i="2" s="1"/>
  <c r="E1509" i="2"/>
  <c r="F1508" i="2"/>
  <c r="G1508" i="2" s="1"/>
  <c r="J1509" i="2" l="1"/>
  <c r="K1509" i="2" s="1"/>
  <c r="H1509" i="2"/>
  <c r="I1509" i="2" s="1"/>
  <c r="E1510" i="2"/>
  <c r="F1509" i="2"/>
  <c r="G1509" i="2" s="1"/>
  <c r="J1510" i="2" l="1"/>
  <c r="K1510" i="2" s="1"/>
  <c r="E1511" i="2"/>
  <c r="F1510" i="2"/>
  <c r="G1510" i="2" s="1"/>
  <c r="H1510" i="2"/>
  <c r="I1510" i="2" s="1"/>
  <c r="J1511" i="2" l="1"/>
  <c r="K1511" i="2" s="1"/>
  <c r="F1511" i="2"/>
  <c r="G1511" i="2" s="1"/>
  <c r="H1511" i="2"/>
  <c r="I1511" i="2" s="1"/>
  <c r="E1512" i="2"/>
  <c r="J1512" i="2" l="1"/>
  <c r="K1512" i="2" s="1"/>
  <c r="H1512" i="2"/>
  <c r="I1512" i="2" s="1"/>
  <c r="E1513" i="2"/>
  <c r="F1512" i="2"/>
  <c r="G1512" i="2" s="1"/>
  <c r="J1513" i="2" l="1"/>
  <c r="K1513" i="2" s="1"/>
  <c r="H1513" i="2"/>
  <c r="I1513" i="2" s="1"/>
  <c r="E1514" i="2"/>
  <c r="F1513" i="2"/>
  <c r="G1513" i="2" s="1"/>
  <c r="J1514" i="2" l="1"/>
  <c r="K1514" i="2" s="1"/>
  <c r="E1515" i="2"/>
  <c r="F1514" i="2"/>
  <c r="G1514" i="2" s="1"/>
  <c r="H1514" i="2"/>
  <c r="I1514" i="2" s="1"/>
  <c r="J1515" i="2" l="1"/>
  <c r="K1515" i="2" s="1"/>
  <c r="F1515" i="2"/>
  <c r="G1515" i="2" s="1"/>
  <c r="H1515" i="2"/>
  <c r="I1515" i="2" s="1"/>
  <c r="E1516" i="2"/>
  <c r="J1516" i="2" l="1"/>
  <c r="K1516" i="2" s="1"/>
  <c r="H1516" i="2"/>
  <c r="I1516" i="2" s="1"/>
  <c r="E1517" i="2"/>
  <c r="F1516" i="2"/>
  <c r="G1516" i="2" s="1"/>
  <c r="J1517" i="2" l="1"/>
  <c r="K1517" i="2" s="1"/>
  <c r="H1517" i="2"/>
  <c r="I1517" i="2" s="1"/>
  <c r="E1518" i="2"/>
  <c r="F1517" i="2"/>
  <c r="G1517" i="2" s="1"/>
  <c r="J1518" i="2" l="1"/>
  <c r="K1518" i="2" s="1"/>
  <c r="E1519" i="2"/>
  <c r="F1518" i="2"/>
  <c r="G1518" i="2" s="1"/>
  <c r="H1518" i="2"/>
  <c r="I1518" i="2" s="1"/>
  <c r="J1519" i="2" l="1"/>
  <c r="K1519" i="2" s="1"/>
  <c r="F1519" i="2"/>
  <c r="G1519" i="2" s="1"/>
  <c r="H1519" i="2"/>
  <c r="I1519" i="2" s="1"/>
  <c r="E1520" i="2"/>
  <c r="J1520" i="2" l="1"/>
  <c r="K1520" i="2" s="1"/>
  <c r="H1520" i="2"/>
  <c r="I1520" i="2" s="1"/>
  <c r="E1521" i="2"/>
  <c r="F1520" i="2"/>
  <c r="G1520" i="2" s="1"/>
  <c r="J1521" i="2" l="1"/>
  <c r="K1521" i="2" s="1"/>
  <c r="H1521" i="2"/>
  <c r="I1521" i="2" s="1"/>
  <c r="E1522" i="2"/>
  <c r="F1521" i="2"/>
  <c r="G1521" i="2" s="1"/>
  <c r="J1522" i="2" l="1"/>
  <c r="K1522" i="2" s="1"/>
  <c r="E1523" i="2"/>
  <c r="F1522" i="2"/>
  <c r="G1522" i="2" s="1"/>
  <c r="H1522" i="2"/>
  <c r="I1522" i="2" s="1"/>
  <c r="J1523" i="2" l="1"/>
  <c r="K1523" i="2" s="1"/>
  <c r="F1523" i="2"/>
  <c r="G1523" i="2" s="1"/>
  <c r="H1523" i="2"/>
  <c r="I1523" i="2" s="1"/>
  <c r="E1524" i="2"/>
  <c r="J1524" i="2" l="1"/>
  <c r="K1524" i="2" s="1"/>
  <c r="H1524" i="2"/>
  <c r="I1524" i="2" s="1"/>
  <c r="E1525" i="2"/>
  <c r="F1524" i="2"/>
  <c r="G1524" i="2" s="1"/>
  <c r="J1525" i="2" l="1"/>
  <c r="K1525" i="2" s="1"/>
  <c r="H1525" i="2"/>
  <c r="I1525" i="2" s="1"/>
  <c r="E1526" i="2"/>
  <c r="F1525" i="2"/>
  <c r="G1525" i="2" s="1"/>
  <c r="J1526" i="2" l="1"/>
  <c r="K1526" i="2" s="1"/>
  <c r="E1527" i="2"/>
  <c r="F1526" i="2"/>
  <c r="G1526" i="2" s="1"/>
  <c r="H1526" i="2"/>
  <c r="I1526" i="2" s="1"/>
  <c r="J1527" i="2" l="1"/>
  <c r="K1527" i="2" s="1"/>
  <c r="F1527" i="2"/>
  <c r="G1527" i="2" s="1"/>
  <c r="H1527" i="2"/>
  <c r="I1527" i="2" s="1"/>
  <c r="E1528" i="2"/>
  <c r="J1528" i="2" l="1"/>
  <c r="K1528" i="2" s="1"/>
  <c r="H1528" i="2"/>
  <c r="I1528" i="2" s="1"/>
  <c r="E1529" i="2"/>
  <c r="F1528" i="2"/>
  <c r="G1528" i="2" s="1"/>
  <c r="J1529" i="2" l="1"/>
  <c r="K1529" i="2" s="1"/>
  <c r="H1529" i="2"/>
  <c r="I1529" i="2" s="1"/>
  <c r="E1530" i="2"/>
  <c r="F1529" i="2"/>
  <c r="G1529" i="2" s="1"/>
  <c r="J1530" i="2" l="1"/>
  <c r="K1530" i="2" s="1"/>
  <c r="E1531" i="2"/>
  <c r="F1530" i="2"/>
  <c r="G1530" i="2" s="1"/>
  <c r="H1530" i="2"/>
  <c r="I1530" i="2" s="1"/>
  <c r="J1531" i="2" l="1"/>
  <c r="K1531" i="2" s="1"/>
  <c r="F1531" i="2"/>
  <c r="G1531" i="2" s="1"/>
  <c r="H1531" i="2"/>
  <c r="I1531" i="2" s="1"/>
  <c r="E1532" i="2"/>
  <c r="J1532" i="2" l="1"/>
  <c r="K1532" i="2" s="1"/>
  <c r="H1532" i="2"/>
  <c r="I1532" i="2" s="1"/>
  <c r="E1533" i="2"/>
  <c r="F1532" i="2"/>
  <c r="G1532" i="2" s="1"/>
  <c r="J1533" i="2" l="1"/>
  <c r="K1533" i="2" s="1"/>
  <c r="H1533" i="2"/>
  <c r="I1533" i="2" s="1"/>
  <c r="E1534" i="2"/>
  <c r="F1533" i="2"/>
  <c r="G1533" i="2" s="1"/>
  <c r="J1534" i="2" l="1"/>
  <c r="K1534" i="2" s="1"/>
  <c r="E1535" i="2"/>
  <c r="F1534" i="2"/>
  <c r="G1534" i="2" s="1"/>
  <c r="H1534" i="2"/>
  <c r="I1534" i="2" s="1"/>
  <c r="J1535" i="2" l="1"/>
  <c r="K1535" i="2" s="1"/>
  <c r="F1535" i="2"/>
  <c r="G1535" i="2" s="1"/>
  <c r="H1535" i="2"/>
  <c r="I1535" i="2" s="1"/>
  <c r="E1536" i="2"/>
  <c r="J1536" i="2" l="1"/>
  <c r="K1536" i="2" s="1"/>
  <c r="H1536" i="2"/>
  <c r="I1536" i="2" s="1"/>
  <c r="E1537" i="2"/>
  <c r="F1536" i="2"/>
  <c r="G1536" i="2" s="1"/>
  <c r="J1537" i="2" l="1"/>
  <c r="K1537" i="2" s="1"/>
  <c r="H1537" i="2"/>
  <c r="I1537" i="2" s="1"/>
  <c r="E1538" i="2"/>
  <c r="F1537" i="2"/>
  <c r="G1537" i="2" s="1"/>
  <c r="J1538" i="2" l="1"/>
  <c r="K1538" i="2" s="1"/>
  <c r="E1539" i="2"/>
  <c r="F1538" i="2"/>
  <c r="G1538" i="2" s="1"/>
  <c r="H1538" i="2"/>
  <c r="I1538" i="2" s="1"/>
  <c r="J1539" i="2" l="1"/>
  <c r="K1539" i="2" s="1"/>
  <c r="F1539" i="2"/>
  <c r="G1539" i="2" s="1"/>
  <c r="H1539" i="2"/>
  <c r="I1539" i="2" s="1"/>
  <c r="E1540" i="2"/>
  <c r="J1540" i="2" l="1"/>
  <c r="K1540" i="2" s="1"/>
  <c r="H1540" i="2"/>
  <c r="I1540" i="2" s="1"/>
  <c r="E1541" i="2"/>
  <c r="F1540" i="2"/>
  <c r="G1540" i="2" s="1"/>
  <c r="J1541" i="2" l="1"/>
  <c r="K1541" i="2" s="1"/>
  <c r="H1541" i="2"/>
  <c r="I1541" i="2" s="1"/>
  <c r="E1542" i="2"/>
  <c r="F1541" i="2"/>
  <c r="G1541" i="2" s="1"/>
  <c r="J1542" i="2" l="1"/>
  <c r="K1542" i="2" s="1"/>
  <c r="E1543" i="2"/>
  <c r="F1542" i="2"/>
  <c r="G1542" i="2" s="1"/>
  <c r="H1542" i="2"/>
  <c r="I1542" i="2" s="1"/>
  <c r="J1543" i="2" l="1"/>
  <c r="K1543" i="2" s="1"/>
  <c r="F1543" i="2"/>
  <c r="G1543" i="2" s="1"/>
  <c r="H1543" i="2"/>
  <c r="I1543" i="2" s="1"/>
  <c r="E1544" i="2"/>
  <c r="J1544" i="2" l="1"/>
  <c r="K1544" i="2" s="1"/>
  <c r="H1544" i="2"/>
  <c r="I1544" i="2" s="1"/>
  <c r="E1545" i="2"/>
  <c r="F1544" i="2"/>
  <c r="G1544" i="2" s="1"/>
  <c r="J1545" i="2" l="1"/>
  <c r="K1545" i="2" s="1"/>
  <c r="H1545" i="2"/>
  <c r="I1545" i="2" s="1"/>
  <c r="E1546" i="2"/>
  <c r="F1545" i="2"/>
  <c r="G1545" i="2" s="1"/>
  <c r="J1546" i="2" l="1"/>
  <c r="K1546" i="2" s="1"/>
  <c r="E1547" i="2"/>
  <c r="F1546" i="2"/>
  <c r="G1546" i="2" s="1"/>
  <c r="H1546" i="2"/>
  <c r="I1546" i="2" s="1"/>
  <c r="J1547" i="2" l="1"/>
  <c r="K1547" i="2" s="1"/>
  <c r="F1547" i="2"/>
  <c r="G1547" i="2" s="1"/>
  <c r="H1547" i="2"/>
  <c r="I1547" i="2" s="1"/>
  <c r="E1548" i="2"/>
  <c r="J1548" i="2" l="1"/>
  <c r="K1548" i="2" s="1"/>
  <c r="H1548" i="2"/>
  <c r="I1548" i="2" s="1"/>
  <c r="E1549" i="2"/>
  <c r="F1548" i="2"/>
  <c r="G1548" i="2" s="1"/>
  <c r="J1549" i="2" l="1"/>
  <c r="K1549" i="2" s="1"/>
  <c r="H1549" i="2"/>
  <c r="I1549" i="2" s="1"/>
  <c r="E1550" i="2"/>
  <c r="F1549" i="2"/>
  <c r="G1549" i="2" s="1"/>
  <c r="J1550" i="2" l="1"/>
  <c r="K1550" i="2" s="1"/>
  <c r="H1550" i="2"/>
  <c r="I1550" i="2" s="1"/>
  <c r="E1551" i="2"/>
  <c r="F1550" i="2"/>
  <c r="G1550" i="2" s="1"/>
  <c r="J1551" i="2" l="1"/>
  <c r="K1551" i="2" s="1"/>
  <c r="H1551" i="2"/>
  <c r="I1551" i="2" s="1"/>
  <c r="E1552" i="2"/>
  <c r="F1551" i="2"/>
  <c r="G1551" i="2" s="1"/>
  <c r="J1552" i="2" l="1"/>
  <c r="K1552" i="2" s="1"/>
  <c r="H1552" i="2"/>
  <c r="I1552" i="2" s="1"/>
  <c r="E1553" i="2"/>
  <c r="F1552" i="2"/>
  <c r="G1552" i="2" s="1"/>
  <c r="J1553" i="2" l="1"/>
  <c r="K1553" i="2" s="1"/>
  <c r="H1553" i="2"/>
  <c r="I1553" i="2" s="1"/>
  <c r="E1554" i="2"/>
  <c r="F1553" i="2"/>
  <c r="G1553" i="2" s="1"/>
  <c r="J1554" i="2" l="1"/>
  <c r="K1554" i="2" s="1"/>
  <c r="H1554" i="2"/>
  <c r="I1554" i="2" s="1"/>
  <c r="E1555" i="2"/>
  <c r="F1554" i="2"/>
  <c r="G1554" i="2" s="1"/>
  <c r="J1555" i="2" l="1"/>
  <c r="K1555" i="2" s="1"/>
  <c r="H1555" i="2"/>
  <c r="I1555" i="2" s="1"/>
  <c r="E1556" i="2"/>
  <c r="F1555" i="2"/>
  <c r="G1555" i="2" s="1"/>
  <c r="J1556" i="2" l="1"/>
  <c r="K1556" i="2" s="1"/>
  <c r="H1556" i="2"/>
  <c r="I1556" i="2" s="1"/>
  <c r="E1557" i="2"/>
  <c r="F1556" i="2"/>
  <c r="G1556" i="2" s="1"/>
  <c r="J1557" i="2" l="1"/>
  <c r="K1557" i="2" s="1"/>
  <c r="H1557" i="2"/>
  <c r="I1557" i="2" s="1"/>
  <c r="E1558" i="2"/>
  <c r="F1557" i="2"/>
  <c r="G1557" i="2" s="1"/>
  <c r="J1558" i="2" l="1"/>
  <c r="K1558" i="2" s="1"/>
  <c r="H1558" i="2"/>
  <c r="I1558" i="2" s="1"/>
  <c r="E1559" i="2"/>
  <c r="F1558" i="2"/>
  <c r="G1558" i="2" s="1"/>
  <c r="J1559" i="2" l="1"/>
  <c r="K1559" i="2" s="1"/>
  <c r="H1559" i="2"/>
  <c r="I1559" i="2" s="1"/>
  <c r="E1560" i="2"/>
  <c r="F1559" i="2"/>
  <c r="G1559" i="2" s="1"/>
  <c r="J1560" i="2" l="1"/>
  <c r="K1560" i="2" s="1"/>
  <c r="H1560" i="2"/>
  <c r="I1560" i="2" s="1"/>
  <c r="E1561" i="2"/>
  <c r="F1560" i="2"/>
  <c r="G1560" i="2" s="1"/>
  <c r="J1561" i="2" l="1"/>
  <c r="K1561" i="2" s="1"/>
  <c r="H1561" i="2"/>
  <c r="I1561" i="2" s="1"/>
  <c r="E1562" i="2"/>
  <c r="F1561" i="2"/>
  <c r="G1561" i="2" s="1"/>
  <c r="J1562" i="2" l="1"/>
  <c r="K1562" i="2" s="1"/>
  <c r="H1562" i="2"/>
  <c r="I1562" i="2" s="1"/>
  <c r="E1563" i="2"/>
  <c r="F1562" i="2"/>
  <c r="G1562" i="2" s="1"/>
  <c r="J1563" i="2" l="1"/>
  <c r="K1563" i="2" s="1"/>
  <c r="H1563" i="2"/>
  <c r="I1563" i="2" s="1"/>
  <c r="E1564" i="2"/>
  <c r="F1563" i="2"/>
  <c r="G1563" i="2" s="1"/>
  <c r="J1564" i="2" l="1"/>
  <c r="K1564" i="2" s="1"/>
  <c r="H1564" i="2"/>
  <c r="I1564" i="2" s="1"/>
  <c r="E1565" i="2"/>
  <c r="F1564" i="2"/>
  <c r="G1564" i="2" s="1"/>
  <c r="J1565" i="2" l="1"/>
  <c r="K1565" i="2" s="1"/>
  <c r="H1565" i="2"/>
  <c r="I1565" i="2" s="1"/>
  <c r="E1566" i="2"/>
  <c r="F1565" i="2"/>
  <c r="G1565" i="2" s="1"/>
  <c r="J1566" i="2" l="1"/>
  <c r="K1566" i="2" s="1"/>
  <c r="H1566" i="2"/>
  <c r="I1566" i="2" s="1"/>
  <c r="E1567" i="2"/>
  <c r="F1566" i="2"/>
  <c r="G1566" i="2" s="1"/>
  <c r="J1567" i="2" l="1"/>
  <c r="K1567" i="2" s="1"/>
  <c r="H1567" i="2"/>
  <c r="I1567" i="2" s="1"/>
  <c r="E1568" i="2"/>
  <c r="F1567" i="2"/>
  <c r="G1567" i="2" s="1"/>
  <c r="J1568" i="2" l="1"/>
  <c r="K1568" i="2" s="1"/>
  <c r="H1568" i="2"/>
  <c r="I1568" i="2" s="1"/>
  <c r="E1569" i="2"/>
  <c r="F1568" i="2"/>
  <c r="G1568" i="2" s="1"/>
  <c r="J1569" i="2" l="1"/>
  <c r="K1569" i="2" s="1"/>
  <c r="H1569" i="2"/>
  <c r="I1569" i="2" s="1"/>
  <c r="E1570" i="2"/>
  <c r="F1569" i="2"/>
  <c r="G1569" i="2" s="1"/>
  <c r="J1570" i="2" l="1"/>
  <c r="K1570" i="2" s="1"/>
  <c r="H1570" i="2"/>
  <c r="I1570" i="2" s="1"/>
  <c r="E1571" i="2"/>
  <c r="F1570" i="2"/>
  <c r="G1570" i="2" s="1"/>
  <c r="J1571" i="2" l="1"/>
  <c r="K1571" i="2" s="1"/>
  <c r="H1571" i="2"/>
  <c r="I1571" i="2" s="1"/>
  <c r="E1572" i="2"/>
  <c r="F1571" i="2"/>
  <c r="G1571" i="2" s="1"/>
  <c r="J1572" i="2" l="1"/>
  <c r="K1572" i="2" s="1"/>
  <c r="H1572" i="2"/>
  <c r="I1572" i="2" s="1"/>
  <c r="E1573" i="2"/>
  <c r="F1572" i="2"/>
  <c r="G1572" i="2" s="1"/>
  <c r="J1573" i="2" l="1"/>
  <c r="K1573" i="2" s="1"/>
  <c r="H1573" i="2"/>
  <c r="I1573" i="2" s="1"/>
  <c r="E1574" i="2"/>
  <c r="F1573" i="2"/>
  <c r="G1573" i="2" s="1"/>
  <c r="J1574" i="2" l="1"/>
  <c r="K1574" i="2" s="1"/>
  <c r="H1574" i="2"/>
  <c r="I1574" i="2" s="1"/>
  <c r="E1575" i="2"/>
  <c r="F1574" i="2"/>
  <c r="G1574" i="2" s="1"/>
  <c r="J1575" i="2" l="1"/>
  <c r="K1575" i="2" s="1"/>
  <c r="H1575" i="2"/>
  <c r="I1575" i="2" s="1"/>
  <c r="E1576" i="2"/>
  <c r="F1575" i="2"/>
  <c r="G1575" i="2" s="1"/>
  <c r="J1576" i="2" l="1"/>
  <c r="K1576" i="2" s="1"/>
  <c r="H1576" i="2"/>
  <c r="I1576" i="2" s="1"/>
  <c r="E1577" i="2"/>
  <c r="F1576" i="2"/>
  <c r="G1576" i="2" s="1"/>
  <c r="J1577" i="2" l="1"/>
  <c r="K1577" i="2" s="1"/>
  <c r="H1577" i="2"/>
  <c r="I1577" i="2" s="1"/>
  <c r="E1578" i="2"/>
  <c r="F1577" i="2"/>
  <c r="G1577" i="2" s="1"/>
  <c r="J1578" i="2" l="1"/>
  <c r="K1578" i="2" s="1"/>
  <c r="H1578" i="2"/>
  <c r="I1578" i="2" s="1"/>
  <c r="E1579" i="2"/>
  <c r="F1578" i="2"/>
  <c r="G1578" i="2" s="1"/>
  <c r="J1579" i="2" l="1"/>
  <c r="K1579" i="2" s="1"/>
  <c r="H1579" i="2"/>
  <c r="I1579" i="2" s="1"/>
  <c r="E1580" i="2"/>
  <c r="F1579" i="2"/>
  <c r="G1579" i="2" s="1"/>
  <c r="J1580" i="2" l="1"/>
  <c r="K1580" i="2" s="1"/>
  <c r="H1580" i="2"/>
  <c r="I1580" i="2" s="1"/>
  <c r="E1581" i="2"/>
  <c r="F1580" i="2"/>
  <c r="G1580" i="2" s="1"/>
  <c r="J1581" i="2" l="1"/>
  <c r="K1581" i="2" s="1"/>
  <c r="H1581" i="2"/>
  <c r="I1581" i="2" s="1"/>
  <c r="E1582" i="2"/>
  <c r="F1581" i="2"/>
  <c r="G1581" i="2" s="1"/>
  <c r="J1582" i="2" l="1"/>
  <c r="K1582" i="2" s="1"/>
  <c r="H1582" i="2"/>
  <c r="I1582" i="2" s="1"/>
  <c r="E1583" i="2"/>
  <c r="F1582" i="2"/>
  <c r="G1582" i="2" s="1"/>
  <c r="J1583" i="2" l="1"/>
  <c r="K1583" i="2" s="1"/>
  <c r="H1583" i="2"/>
  <c r="I1583" i="2" s="1"/>
  <c r="E1584" i="2"/>
  <c r="F1583" i="2"/>
  <c r="G1583" i="2" s="1"/>
  <c r="J1584" i="2" l="1"/>
  <c r="K1584" i="2" s="1"/>
  <c r="H1584" i="2"/>
  <c r="I1584" i="2" s="1"/>
  <c r="E1585" i="2"/>
  <c r="F1584" i="2"/>
  <c r="G1584" i="2" s="1"/>
  <c r="J1585" i="2" l="1"/>
  <c r="K1585" i="2" s="1"/>
  <c r="H1585" i="2"/>
  <c r="I1585" i="2" s="1"/>
  <c r="E1586" i="2"/>
  <c r="F1585" i="2"/>
  <c r="G1585" i="2" s="1"/>
  <c r="J1586" i="2" l="1"/>
  <c r="K1586" i="2" s="1"/>
  <c r="H1586" i="2"/>
  <c r="I1586" i="2" s="1"/>
  <c r="E1587" i="2"/>
  <c r="F1586" i="2"/>
  <c r="G1586" i="2" s="1"/>
  <c r="J1587" i="2" l="1"/>
  <c r="K1587" i="2" s="1"/>
  <c r="H1587" i="2"/>
  <c r="I1587" i="2" s="1"/>
  <c r="E1588" i="2"/>
  <c r="F1587" i="2"/>
  <c r="G1587" i="2" s="1"/>
  <c r="J1588" i="2" l="1"/>
  <c r="K1588" i="2" s="1"/>
  <c r="H1588" i="2"/>
  <c r="I1588" i="2" s="1"/>
  <c r="E1589" i="2"/>
  <c r="F1588" i="2"/>
  <c r="G1588" i="2" s="1"/>
  <c r="J1589" i="2" l="1"/>
  <c r="K1589" i="2" s="1"/>
  <c r="H1589" i="2"/>
  <c r="I1589" i="2" s="1"/>
  <c r="E1590" i="2"/>
  <c r="F1589" i="2"/>
  <c r="G1589" i="2" s="1"/>
  <c r="J1590" i="2" l="1"/>
  <c r="K1590" i="2" s="1"/>
  <c r="H1590" i="2"/>
  <c r="I1590" i="2" s="1"/>
  <c r="E1591" i="2"/>
  <c r="F1590" i="2"/>
  <c r="G1590" i="2" s="1"/>
  <c r="J1591" i="2" l="1"/>
  <c r="K1591" i="2" s="1"/>
  <c r="H1591" i="2"/>
  <c r="I1591" i="2" s="1"/>
  <c r="E1592" i="2"/>
  <c r="F1591" i="2"/>
  <c r="G1591" i="2" s="1"/>
  <c r="J1592" i="2" l="1"/>
  <c r="K1592" i="2" s="1"/>
  <c r="H1592" i="2"/>
  <c r="I1592" i="2" s="1"/>
  <c r="E1593" i="2"/>
  <c r="F1592" i="2"/>
  <c r="G1592" i="2" s="1"/>
  <c r="J1593" i="2" l="1"/>
  <c r="K1593" i="2" s="1"/>
  <c r="H1593" i="2"/>
  <c r="I1593" i="2" s="1"/>
  <c r="E1594" i="2"/>
  <c r="F1593" i="2"/>
  <c r="G1593" i="2" s="1"/>
  <c r="J1594" i="2" l="1"/>
  <c r="K1594" i="2" s="1"/>
  <c r="H1594" i="2"/>
  <c r="I1594" i="2" s="1"/>
  <c r="E1595" i="2"/>
  <c r="F1594" i="2"/>
  <c r="G1594" i="2" s="1"/>
  <c r="J1595" i="2" l="1"/>
  <c r="K1595" i="2" s="1"/>
  <c r="H1595" i="2"/>
  <c r="I1595" i="2" s="1"/>
  <c r="E1596" i="2"/>
  <c r="F1595" i="2"/>
  <c r="G1595" i="2" s="1"/>
  <c r="J1596" i="2" l="1"/>
  <c r="K1596" i="2" s="1"/>
  <c r="H1596" i="2"/>
  <c r="I1596" i="2" s="1"/>
  <c r="E1597" i="2"/>
  <c r="F1596" i="2"/>
  <c r="G1596" i="2" s="1"/>
  <c r="J1597" i="2" l="1"/>
  <c r="K1597" i="2" s="1"/>
  <c r="H1597" i="2"/>
  <c r="I1597" i="2" s="1"/>
  <c r="E1598" i="2"/>
  <c r="F1597" i="2"/>
  <c r="G1597" i="2" s="1"/>
  <c r="J1598" i="2" l="1"/>
  <c r="K1598" i="2" s="1"/>
  <c r="H1598" i="2"/>
  <c r="I1598" i="2" s="1"/>
  <c r="E1599" i="2"/>
  <c r="F1598" i="2"/>
  <c r="G1598" i="2" s="1"/>
  <c r="J1599" i="2" l="1"/>
  <c r="K1599" i="2" s="1"/>
  <c r="H1599" i="2"/>
  <c r="I1599" i="2" s="1"/>
  <c r="E1600" i="2"/>
  <c r="F1599" i="2"/>
  <c r="G1599" i="2" s="1"/>
  <c r="J1600" i="2" l="1"/>
  <c r="K1600" i="2" s="1"/>
  <c r="H1600" i="2"/>
  <c r="I1600" i="2" s="1"/>
  <c r="E1601" i="2"/>
  <c r="F1600" i="2"/>
  <c r="G1600" i="2" s="1"/>
  <c r="J1601" i="2" l="1"/>
  <c r="K1601" i="2" s="1"/>
  <c r="H1601" i="2"/>
  <c r="I1601" i="2" s="1"/>
  <c r="E1602" i="2"/>
  <c r="F1601" i="2"/>
  <c r="G1601" i="2" s="1"/>
  <c r="J1602" i="2" l="1"/>
  <c r="K1602" i="2" s="1"/>
  <c r="H1602" i="2"/>
  <c r="I1602" i="2" s="1"/>
  <c r="E1603" i="2"/>
  <c r="F1602" i="2"/>
  <c r="G1602" i="2" s="1"/>
  <c r="J1603" i="2" l="1"/>
  <c r="K1603" i="2" s="1"/>
  <c r="H1603" i="2"/>
  <c r="I1603" i="2" s="1"/>
  <c r="E1604" i="2"/>
  <c r="F1603" i="2"/>
  <c r="G1603" i="2" s="1"/>
  <c r="J1604" i="2" l="1"/>
  <c r="K1604" i="2" s="1"/>
  <c r="H1604" i="2"/>
  <c r="I1604" i="2" s="1"/>
  <c r="E1605" i="2"/>
  <c r="F1604" i="2"/>
  <c r="G1604" i="2" s="1"/>
  <c r="J1605" i="2" l="1"/>
  <c r="K1605" i="2" s="1"/>
  <c r="H1605" i="2"/>
  <c r="I1605" i="2" s="1"/>
  <c r="E1606" i="2"/>
  <c r="F1605" i="2"/>
  <c r="G1605" i="2" s="1"/>
  <c r="J1606" i="2" l="1"/>
  <c r="K1606" i="2" s="1"/>
  <c r="H1606" i="2"/>
  <c r="I1606" i="2" s="1"/>
  <c r="E1607" i="2"/>
  <c r="F1606" i="2"/>
  <c r="G1606" i="2" s="1"/>
  <c r="J1607" i="2" l="1"/>
  <c r="K1607" i="2" s="1"/>
  <c r="H1607" i="2"/>
  <c r="I1607" i="2" s="1"/>
  <c r="E1608" i="2"/>
  <c r="F1607" i="2"/>
  <c r="G1607" i="2" s="1"/>
  <c r="J1608" i="2" l="1"/>
  <c r="K1608" i="2" s="1"/>
  <c r="H1608" i="2"/>
  <c r="I1608" i="2" s="1"/>
  <c r="E1609" i="2"/>
  <c r="F1608" i="2"/>
  <c r="G1608" i="2" s="1"/>
  <c r="J1609" i="2" l="1"/>
  <c r="K1609" i="2" s="1"/>
  <c r="H1609" i="2"/>
  <c r="I1609" i="2" s="1"/>
  <c r="E1610" i="2"/>
  <c r="F1609" i="2"/>
  <c r="G1609" i="2" s="1"/>
  <c r="J1610" i="2" l="1"/>
  <c r="K1610" i="2" s="1"/>
  <c r="H1610" i="2"/>
  <c r="I1610" i="2" s="1"/>
  <c r="E1611" i="2"/>
  <c r="F1610" i="2"/>
  <c r="G1610" i="2" s="1"/>
  <c r="J1611" i="2" l="1"/>
  <c r="K1611" i="2" s="1"/>
  <c r="H1611" i="2"/>
  <c r="I1611" i="2" s="1"/>
  <c r="E1612" i="2"/>
  <c r="F1611" i="2"/>
  <c r="G1611" i="2" s="1"/>
  <c r="J1612" i="2" l="1"/>
  <c r="K1612" i="2" s="1"/>
  <c r="H1612" i="2"/>
  <c r="I1612" i="2" s="1"/>
  <c r="E1613" i="2"/>
  <c r="F1612" i="2"/>
  <c r="G1612" i="2" s="1"/>
  <c r="J1613" i="2" l="1"/>
  <c r="K1613" i="2" s="1"/>
  <c r="H1613" i="2"/>
  <c r="I1613" i="2" s="1"/>
  <c r="E1614" i="2"/>
  <c r="F1613" i="2"/>
  <c r="G1613" i="2" s="1"/>
  <c r="J1614" i="2" l="1"/>
  <c r="K1614" i="2" s="1"/>
  <c r="H1614" i="2"/>
  <c r="I1614" i="2" s="1"/>
  <c r="E1615" i="2"/>
  <c r="F1614" i="2"/>
  <c r="G1614" i="2" s="1"/>
  <c r="J1615" i="2" l="1"/>
  <c r="K1615" i="2" s="1"/>
  <c r="H1615" i="2"/>
  <c r="I1615" i="2" s="1"/>
  <c r="E1616" i="2"/>
  <c r="F1615" i="2"/>
  <c r="G1615" i="2" s="1"/>
  <c r="J1616" i="2" l="1"/>
  <c r="K1616" i="2" s="1"/>
  <c r="H1616" i="2"/>
  <c r="I1616" i="2" s="1"/>
  <c r="E1617" i="2"/>
  <c r="F1616" i="2"/>
  <c r="G1616" i="2" s="1"/>
  <c r="J1617" i="2" l="1"/>
  <c r="K1617" i="2" s="1"/>
  <c r="H1617" i="2"/>
  <c r="I1617" i="2" s="1"/>
  <c r="E1618" i="2"/>
  <c r="F1617" i="2"/>
  <c r="G1617" i="2" s="1"/>
  <c r="J1618" i="2" l="1"/>
  <c r="K1618" i="2" s="1"/>
  <c r="H1618" i="2"/>
  <c r="I1618" i="2" s="1"/>
  <c r="E1619" i="2"/>
  <c r="F1618" i="2"/>
  <c r="G1618" i="2" s="1"/>
  <c r="J1619" i="2" l="1"/>
  <c r="K1619" i="2" s="1"/>
  <c r="H1619" i="2"/>
  <c r="I1619" i="2" s="1"/>
  <c r="E1620" i="2"/>
  <c r="F1619" i="2"/>
  <c r="G1619" i="2" s="1"/>
  <c r="J1620" i="2" l="1"/>
  <c r="K1620" i="2" s="1"/>
  <c r="H1620" i="2"/>
  <c r="I1620" i="2" s="1"/>
  <c r="E1621" i="2"/>
  <c r="F1620" i="2"/>
  <c r="G1620" i="2" s="1"/>
  <c r="J1621" i="2" l="1"/>
  <c r="K1621" i="2" s="1"/>
  <c r="H1621" i="2"/>
  <c r="I1621" i="2" s="1"/>
  <c r="E1622" i="2"/>
  <c r="F1621" i="2"/>
  <c r="G1621" i="2" s="1"/>
  <c r="J1622" i="2" l="1"/>
  <c r="K1622" i="2" s="1"/>
  <c r="H1622" i="2"/>
  <c r="I1622" i="2" s="1"/>
  <c r="E1623" i="2"/>
  <c r="F1622" i="2"/>
  <c r="G1622" i="2" s="1"/>
  <c r="J1623" i="2" l="1"/>
  <c r="K1623" i="2" s="1"/>
  <c r="H1623" i="2"/>
  <c r="I1623" i="2" s="1"/>
  <c r="E1624" i="2"/>
  <c r="F1623" i="2"/>
  <c r="G1623" i="2" s="1"/>
  <c r="J1624" i="2" l="1"/>
  <c r="K1624" i="2" s="1"/>
  <c r="H1624" i="2"/>
  <c r="I1624" i="2" s="1"/>
  <c r="E1625" i="2"/>
  <c r="F1624" i="2"/>
  <c r="G1624" i="2" s="1"/>
  <c r="J1625" i="2" l="1"/>
  <c r="K1625" i="2" s="1"/>
  <c r="H1625" i="2"/>
  <c r="I1625" i="2" s="1"/>
  <c r="E1626" i="2"/>
  <c r="F1625" i="2"/>
  <c r="G1625" i="2" s="1"/>
  <c r="J1626" i="2" l="1"/>
  <c r="K1626" i="2" s="1"/>
  <c r="H1626" i="2"/>
  <c r="I1626" i="2" s="1"/>
  <c r="E1627" i="2"/>
  <c r="F1626" i="2"/>
  <c r="G1626" i="2" s="1"/>
  <c r="J1627" i="2" l="1"/>
  <c r="K1627" i="2" s="1"/>
  <c r="H1627" i="2"/>
  <c r="I1627" i="2" s="1"/>
  <c r="E1628" i="2"/>
  <c r="F1627" i="2"/>
  <c r="G1627" i="2" s="1"/>
  <c r="J1628" i="2" l="1"/>
  <c r="K1628" i="2" s="1"/>
  <c r="H1628" i="2"/>
  <c r="I1628" i="2" s="1"/>
  <c r="E1629" i="2"/>
  <c r="F1628" i="2"/>
  <c r="G1628" i="2" s="1"/>
  <c r="J1629" i="2" l="1"/>
  <c r="K1629" i="2" s="1"/>
  <c r="H1629" i="2"/>
  <c r="I1629" i="2" s="1"/>
  <c r="E1630" i="2"/>
  <c r="F1629" i="2"/>
  <c r="G1629" i="2" s="1"/>
  <c r="J1630" i="2" l="1"/>
  <c r="K1630" i="2" s="1"/>
  <c r="H1630" i="2"/>
  <c r="I1630" i="2" s="1"/>
  <c r="E1631" i="2"/>
  <c r="F1630" i="2"/>
  <c r="G1630" i="2" s="1"/>
  <c r="J1631" i="2" l="1"/>
  <c r="K1631" i="2" s="1"/>
  <c r="H1631" i="2"/>
  <c r="I1631" i="2" s="1"/>
  <c r="E1632" i="2"/>
  <c r="F1631" i="2"/>
  <c r="G1631" i="2" s="1"/>
  <c r="J1632" i="2" l="1"/>
  <c r="K1632" i="2" s="1"/>
  <c r="H1632" i="2"/>
  <c r="I1632" i="2" s="1"/>
  <c r="E1633" i="2"/>
  <c r="F1632" i="2"/>
  <c r="G1632" i="2" s="1"/>
  <c r="J1633" i="2" l="1"/>
  <c r="K1633" i="2" s="1"/>
  <c r="H1633" i="2"/>
  <c r="I1633" i="2" s="1"/>
  <c r="E1634" i="2"/>
  <c r="F1633" i="2"/>
  <c r="G1633" i="2" s="1"/>
  <c r="J1634" i="2" l="1"/>
  <c r="K1634" i="2" s="1"/>
  <c r="H1634" i="2"/>
  <c r="I1634" i="2" s="1"/>
  <c r="E1635" i="2"/>
  <c r="F1634" i="2"/>
  <c r="G1634" i="2" s="1"/>
  <c r="J1635" i="2" l="1"/>
  <c r="K1635" i="2" s="1"/>
  <c r="H1635" i="2"/>
  <c r="I1635" i="2" s="1"/>
  <c r="E1636" i="2"/>
  <c r="F1635" i="2"/>
  <c r="G1635" i="2" s="1"/>
  <c r="J1636" i="2" l="1"/>
  <c r="K1636" i="2" s="1"/>
  <c r="H1636" i="2"/>
  <c r="I1636" i="2" s="1"/>
  <c r="E1637" i="2"/>
  <c r="F1636" i="2"/>
  <c r="G1636" i="2" s="1"/>
  <c r="J1637" i="2" l="1"/>
  <c r="K1637" i="2" s="1"/>
  <c r="H1637" i="2"/>
  <c r="I1637" i="2" s="1"/>
  <c r="E1638" i="2"/>
  <c r="F1637" i="2"/>
  <c r="G1637" i="2" s="1"/>
  <c r="J1638" i="2" l="1"/>
  <c r="K1638" i="2" s="1"/>
  <c r="H1638" i="2"/>
  <c r="I1638" i="2" s="1"/>
  <c r="E1639" i="2"/>
  <c r="F1638" i="2"/>
  <c r="G1638" i="2" s="1"/>
  <c r="J1639" i="2" l="1"/>
  <c r="K1639" i="2" s="1"/>
  <c r="H1639" i="2"/>
  <c r="I1639" i="2" s="1"/>
  <c r="E1640" i="2"/>
  <c r="F1639" i="2"/>
  <c r="G1639" i="2" s="1"/>
  <c r="J1640" i="2" l="1"/>
  <c r="K1640" i="2" s="1"/>
  <c r="H1640" i="2"/>
  <c r="I1640" i="2" s="1"/>
  <c r="E1641" i="2"/>
  <c r="F1640" i="2"/>
  <c r="G1640" i="2" s="1"/>
  <c r="J1641" i="2" l="1"/>
  <c r="K1641" i="2" s="1"/>
  <c r="H1641" i="2"/>
  <c r="I1641" i="2" s="1"/>
  <c r="E1642" i="2"/>
  <c r="F1641" i="2"/>
  <c r="G1641" i="2" s="1"/>
  <c r="J1642" i="2" l="1"/>
  <c r="K1642" i="2" s="1"/>
  <c r="H1642" i="2"/>
  <c r="I1642" i="2" s="1"/>
  <c r="E1643" i="2"/>
  <c r="F1642" i="2"/>
  <c r="G1642" i="2" s="1"/>
  <c r="J1643" i="2" l="1"/>
  <c r="K1643" i="2" s="1"/>
  <c r="H1643" i="2"/>
  <c r="I1643" i="2" s="1"/>
  <c r="E1644" i="2"/>
  <c r="F1643" i="2"/>
  <c r="G1643" i="2" s="1"/>
  <c r="J1644" i="2" l="1"/>
  <c r="K1644" i="2" s="1"/>
  <c r="H1644" i="2"/>
  <c r="I1644" i="2" s="1"/>
  <c r="E1645" i="2"/>
  <c r="F1644" i="2"/>
  <c r="G1644" i="2" s="1"/>
  <c r="J1645" i="2" l="1"/>
  <c r="K1645" i="2" s="1"/>
  <c r="H1645" i="2"/>
  <c r="I1645" i="2" s="1"/>
  <c r="E1646" i="2"/>
  <c r="F1645" i="2"/>
  <c r="G1645" i="2" s="1"/>
  <c r="J1646" i="2" l="1"/>
  <c r="K1646" i="2" s="1"/>
  <c r="H1646" i="2"/>
  <c r="I1646" i="2" s="1"/>
  <c r="E1647" i="2"/>
  <c r="F1646" i="2"/>
  <c r="G1646" i="2" s="1"/>
  <c r="J1647" i="2" l="1"/>
  <c r="K1647" i="2" s="1"/>
  <c r="H1647" i="2"/>
  <c r="I1647" i="2" s="1"/>
  <c r="E1648" i="2"/>
  <c r="F1647" i="2"/>
  <c r="G1647" i="2" s="1"/>
  <c r="J1648" i="2" l="1"/>
  <c r="K1648" i="2" s="1"/>
  <c r="H1648" i="2"/>
  <c r="I1648" i="2" s="1"/>
  <c r="E1649" i="2"/>
  <c r="F1648" i="2"/>
  <c r="G1648" i="2" s="1"/>
  <c r="J1649" i="2" l="1"/>
  <c r="K1649" i="2" s="1"/>
  <c r="H1649" i="2"/>
  <c r="I1649" i="2" s="1"/>
  <c r="E1650" i="2"/>
  <c r="F1649" i="2"/>
  <c r="G1649" i="2" s="1"/>
  <c r="J1650" i="2" l="1"/>
  <c r="K1650" i="2" s="1"/>
  <c r="H1650" i="2"/>
  <c r="I1650" i="2" s="1"/>
  <c r="E1651" i="2"/>
  <c r="F1650" i="2"/>
  <c r="G1650" i="2" s="1"/>
  <c r="J1651" i="2" l="1"/>
  <c r="K1651" i="2" s="1"/>
  <c r="H1651" i="2"/>
  <c r="I1651" i="2" s="1"/>
  <c r="E1652" i="2"/>
  <c r="F1651" i="2"/>
  <c r="G1651" i="2" s="1"/>
  <c r="J1652" i="2" l="1"/>
  <c r="K1652" i="2" s="1"/>
  <c r="H1652" i="2"/>
  <c r="I1652" i="2" s="1"/>
  <c r="E1653" i="2"/>
  <c r="F1652" i="2"/>
  <c r="G1652" i="2" s="1"/>
  <c r="J1653" i="2" l="1"/>
  <c r="K1653" i="2" s="1"/>
  <c r="H1653" i="2"/>
  <c r="I1653" i="2" s="1"/>
  <c r="E1654" i="2"/>
  <c r="F1653" i="2"/>
  <c r="G1653" i="2" s="1"/>
  <c r="J1654" i="2" l="1"/>
  <c r="K1654" i="2" s="1"/>
  <c r="H1654" i="2"/>
  <c r="I1654" i="2" s="1"/>
  <c r="E1655" i="2"/>
  <c r="F1654" i="2"/>
  <c r="G1654" i="2" s="1"/>
  <c r="J1655" i="2" l="1"/>
  <c r="K1655" i="2" s="1"/>
  <c r="H1655" i="2"/>
  <c r="I1655" i="2" s="1"/>
  <c r="E1656" i="2"/>
  <c r="F1655" i="2"/>
  <c r="G1655" i="2" s="1"/>
  <c r="J1656" i="2" l="1"/>
  <c r="K1656" i="2" s="1"/>
  <c r="H1656" i="2"/>
  <c r="I1656" i="2" s="1"/>
  <c r="E1657" i="2"/>
  <c r="F1656" i="2"/>
  <c r="G1656" i="2" s="1"/>
  <c r="J1657" i="2" l="1"/>
  <c r="K1657" i="2" s="1"/>
  <c r="H1657" i="2"/>
  <c r="I1657" i="2" s="1"/>
  <c r="E1658" i="2"/>
  <c r="F1657" i="2"/>
  <c r="G1657" i="2" s="1"/>
  <c r="J1658" i="2" l="1"/>
  <c r="K1658" i="2" s="1"/>
  <c r="H1658" i="2"/>
  <c r="I1658" i="2" s="1"/>
  <c r="E1659" i="2"/>
  <c r="F1658" i="2"/>
  <c r="G1658" i="2" s="1"/>
  <c r="J1659" i="2" l="1"/>
  <c r="K1659" i="2" s="1"/>
  <c r="H1659" i="2"/>
  <c r="I1659" i="2" s="1"/>
  <c r="E1660" i="2"/>
  <c r="F1659" i="2"/>
  <c r="G1659" i="2" s="1"/>
  <c r="J1660" i="2" l="1"/>
  <c r="K1660" i="2" s="1"/>
  <c r="H1660" i="2"/>
  <c r="I1660" i="2" s="1"/>
  <c r="E1661" i="2"/>
  <c r="F1660" i="2"/>
  <c r="G1660" i="2" s="1"/>
  <c r="J1661" i="2" l="1"/>
  <c r="K1661" i="2" s="1"/>
  <c r="H1661" i="2"/>
  <c r="I1661" i="2" s="1"/>
  <c r="E1662" i="2"/>
  <c r="F1661" i="2"/>
  <c r="G1661" i="2" s="1"/>
  <c r="J1662" i="2" l="1"/>
  <c r="K1662" i="2" s="1"/>
  <c r="H1662" i="2"/>
  <c r="I1662" i="2" s="1"/>
  <c r="E1663" i="2"/>
  <c r="F1662" i="2"/>
  <c r="G1662" i="2" s="1"/>
  <c r="J1663" i="2" l="1"/>
  <c r="K1663" i="2" s="1"/>
  <c r="H1663" i="2"/>
  <c r="I1663" i="2" s="1"/>
  <c r="E1664" i="2"/>
  <c r="F1663" i="2"/>
  <c r="G1663" i="2" s="1"/>
  <c r="J1664" i="2" l="1"/>
  <c r="K1664" i="2" s="1"/>
  <c r="H1664" i="2"/>
  <c r="I1664" i="2" s="1"/>
  <c r="E1665" i="2"/>
  <c r="F1664" i="2"/>
  <c r="G1664" i="2" s="1"/>
  <c r="J1665" i="2" l="1"/>
  <c r="K1665" i="2" s="1"/>
  <c r="H1665" i="2"/>
  <c r="I1665" i="2" s="1"/>
  <c r="E1666" i="2"/>
  <c r="F1665" i="2"/>
  <c r="G1665" i="2" s="1"/>
  <c r="J1666" i="2" l="1"/>
  <c r="K1666" i="2" s="1"/>
  <c r="H1666" i="2"/>
  <c r="I1666" i="2" s="1"/>
  <c r="E1667" i="2"/>
  <c r="F1666" i="2"/>
  <c r="G1666" i="2" s="1"/>
  <c r="J1667" i="2" l="1"/>
  <c r="K1667" i="2" s="1"/>
  <c r="H1667" i="2"/>
  <c r="I1667" i="2" s="1"/>
  <c r="E1668" i="2"/>
  <c r="F1667" i="2"/>
  <c r="G1667" i="2" s="1"/>
  <c r="J1668" i="2" l="1"/>
  <c r="K1668" i="2" s="1"/>
  <c r="H1668" i="2"/>
  <c r="I1668" i="2" s="1"/>
  <c r="E1669" i="2"/>
  <c r="F1668" i="2"/>
  <c r="G1668" i="2" s="1"/>
  <c r="J1669" i="2" l="1"/>
  <c r="K1669" i="2" s="1"/>
  <c r="H1669" i="2"/>
  <c r="I1669" i="2" s="1"/>
  <c r="E1670" i="2"/>
  <c r="F1669" i="2"/>
  <c r="G1669" i="2" s="1"/>
  <c r="J1670" i="2" l="1"/>
  <c r="K1670" i="2" s="1"/>
  <c r="H1670" i="2"/>
  <c r="I1670" i="2" s="1"/>
  <c r="E1671" i="2"/>
  <c r="F1670" i="2"/>
  <c r="G1670" i="2" s="1"/>
  <c r="J1671" i="2" l="1"/>
  <c r="K1671" i="2" s="1"/>
  <c r="H1671" i="2"/>
  <c r="I1671" i="2" s="1"/>
  <c r="E1672" i="2"/>
  <c r="F1671" i="2"/>
  <c r="G1671" i="2" s="1"/>
  <c r="J1672" i="2" l="1"/>
  <c r="K1672" i="2" s="1"/>
  <c r="H1672" i="2"/>
  <c r="I1672" i="2" s="1"/>
  <c r="E1673" i="2"/>
  <c r="F1672" i="2"/>
  <c r="G1672" i="2" s="1"/>
  <c r="J1673" i="2" l="1"/>
  <c r="K1673" i="2" s="1"/>
  <c r="H1673" i="2"/>
  <c r="I1673" i="2" s="1"/>
  <c r="E1674" i="2"/>
  <c r="F1673" i="2"/>
  <c r="G1673" i="2" s="1"/>
  <c r="J1674" i="2" l="1"/>
  <c r="K1674" i="2" s="1"/>
  <c r="H1674" i="2"/>
  <c r="I1674" i="2" s="1"/>
  <c r="E1675" i="2"/>
  <c r="F1674" i="2"/>
  <c r="G1674" i="2" s="1"/>
  <c r="J1675" i="2" l="1"/>
  <c r="K1675" i="2" s="1"/>
  <c r="H1675" i="2"/>
  <c r="I1675" i="2" s="1"/>
  <c r="E1676" i="2"/>
  <c r="F1675" i="2"/>
  <c r="G1675" i="2" s="1"/>
  <c r="J1676" i="2" l="1"/>
  <c r="K1676" i="2" s="1"/>
  <c r="H1676" i="2"/>
  <c r="I1676" i="2" s="1"/>
  <c r="E1677" i="2"/>
  <c r="F1676" i="2"/>
  <c r="G1676" i="2" s="1"/>
  <c r="J1677" i="2" l="1"/>
  <c r="K1677" i="2" s="1"/>
  <c r="H1677" i="2"/>
  <c r="I1677" i="2" s="1"/>
  <c r="E1678" i="2"/>
  <c r="F1677" i="2"/>
  <c r="G1677" i="2" s="1"/>
  <c r="J1678" i="2" l="1"/>
  <c r="K1678" i="2" s="1"/>
  <c r="H1678" i="2"/>
  <c r="I1678" i="2" s="1"/>
  <c r="E1679" i="2"/>
  <c r="F1678" i="2"/>
  <c r="G1678" i="2" s="1"/>
  <c r="J1679" i="2" l="1"/>
  <c r="K1679" i="2" s="1"/>
  <c r="H1679" i="2"/>
  <c r="I1679" i="2" s="1"/>
  <c r="E1680" i="2"/>
  <c r="F1679" i="2"/>
  <c r="G1679" i="2" s="1"/>
  <c r="J1680" i="2" l="1"/>
  <c r="K1680" i="2" s="1"/>
  <c r="H1680" i="2"/>
  <c r="I1680" i="2" s="1"/>
  <c r="E1681" i="2"/>
  <c r="F1680" i="2"/>
  <c r="G1680" i="2" s="1"/>
  <c r="J1681" i="2" l="1"/>
  <c r="K1681" i="2" s="1"/>
  <c r="H1681" i="2"/>
  <c r="I1681" i="2" s="1"/>
  <c r="E1682" i="2"/>
  <c r="F1681" i="2"/>
  <c r="G1681" i="2" s="1"/>
  <c r="J1682" i="2" l="1"/>
  <c r="K1682" i="2" s="1"/>
  <c r="H1682" i="2"/>
  <c r="I1682" i="2" s="1"/>
  <c r="E1683" i="2"/>
  <c r="F1682" i="2"/>
  <c r="G1682" i="2" s="1"/>
  <c r="J1683" i="2" l="1"/>
  <c r="K1683" i="2" s="1"/>
  <c r="H1683" i="2"/>
  <c r="I1683" i="2" s="1"/>
  <c r="E1684" i="2"/>
  <c r="F1683" i="2"/>
  <c r="G1683" i="2" s="1"/>
  <c r="J1684" i="2" l="1"/>
  <c r="K1684" i="2" s="1"/>
  <c r="H1684" i="2"/>
  <c r="I1684" i="2" s="1"/>
  <c r="E1685" i="2"/>
  <c r="F1684" i="2"/>
  <c r="G1684" i="2" s="1"/>
  <c r="J1685" i="2" l="1"/>
  <c r="K1685" i="2" s="1"/>
  <c r="H1685" i="2"/>
  <c r="I1685" i="2" s="1"/>
  <c r="E1686" i="2"/>
  <c r="F1685" i="2"/>
  <c r="G1685" i="2" s="1"/>
  <c r="J1686" i="2" l="1"/>
  <c r="K1686" i="2" s="1"/>
  <c r="H1686" i="2"/>
  <c r="I1686" i="2" s="1"/>
  <c r="E1687" i="2"/>
  <c r="F1686" i="2"/>
  <c r="G1686" i="2" s="1"/>
  <c r="J1687" i="2" l="1"/>
  <c r="K1687" i="2" s="1"/>
  <c r="H1687" i="2"/>
  <c r="I1687" i="2" s="1"/>
  <c r="E1688" i="2"/>
  <c r="F1687" i="2"/>
  <c r="G1687" i="2" s="1"/>
  <c r="J1688" i="2" l="1"/>
  <c r="K1688" i="2" s="1"/>
  <c r="H1688" i="2"/>
  <c r="I1688" i="2" s="1"/>
  <c r="E1689" i="2"/>
  <c r="F1688" i="2"/>
  <c r="G1688" i="2" s="1"/>
  <c r="J1689" i="2" l="1"/>
  <c r="K1689" i="2" s="1"/>
  <c r="H1689" i="2"/>
  <c r="I1689" i="2" s="1"/>
  <c r="E1690" i="2"/>
  <c r="F1689" i="2"/>
  <c r="G1689" i="2" s="1"/>
  <c r="J1690" i="2" l="1"/>
  <c r="K1690" i="2" s="1"/>
  <c r="H1690" i="2"/>
  <c r="I1690" i="2" s="1"/>
  <c r="E1691" i="2"/>
  <c r="F1690" i="2"/>
  <c r="G1690" i="2" s="1"/>
  <c r="J1691" i="2" l="1"/>
  <c r="K1691" i="2" s="1"/>
  <c r="H1691" i="2"/>
  <c r="I1691" i="2" s="1"/>
  <c r="E1692" i="2"/>
  <c r="F1691" i="2"/>
  <c r="G1691" i="2" s="1"/>
  <c r="J1692" i="2" l="1"/>
  <c r="K1692" i="2" s="1"/>
  <c r="H1692" i="2"/>
  <c r="I1692" i="2" s="1"/>
  <c r="E1693" i="2"/>
  <c r="F1692" i="2"/>
  <c r="G1692" i="2" s="1"/>
  <c r="J1693" i="2" l="1"/>
  <c r="K1693" i="2" s="1"/>
  <c r="H1693" i="2"/>
  <c r="I1693" i="2" s="1"/>
  <c r="E1694" i="2"/>
  <c r="F1693" i="2"/>
  <c r="G1693" i="2" s="1"/>
  <c r="J1694" i="2" l="1"/>
  <c r="K1694" i="2" s="1"/>
  <c r="H1694" i="2"/>
  <c r="I1694" i="2" s="1"/>
  <c r="E1695" i="2"/>
  <c r="F1694" i="2"/>
  <c r="G1694" i="2" s="1"/>
  <c r="H1695" i="2" l="1"/>
  <c r="I1695" i="2" s="1"/>
  <c r="E1696" i="2"/>
  <c r="F1695" i="2"/>
  <c r="G1695" i="2" s="1"/>
  <c r="J1695" i="2"/>
  <c r="K1695" i="2" s="1"/>
  <c r="H1696" i="2" l="1"/>
  <c r="I1696" i="2" s="1"/>
  <c r="E1697" i="2"/>
  <c r="F1696" i="2"/>
  <c r="G1696" i="2" s="1"/>
  <c r="J1696" i="2"/>
  <c r="K1696" i="2" s="1"/>
  <c r="H1697" i="2" l="1"/>
  <c r="I1697" i="2" s="1"/>
  <c r="E1698" i="2"/>
  <c r="F1697" i="2"/>
  <c r="G1697" i="2" s="1"/>
  <c r="J1697" i="2"/>
  <c r="K1697" i="2" s="1"/>
  <c r="H1698" i="2" l="1"/>
  <c r="I1698" i="2" s="1"/>
  <c r="E1699" i="2"/>
  <c r="F1698" i="2"/>
  <c r="G1698" i="2" s="1"/>
  <c r="J1698" i="2"/>
  <c r="K1698" i="2" s="1"/>
  <c r="H1699" i="2" l="1"/>
  <c r="I1699" i="2" s="1"/>
  <c r="E1700" i="2"/>
  <c r="F1699" i="2"/>
  <c r="G1699" i="2" s="1"/>
  <c r="J1699" i="2"/>
  <c r="K1699" i="2" s="1"/>
  <c r="H1700" i="2" l="1"/>
  <c r="I1700" i="2" s="1"/>
  <c r="E1701" i="2"/>
  <c r="F1700" i="2"/>
  <c r="G1700" i="2" s="1"/>
  <c r="J1700" i="2"/>
  <c r="K1700" i="2" s="1"/>
  <c r="H1701" i="2" l="1"/>
  <c r="I1701" i="2" s="1"/>
  <c r="E1702" i="2"/>
  <c r="F1701" i="2"/>
  <c r="G1701" i="2" s="1"/>
  <c r="J1701" i="2"/>
  <c r="K1701" i="2" s="1"/>
  <c r="H1702" i="2" l="1"/>
  <c r="I1702" i="2" s="1"/>
  <c r="E1703" i="2"/>
  <c r="F1702" i="2"/>
  <c r="G1702" i="2" s="1"/>
  <c r="J1702" i="2"/>
  <c r="K1702" i="2" s="1"/>
  <c r="H1703" i="2" l="1"/>
  <c r="I1703" i="2" s="1"/>
  <c r="E1704" i="2"/>
  <c r="F1703" i="2"/>
  <c r="G1703" i="2" s="1"/>
  <c r="J1703" i="2"/>
  <c r="K1703" i="2" s="1"/>
  <c r="H1704" i="2" l="1"/>
  <c r="I1704" i="2" s="1"/>
  <c r="E1705" i="2"/>
  <c r="F1704" i="2"/>
  <c r="G1704" i="2" s="1"/>
  <c r="J1704" i="2"/>
  <c r="K1704" i="2" s="1"/>
  <c r="H1705" i="2" l="1"/>
  <c r="I1705" i="2" s="1"/>
  <c r="E1706" i="2"/>
  <c r="F1705" i="2"/>
  <c r="G1705" i="2" s="1"/>
  <c r="J1705" i="2"/>
  <c r="K1705" i="2" s="1"/>
  <c r="H1706" i="2" l="1"/>
  <c r="I1706" i="2" s="1"/>
  <c r="E1707" i="2"/>
  <c r="F1706" i="2"/>
  <c r="G1706" i="2" s="1"/>
  <c r="J1706" i="2"/>
  <c r="K1706" i="2" s="1"/>
  <c r="H1707" i="2" l="1"/>
  <c r="I1707" i="2" s="1"/>
  <c r="E1708" i="2"/>
  <c r="F1707" i="2"/>
  <c r="G1707" i="2" s="1"/>
  <c r="J1707" i="2"/>
  <c r="K1707" i="2" s="1"/>
  <c r="H1708" i="2" l="1"/>
  <c r="I1708" i="2" s="1"/>
  <c r="E1709" i="2"/>
  <c r="F1708" i="2"/>
  <c r="G1708" i="2" s="1"/>
  <c r="J1708" i="2"/>
  <c r="K1708" i="2" s="1"/>
  <c r="H1709" i="2" l="1"/>
  <c r="I1709" i="2" s="1"/>
  <c r="E1710" i="2"/>
  <c r="F1709" i="2"/>
  <c r="G1709" i="2" s="1"/>
  <c r="J1709" i="2"/>
  <c r="K1709" i="2" s="1"/>
  <c r="H1710" i="2" l="1"/>
  <c r="I1710" i="2" s="1"/>
  <c r="E1711" i="2"/>
  <c r="F1710" i="2"/>
  <c r="G1710" i="2" s="1"/>
  <c r="J1710" i="2"/>
  <c r="K1710" i="2" s="1"/>
  <c r="H1711" i="2" l="1"/>
  <c r="I1711" i="2" s="1"/>
  <c r="E1712" i="2"/>
  <c r="F1711" i="2"/>
  <c r="G1711" i="2" s="1"/>
  <c r="J1711" i="2"/>
  <c r="K1711" i="2" s="1"/>
  <c r="H1712" i="2" l="1"/>
  <c r="I1712" i="2" s="1"/>
  <c r="E1713" i="2"/>
  <c r="F1712" i="2"/>
  <c r="G1712" i="2" s="1"/>
  <c r="J1712" i="2"/>
  <c r="K1712" i="2" s="1"/>
  <c r="H1713" i="2" l="1"/>
  <c r="I1713" i="2" s="1"/>
  <c r="E1714" i="2"/>
  <c r="F1713" i="2"/>
  <c r="G1713" i="2" s="1"/>
  <c r="J1713" i="2"/>
  <c r="K1713" i="2" s="1"/>
  <c r="H1714" i="2" l="1"/>
  <c r="I1714" i="2" s="1"/>
  <c r="E1715" i="2"/>
  <c r="F1714" i="2"/>
  <c r="G1714" i="2" s="1"/>
  <c r="J1714" i="2"/>
  <c r="K1714" i="2" s="1"/>
  <c r="H1715" i="2" l="1"/>
  <c r="I1715" i="2" s="1"/>
  <c r="E1716" i="2"/>
  <c r="F1715" i="2"/>
  <c r="G1715" i="2" s="1"/>
  <c r="J1715" i="2"/>
  <c r="K1715" i="2" s="1"/>
  <c r="H1716" i="2" l="1"/>
  <c r="I1716" i="2" s="1"/>
  <c r="E1717" i="2"/>
  <c r="F1716" i="2"/>
  <c r="G1716" i="2" s="1"/>
  <c r="J1716" i="2"/>
  <c r="K1716" i="2" s="1"/>
  <c r="H1717" i="2" l="1"/>
  <c r="I1717" i="2" s="1"/>
  <c r="E1718" i="2"/>
  <c r="F1717" i="2"/>
  <c r="G1717" i="2" s="1"/>
  <c r="J1717" i="2"/>
  <c r="K1717" i="2" s="1"/>
  <c r="H1718" i="2" l="1"/>
  <c r="I1718" i="2" s="1"/>
  <c r="E1719" i="2"/>
  <c r="F1718" i="2"/>
  <c r="G1718" i="2" s="1"/>
  <c r="J1718" i="2"/>
  <c r="K1718" i="2" s="1"/>
  <c r="H1719" i="2" l="1"/>
  <c r="I1719" i="2" s="1"/>
  <c r="E1720" i="2"/>
  <c r="F1719" i="2"/>
  <c r="G1719" i="2" s="1"/>
  <c r="J1719" i="2"/>
  <c r="K1719" i="2" s="1"/>
  <c r="E1721" i="2" l="1"/>
  <c r="F1720" i="2"/>
  <c r="G1720" i="2" s="1"/>
  <c r="H1720" i="2"/>
  <c r="I1720" i="2" s="1"/>
  <c r="J1720" i="2"/>
  <c r="K1720" i="2" s="1"/>
  <c r="E1722" i="2" l="1"/>
  <c r="F1721" i="2"/>
  <c r="G1721" i="2" s="1"/>
  <c r="J1721" i="2"/>
  <c r="K1721" i="2" s="1"/>
  <c r="H1721" i="2"/>
  <c r="I1721" i="2" s="1"/>
  <c r="E1723" i="2" l="1"/>
  <c r="F1722" i="2"/>
  <c r="G1722" i="2" s="1"/>
  <c r="H1722" i="2"/>
  <c r="I1722" i="2" s="1"/>
  <c r="J1722" i="2"/>
  <c r="K1722" i="2" s="1"/>
  <c r="E1724" i="2" l="1"/>
  <c r="F1723" i="2"/>
  <c r="G1723" i="2" s="1"/>
  <c r="J1723" i="2"/>
  <c r="K1723" i="2" s="1"/>
  <c r="H1723" i="2"/>
  <c r="I1723" i="2" s="1"/>
  <c r="E1725" i="2" l="1"/>
  <c r="F1724" i="2"/>
  <c r="G1724" i="2" s="1"/>
  <c r="H1724" i="2"/>
  <c r="I1724" i="2" s="1"/>
  <c r="J1724" i="2"/>
  <c r="K1724" i="2" s="1"/>
  <c r="E1726" i="2" l="1"/>
  <c r="F1725" i="2"/>
  <c r="G1725" i="2" s="1"/>
  <c r="J1725" i="2"/>
  <c r="K1725" i="2" s="1"/>
  <c r="H1725" i="2"/>
  <c r="I1725" i="2" s="1"/>
  <c r="E1727" i="2" l="1"/>
  <c r="F1726" i="2"/>
  <c r="G1726" i="2" s="1"/>
  <c r="H1726" i="2"/>
  <c r="I1726" i="2" s="1"/>
  <c r="J1726" i="2"/>
  <c r="K1726" i="2" s="1"/>
  <c r="E1728" i="2" l="1"/>
  <c r="F1727" i="2"/>
  <c r="G1727" i="2" s="1"/>
  <c r="J1727" i="2"/>
  <c r="K1727" i="2" s="1"/>
  <c r="H1727" i="2"/>
  <c r="I1727" i="2" s="1"/>
  <c r="E1729" i="2" l="1"/>
  <c r="F1728" i="2"/>
  <c r="G1728" i="2" s="1"/>
  <c r="H1728" i="2"/>
  <c r="I1728" i="2" s="1"/>
  <c r="J1728" i="2"/>
  <c r="K1728" i="2" s="1"/>
  <c r="E1730" i="2" l="1"/>
  <c r="F1729" i="2"/>
  <c r="G1729" i="2" s="1"/>
  <c r="J1729" i="2"/>
  <c r="K1729" i="2" s="1"/>
  <c r="H1729" i="2"/>
  <c r="I1729" i="2" s="1"/>
  <c r="E1731" i="2" l="1"/>
  <c r="F1730" i="2"/>
  <c r="G1730" i="2" s="1"/>
  <c r="H1730" i="2"/>
  <c r="I1730" i="2" s="1"/>
  <c r="J1730" i="2"/>
  <c r="K1730" i="2" s="1"/>
  <c r="E1732" i="2" l="1"/>
  <c r="F1731" i="2"/>
  <c r="G1731" i="2" s="1"/>
  <c r="J1731" i="2"/>
  <c r="K1731" i="2" s="1"/>
  <c r="H1731" i="2"/>
  <c r="I1731" i="2" s="1"/>
  <c r="E1733" i="2" l="1"/>
  <c r="F1732" i="2"/>
  <c r="G1732" i="2" s="1"/>
  <c r="H1732" i="2"/>
  <c r="I1732" i="2" s="1"/>
  <c r="J1732" i="2"/>
  <c r="K1732" i="2" s="1"/>
  <c r="E1734" i="2" l="1"/>
  <c r="F1733" i="2"/>
  <c r="G1733" i="2" s="1"/>
  <c r="J1733" i="2"/>
  <c r="K1733" i="2" s="1"/>
  <c r="H1733" i="2"/>
  <c r="I1733" i="2" s="1"/>
  <c r="E1735" i="2" l="1"/>
  <c r="F1734" i="2"/>
  <c r="G1734" i="2" s="1"/>
  <c r="H1734" i="2"/>
  <c r="I1734" i="2" s="1"/>
  <c r="J1734" i="2"/>
  <c r="K1734" i="2" s="1"/>
  <c r="E1736" i="2" l="1"/>
  <c r="F1735" i="2"/>
  <c r="G1735" i="2" s="1"/>
  <c r="J1735" i="2"/>
  <c r="K1735" i="2" s="1"/>
  <c r="H1735" i="2"/>
  <c r="I1735" i="2" s="1"/>
  <c r="E1737" i="2" l="1"/>
  <c r="F1736" i="2"/>
  <c r="G1736" i="2" s="1"/>
  <c r="H1736" i="2"/>
  <c r="I1736" i="2" s="1"/>
  <c r="J1736" i="2"/>
  <c r="K1736" i="2" s="1"/>
  <c r="E1738" i="2" l="1"/>
  <c r="F1737" i="2"/>
  <c r="G1737" i="2" s="1"/>
  <c r="J1737" i="2"/>
  <c r="K1737" i="2" s="1"/>
  <c r="H1737" i="2"/>
  <c r="I1737" i="2" s="1"/>
  <c r="E1739" i="2" l="1"/>
  <c r="F1738" i="2"/>
  <c r="G1738" i="2" s="1"/>
  <c r="H1738" i="2"/>
  <c r="I1738" i="2" s="1"/>
  <c r="J1738" i="2"/>
  <c r="K1738" i="2" s="1"/>
  <c r="E1740" i="2" l="1"/>
  <c r="F1739" i="2"/>
  <c r="G1739" i="2" s="1"/>
  <c r="J1739" i="2"/>
  <c r="K1739" i="2" s="1"/>
  <c r="H1739" i="2"/>
  <c r="I1739" i="2" s="1"/>
  <c r="E1741" i="2" l="1"/>
  <c r="F1740" i="2"/>
  <c r="G1740" i="2" s="1"/>
  <c r="H1740" i="2"/>
  <c r="I1740" i="2" s="1"/>
  <c r="J1740" i="2"/>
  <c r="K1740" i="2" s="1"/>
  <c r="E1742" i="2" l="1"/>
  <c r="F1741" i="2"/>
  <c r="G1741" i="2" s="1"/>
  <c r="J1741" i="2"/>
  <c r="K1741" i="2" s="1"/>
  <c r="H1741" i="2"/>
  <c r="I1741" i="2" s="1"/>
  <c r="E1743" i="2" l="1"/>
  <c r="F1742" i="2"/>
  <c r="G1742" i="2" s="1"/>
  <c r="H1742" i="2"/>
  <c r="I1742" i="2" s="1"/>
  <c r="J1742" i="2"/>
  <c r="K1742" i="2" s="1"/>
  <c r="E1744" i="2" l="1"/>
  <c r="F1743" i="2"/>
  <c r="G1743" i="2" s="1"/>
  <c r="J1743" i="2"/>
  <c r="K1743" i="2" s="1"/>
  <c r="H1743" i="2"/>
  <c r="I1743" i="2" s="1"/>
  <c r="E1745" i="2" l="1"/>
  <c r="F1744" i="2"/>
  <c r="G1744" i="2" s="1"/>
  <c r="H1744" i="2"/>
  <c r="I1744" i="2" s="1"/>
  <c r="J1744" i="2"/>
  <c r="K1744" i="2" s="1"/>
  <c r="E1746" i="2" l="1"/>
  <c r="F1745" i="2"/>
  <c r="G1745" i="2" s="1"/>
  <c r="J1745" i="2"/>
  <c r="K1745" i="2" s="1"/>
  <c r="H1745" i="2"/>
  <c r="I1745" i="2" s="1"/>
  <c r="E1747" i="2" l="1"/>
  <c r="F1746" i="2"/>
  <c r="G1746" i="2" s="1"/>
  <c r="H1746" i="2"/>
  <c r="I1746" i="2" s="1"/>
  <c r="J1746" i="2"/>
  <c r="K1746" i="2" s="1"/>
  <c r="E1748" i="2" l="1"/>
  <c r="F1747" i="2"/>
  <c r="G1747" i="2" s="1"/>
  <c r="J1747" i="2"/>
  <c r="K1747" i="2" s="1"/>
  <c r="H1747" i="2"/>
  <c r="I1747" i="2" s="1"/>
  <c r="E1749" i="2" l="1"/>
  <c r="F1748" i="2"/>
  <c r="G1748" i="2" s="1"/>
  <c r="H1748" i="2"/>
  <c r="I1748" i="2" s="1"/>
  <c r="J1748" i="2"/>
  <c r="K1748" i="2" s="1"/>
  <c r="E1750" i="2" l="1"/>
  <c r="F1749" i="2"/>
  <c r="G1749" i="2" s="1"/>
  <c r="J1749" i="2"/>
  <c r="K1749" i="2" s="1"/>
  <c r="H1749" i="2"/>
  <c r="I1749" i="2" s="1"/>
  <c r="E1751" i="2" l="1"/>
  <c r="F1750" i="2"/>
  <c r="G1750" i="2" s="1"/>
  <c r="H1750" i="2"/>
  <c r="I1750" i="2" s="1"/>
  <c r="J1750" i="2"/>
  <c r="K1750" i="2" s="1"/>
  <c r="E1752" i="2" l="1"/>
  <c r="F1751" i="2"/>
  <c r="G1751" i="2" s="1"/>
  <c r="J1751" i="2"/>
  <c r="K1751" i="2" s="1"/>
  <c r="H1751" i="2"/>
  <c r="I1751" i="2" s="1"/>
  <c r="E1753" i="2" l="1"/>
  <c r="F1752" i="2"/>
  <c r="G1752" i="2" s="1"/>
  <c r="H1752" i="2"/>
  <c r="I1752" i="2" s="1"/>
  <c r="J1752" i="2"/>
  <c r="K1752" i="2" s="1"/>
  <c r="E1754" i="2" l="1"/>
  <c r="F1753" i="2"/>
  <c r="G1753" i="2" s="1"/>
  <c r="J1753" i="2"/>
  <c r="K1753" i="2" s="1"/>
  <c r="H1753" i="2"/>
  <c r="I1753" i="2" s="1"/>
  <c r="E1755" i="2" l="1"/>
  <c r="F1754" i="2"/>
  <c r="G1754" i="2" s="1"/>
  <c r="H1754" i="2"/>
  <c r="I1754" i="2" s="1"/>
  <c r="J1754" i="2"/>
  <c r="K1754" i="2" s="1"/>
  <c r="E1756" i="2" l="1"/>
  <c r="F1755" i="2"/>
  <c r="G1755" i="2" s="1"/>
  <c r="J1755" i="2"/>
  <c r="K1755" i="2" s="1"/>
  <c r="H1755" i="2"/>
  <c r="I1755" i="2" s="1"/>
  <c r="E1757" i="2" l="1"/>
  <c r="F1756" i="2"/>
  <c r="G1756" i="2" s="1"/>
  <c r="H1756" i="2"/>
  <c r="I1756" i="2" s="1"/>
  <c r="J1756" i="2"/>
  <c r="K1756" i="2" s="1"/>
  <c r="E1758" i="2" l="1"/>
  <c r="F1757" i="2"/>
  <c r="G1757" i="2" s="1"/>
  <c r="J1757" i="2"/>
  <c r="K1757" i="2" s="1"/>
  <c r="H1757" i="2"/>
  <c r="I1757" i="2" s="1"/>
  <c r="E1759" i="2" l="1"/>
  <c r="F1758" i="2"/>
  <c r="G1758" i="2" s="1"/>
  <c r="H1758" i="2"/>
  <c r="I1758" i="2" s="1"/>
  <c r="J1758" i="2"/>
  <c r="K1758" i="2" s="1"/>
  <c r="E1760" i="2" l="1"/>
  <c r="F1759" i="2"/>
  <c r="G1759" i="2" s="1"/>
  <c r="J1759" i="2"/>
  <c r="K1759" i="2" s="1"/>
  <c r="H1759" i="2"/>
  <c r="I1759" i="2" s="1"/>
  <c r="E1761" i="2" l="1"/>
  <c r="F1760" i="2"/>
  <c r="G1760" i="2" s="1"/>
  <c r="H1760" i="2"/>
  <c r="I1760" i="2" s="1"/>
  <c r="J1760" i="2"/>
  <c r="K1760" i="2" s="1"/>
  <c r="E1762" i="2" l="1"/>
  <c r="F1761" i="2"/>
  <c r="G1761" i="2" s="1"/>
  <c r="J1761" i="2"/>
  <c r="K1761" i="2" s="1"/>
  <c r="H1761" i="2"/>
  <c r="I1761" i="2" s="1"/>
  <c r="E1763" i="2" l="1"/>
  <c r="F1762" i="2"/>
  <c r="G1762" i="2" s="1"/>
  <c r="H1762" i="2"/>
  <c r="I1762" i="2" s="1"/>
  <c r="J1762" i="2"/>
  <c r="K1762" i="2" s="1"/>
  <c r="E1764" i="2" l="1"/>
  <c r="F1763" i="2"/>
  <c r="G1763" i="2" s="1"/>
  <c r="J1763" i="2"/>
  <c r="K1763" i="2" s="1"/>
  <c r="H1763" i="2"/>
  <c r="I1763" i="2" s="1"/>
  <c r="E1765" i="2" l="1"/>
  <c r="F1764" i="2"/>
  <c r="G1764" i="2" s="1"/>
  <c r="H1764" i="2"/>
  <c r="I1764" i="2" s="1"/>
  <c r="J1764" i="2"/>
  <c r="K1764" i="2" s="1"/>
  <c r="E1766" i="2" l="1"/>
  <c r="F1765" i="2"/>
  <c r="G1765" i="2" s="1"/>
  <c r="J1765" i="2"/>
  <c r="K1765" i="2" s="1"/>
  <c r="H1765" i="2"/>
  <c r="I1765" i="2" s="1"/>
  <c r="E1767" i="2" l="1"/>
  <c r="F1766" i="2"/>
  <c r="G1766" i="2" s="1"/>
  <c r="H1766" i="2"/>
  <c r="I1766" i="2" s="1"/>
  <c r="J1766" i="2"/>
  <c r="K1766" i="2" s="1"/>
  <c r="E1768" i="2" l="1"/>
  <c r="F1767" i="2"/>
  <c r="G1767" i="2" s="1"/>
  <c r="J1767" i="2"/>
  <c r="K1767" i="2" s="1"/>
  <c r="H1767" i="2"/>
  <c r="I1767" i="2" s="1"/>
  <c r="E1769" i="2" l="1"/>
  <c r="F1768" i="2"/>
  <c r="G1768" i="2" s="1"/>
  <c r="H1768" i="2"/>
  <c r="I1768" i="2" s="1"/>
  <c r="J1768" i="2"/>
  <c r="K1768" i="2" s="1"/>
  <c r="E1770" i="2" l="1"/>
  <c r="F1769" i="2"/>
  <c r="G1769" i="2" s="1"/>
  <c r="J1769" i="2"/>
  <c r="K1769" i="2" s="1"/>
  <c r="H1769" i="2"/>
  <c r="I1769" i="2" s="1"/>
  <c r="E1771" i="2" l="1"/>
  <c r="F1770" i="2"/>
  <c r="G1770" i="2" s="1"/>
  <c r="H1770" i="2"/>
  <c r="I1770" i="2" s="1"/>
  <c r="J1770" i="2"/>
  <c r="K1770" i="2" s="1"/>
  <c r="E1772" i="2" l="1"/>
  <c r="F1771" i="2"/>
  <c r="G1771" i="2" s="1"/>
  <c r="J1771" i="2"/>
  <c r="K1771" i="2" s="1"/>
  <c r="H1771" i="2"/>
  <c r="I1771" i="2" s="1"/>
  <c r="E1773" i="2" l="1"/>
  <c r="F1772" i="2"/>
  <c r="G1772" i="2" s="1"/>
  <c r="H1772" i="2"/>
  <c r="I1772" i="2" s="1"/>
  <c r="J1772" i="2"/>
  <c r="K1772" i="2" s="1"/>
  <c r="E1774" i="2" l="1"/>
  <c r="F1773" i="2"/>
  <c r="G1773" i="2" s="1"/>
  <c r="J1773" i="2"/>
  <c r="K1773" i="2" s="1"/>
  <c r="H1773" i="2"/>
  <c r="I1773" i="2" s="1"/>
  <c r="E1775" i="2" l="1"/>
  <c r="F1774" i="2"/>
  <c r="G1774" i="2" s="1"/>
  <c r="H1774" i="2"/>
  <c r="I1774" i="2" s="1"/>
  <c r="J1774" i="2"/>
  <c r="K1774" i="2" s="1"/>
  <c r="E1776" i="2" l="1"/>
  <c r="F1775" i="2"/>
  <c r="G1775" i="2" s="1"/>
  <c r="J1775" i="2"/>
  <c r="K1775" i="2" s="1"/>
  <c r="H1775" i="2"/>
  <c r="I1775" i="2" s="1"/>
  <c r="E1777" i="2" l="1"/>
  <c r="F1776" i="2"/>
  <c r="G1776" i="2" s="1"/>
  <c r="H1776" i="2"/>
  <c r="I1776" i="2" s="1"/>
  <c r="J1776" i="2"/>
  <c r="K1776" i="2" s="1"/>
  <c r="E1778" i="2" l="1"/>
  <c r="F1777" i="2"/>
  <c r="G1777" i="2" s="1"/>
  <c r="J1777" i="2"/>
  <c r="K1777" i="2" s="1"/>
  <c r="H1777" i="2"/>
  <c r="I1777" i="2" s="1"/>
  <c r="E1779" i="2" l="1"/>
  <c r="F1778" i="2"/>
  <c r="G1778" i="2" s="1"/>
  <c r="H1778" i="2"/>
  <c r="I1778" i="2" s="1"/>
  <c r="J1778" i="2"/>
  <c r="K1778" i="2" s="1"/>
  <c r="E1780" i="2" l="1"/>
  <c r="F1779" i="2"/>
  <c r="G1779" i="2" s="1"/>
  <c r="J1779" i="2"/>
  <c r="K1779" i="2" s="1"/>
  <c r="H1779" i="2"/>
  <c r="I1779" i="2" s="1"/>
  <c r="E1781" i="2" l="1"/>
  <c r="F1780" i="2"/>
  <c r="G1780" i="2" s="1"/>
  <c r="H1780" i="2"/>
  <c r="I1780" i="2" s="1"/>
  <c r="J1780" i="2"/>
  <c r="K1780" i="2" s="1"/>
  <c r="E1782" i="2" l="1"/>
  <c r="F1781" i="2"/>
  <c r="G1781" i="2" s="1"/>
  <c r="J1781" i="2"/>
  <c r="K1781" i="2" s="1"/>
  <c r="H1781" i="2"/>
  <c r="I1781" i="2" s="1"/>
  <c r="E1783" i="2" l="1"/>
  <c r="F1782" i="2"/>
  <c r="G1782" i="2" s="1"/>
  <c r="H1782" i="2"/>
  <c r="I1782" i="2" s="1"/>
  <c r="J1782" i="2"/>
  <c r="K1782" i="2" s="1"/>
  <c r="E1784" i="2" l="1"/>
  <c r="F1783" i="2"/>
  <c r="G1783" i="2" s="1"/>
  <c r="J1783" i="2"/>
  <c r="K1783" i="2" s="1"/>
  <c r="H1783" i="2"/>
  <c r="I1783" i="2" s="1"/>
  <c r="E1785" i="2" l="1"/>
  <c r="F1784" i="2"/>
  <c r="G1784" i="2" s="1"/>
  <c r="H1784" i="2"/>
  <c r="I1784" i="2" s="1"/>
  <c r="J1784" i="2"/>
  <c r="K1784" i="2" s="1"/>
  <c r="E1786" i="2" l="1"/>
  <c r="F1785" i="2"/>
  <c r="G1785" i="2" s="1"/>
  <c r="J1785" i="2"/>
  <c r="K1785" i="2" s="1"/>
  <c r="H1785" i="2"/>
  <c r="I1785" i="2" s="1"/>
  <c r="E1787" i="2" l="1"/>
  <c r="F1786" i="2"/>
  <c r="G1786" i="2" s="1"/>
  <c r="H1786" i="2"/>
  <c r="I1786" i="2" s="1"/>
  <c r="J1786" i="2"/>
  <c r="K1786" i="2" s="1"/>
  <c r="E1788" i="2" l="1"/>
  <c r="F1787" i="2"/>
  <c r="G1787" i="2" s="1"/>
  <c r="J1787" i="2"/>
  <c r="K1787" i="2" s="1"/>
  <c r="H1787" i="2"/>
  <c r="I1787" i="2" s="1"/>
  <c r="E1789" i="2" l="1"/>
  <c r="F1788" i="2"/>
  <c r="G1788" i="2" s="1"/>
  <c r="H1788" i="2"/>
  <c r="I1788" i="2" s="1"/>
  <c r="J1788" i="2"/>
  <c r="K1788" i="2" s="1"/>
  <c r="E1790" i="2" l="1"/>
  <c r="F1789" i="2"/>
  <c r="G1789" i="2" s="1"/>
  <c r="J1789" i="2"/>
  <c r="K1789" i="2" s="1"/>
  <c r="H1789" i="2"/>
  <c r="I1789" i="2" s="1"/>
  <c r="E1791" i="2" l="1"/>
  <c r="F1790" i="2"/>
  <c r="G1790" i="2" s="1"/>
  <c r="H1790" i="2"/>
  <c r="I1790" i="2" s="1"/>
  <c r="J1790" i="2"/>
  <c r="K1790" i="2" s="1"/>
  <c r="E1792" i="2" l="1"/>
  <c r="F1791" i="2"/>
  <c r="G1791" i="2" s="1"/>
  <c r="J1791" i="2"/>
  <c r="K1791" i="2" s="1"/>
  <c r="H1791" i="2"/>
  <c r="I1791" i="2" s="1"/>
  <c r="E1793" i="2" l="1"/>
  <c r="F1792" i="2"/>
  <c r="G1792" i="2" s="1"/>
  <c r="H1792" i="2"/>
  <c r="I1792" i="2" s="1"/>
  <c r="J1792" i="2"/>
  <c r="K1792" i="2" s="1"/>
  <c r="E1794" i="2" l="1"/>
  <c r="F1793" i="2"/>
  <c r="G1793" i="2" s="1"/>
  <c r="J1793" i="2"/>
  <c r="K1793" i="2" s="1"/>
  <c r="H1793" i="2"/>
  <c r="I1793" i="2" s="1"/>
  <c r="E1795" i="2" l="1"/>
  <c r="F1794" i="2"/>
  <c r="G1794" i="2" s="1"/>
  <c r="H1794" i="2"/>
  <c r="I1794" i="2" s="1"/>
  <c r="J1794" i="2"/>
  <c r="K1794" i="2" s="1"/>
  <c r="E1796" i="2" l="1"/>
  <c r="F1795" i="2"/>
  <c r="G1795" i="2" s="1"/>
  <c r="J1795" i="2"/>
  <c r="K1795" i="2" s="1"/>
  <c r="H1795" i="2"/>
  <c r="I1795" i="2" s="1"/>
  <c r="F1796" i="2" l="1"/>
  <c r="G1796" i="2" s="1"/>
  <c r="H1796" i="2"/>
  <c r="I1796" i="2" s="1"/>
  <c r="E1797" i="2"/>
  <c r="J1796" i="2"/>
  <c r="K1796" i="2" s="1"/>
  <c r="F1797" i="2" l="1"/>
  <c r="G1797" i="2" s="1"/>
  <c r="E1798" i="2"/>
  <c r="J1797" i="2"/>
  <c r="K1797" i="2" s="1"/>
  <c r="H1797" i="2"/>
  <c r="I1797" i="2" s="1"/>
  <c r="F1798" i="2" l="1"/>
  <c r="G1798" i="2" s="1"/>
  <c r="J1798" i="2"/>
  <c r="K1798" i="2" s="1"/>
  <c r="H1798" i="2"/>
  <c r="I1798" i="2" s="1"/>
  <c r="E1799" i="2"/>
  <c r="F1799" i="2" l="1"/>
  <c r="G1799" i="2" s="1"/>
  <c r="J1799" i="2"/>
  <c r="K1799" i="2" s="1"/>
  <c r="H1799" i="2"/>
  <c r="I1799" i="2" s="1"/>
  <c r="E1800" i="2"/>
  <c r="F1800" i="2" l="1"/>
  <c r="G1800" i="2" s="1"/>
  <c r="H1800" i="2"/>
  <c r="I1800" i="2" s="1"/>
  <c r="E1801" i="2"/>
  <c r="J1800" i="2"/>
  <c r="K1800" i="2" s="1"/>
  <c r="F1801" i="2" l="1"/>
  <c r="G1801" i="2" s="1"/>
  <c r="E1802" i="2"/>
  <c r="J1801" i="2"/>
  <c r="K1801" i="2" s="1"/>
  <c r="H1801" i="2"/>
  <c r="I1801" i="2" s="1"/>
  <c r="F1802" i="2" l="1"/>
  <c r="G1802" i="2" s="1"/>
  <c r="J1802" i="2"/>
  <c r="K1802" i="2" s="1"/>
  <c r="H1802" i="2"/>
  <c r="I1802" i="2" s="1"/>
  <c r="E1803" i="2"/>
  <c r="F1803" i="2" l="1"/>
  <c r="G1803" i="2" s="1"/>
  <c r="J1803" i="2"/>
  <c r="K1803" i="2" s="1"/>
  <c r="H1803" i="2"/>
  <c r="I1803" i="2" s="1"/>
  <c r="E1804" i="2"/>
  <c r="F1804" i="2" l="1"/>
  <c r="G1804" i="2" s="1"/>
  <c r="H1804" i="2"/>
  <c r="I1804" i="2" s="1"/>
  <c r="E1805" i="2"/>
  <c r="J1804" i="2"/>
  <c r="K1804" i="2" s="1"/>
  <c r="F1805" i="2" l="1"/>
  <c r="G1805" i="2" s="1"/>
  <c r="E1806" i="2"/>
  <c r="J1805" i="2"/>
  <c r="K1805" i="2" s="1"/>
  <c r="H1805" i="2"/>
  <c r="I1805" i="2" s="1"/>
  <c r="F1806" i="2" l="1"/>
  <c r="G1806" i="2" s="1"/>
  <c r="J1806" i="2"/>
  <c r="K1806" i="2" s="1"/>
  <c r="H1806" i="2"/>
  <c r="I1806" i="2" s="1"/>
  <c r="E1807" i="2"/>
  <c r="F1807" i="2" l="1"/>
  <c r="G1807" i="2" s="1"/>
  <c r="J1807" i="2"/>
  <c r="K1807" i="2" s="1"/>
  <c r="H1807" i="2"/>
  <c r="I1807" i="2" s="1"/>
  <c r="E1808" i="2"/>
  <c r="F1808" i="2" l="1"/>
  <c r="G1808" i="2" s="1"/>
  <c r="H1808" i="2"/>
  <c r="I1808" i="2" s="1"/>
  <c r="E1809" i="2"/>
  <c r="J1808" i="2"/>
  <c r="K1808" i="2" s="1"/>
  <c r="F1809" i="2" l="1"/>
  <c r="G1809" i="2" s="1"/>
  <c r="E1810" i="2"/>
  <c r="J1809" i="2"/>
  <c r="K1809" i="2" s="1"/>
  <c r="H1809" i="2"/>
  <c r="I1809" i="2" s="1"/>
  <c r="F1810" i="2" l="1"/>
  <c r="G1810" i="2" s="1"/>
  <c r="J1810" i="2"/>
  <c r="K1810" i="2" s="1"/>
  <c r="H1810" i="2"/>
  <c r="I1810" i="2" s="1"/>
  <c r="E1811" i="2"/>
  <c r="F1811" i="2" l="1"/>
  <c r="G1811" i="2" s="1"/>
  <c r="J1811" i="2"/>
  <c r="K1811" i="2" s="1"/>
  <c r="H1811" i="2"/>
  <c r="I1811" i="2" s="1"/>
  <c r="E1812" i="2"/>
  <c r="F1812" i="2" l="1"/>
  <c r="G1812" i="2" s="1"/>
  <c r="H1812" i="2"/>
  <c r="I1812" i="2" s="1"/>
  <c r="E1813" i="2"/>
  <c r="J1812" i="2"/>
  <c r="K1812" i="2" s="1"/>
  <c r="F1813" i="2" l="1"/>
  <c r="G1813" i="2" s="1"/>
  <c r="E1814" i="2"/>
  <c r="J1813" i="2"/>
  <c r="K1813" i="2" s="1"/>
  <c r="H1813" i="2"/>
  <c r="I1813" i="2" s="1"/>
  <c r="F1814" i="2" l="1"/>
  <c r="G1814" i="2" s="1"/>
  <c r="J1814" i="2"/>
  <c r="K1814" i="2" s="1"/>
  <c r="H1814" i="2"/>
  <c r="I1814" i="2" s="1"/>
  <c r="E1815" i="2"/>
  <c r="F1815" i="2" l="1"/>
  <c r="G1815" i="2" s="1"/>
  <c r="J1815" i="2"/>
  <c r="K1815" i="2" s="1"/>
  <c r="H1815" i="2"/>
  <c r="I1815" i="2" s="1"/>
  <c r="E1816" i="2"/>
  <c r="F1816" i="2" l="1"/>
  <c r="G1816" i="2" s="1"/>
  <c r="H1816" i="2"/>
  <c r="I1816" i="2" s="1"/>
  <c r="E1817" i="2"/>
  <c r="J1816" i="2"/>
  <c r="K1816" i="2" s="1"/>
  <c r="F1817" i="2" l="1"/>
  <c r="G1817" i="2" s="1"/>
  <c r="E1818" i="2"/>
  <c r="J1817" i="2"/>
  <c r="K1817" i="2" s="1"/>
  <c r="H1817" i="2"/>
  <c r="I1817" i="2" s="1"/>
  <c r="F1818" i="2" l="1"/>
  <c r="G1818" i="2" s="1"/>
  <c r="J1818" i="2"/>
  <c r="K1818" i="2" s="1"/>
  <c r="H1818" i="2"/>
  <c r="I1818" i="2" s="1"/>
  <c r="E1819" i="2"/>
  <c r="F1819" i="2" l="1"/>
  <c r="G1819" i="2" s="1"/>
  <c r="J1819" i="2"/>
  <c r="K1819" i="2" s="1"/>
  <c r="H1819" i="2"/>
  <c r="I1819" i="2" s="1"/>
  <c r="E1820" i="2"/>
  <c r="F1820" i="2" l="1"/>
  <c r="G1820" i="2" s="1"/>
  <c r="H1820" i="2"/>
  <c r="I1820" i="2" s="1"/>
  <c r="E1821" i="2"/>
  <c r="J1820" i="2"/>
  <c r="K1820" i="2" s="1"/>
  <c r="F1821" i="2" l="1"/>
  <c r="G1821" i="2" s="1"/>
  <c r="E1822" i="2"/>
  <c r="J1821" i="2"/>
  <c r="K1821" i="2" s="1"/>
  <c r="H1821" i="2"/>
  <c r="I1821" i="2" s="1"/>
  <c r="F1822" i="2" l="1"/>
  <c r="G1822" i="2" s="1"/>
  <c r="J1822" i="2"/>
  <c r="K1822" i="2" s="1"/>
  <c r="H1822" i="2"/>
  <c r="I1822" i="2" s="1"/>
  <c r="E1823" i="2"/>
  <c r="F1823" i="2" l="1"/>
  <c r="G1823" i="2" s="1"/>
  <c r="J1823" i="2"/>
  <c r="K1823" i="2" s="1"/>
  <c r="H1823" i="2"/>
  <c r="I1823" i="2" s="1"/>
  <c r="E1824" i="2"/>
  <c r="F1824" i="2" l="1"/>
  <c r="G1824" i="2" s="1"/>
  <c r="H1824" i="2"/>
  <c r="I1824" i="2" s="1"/>
  <c r="E1825" i="2"/>
  <c r="J1824" i="2"/>
  <c r="K1824" i="2" s="1"/>
  <c r="F1825" i="2" l="1"/>
  <c r="G1825" i="2" s="1"/>
  <c r="E1826" i="2"/>
  <c r="J1825" i="2"/>
  <c r="K1825" i="2" s="1"/>
  <c r="H1825" i="2"/>
  <c r="I1825" i="2" s="1"/>
  <c r="F1826" i="2" l="1"/>
  <c r="G1826" i="2" s="1"/>
  <c r="J1826" i="2"/>
  <c r="K1826" i="2" s="1"/>
  <c r="H1826" i="2"/>
  <c r="I1826" i="2" s="1"/>
  <c r="E1827" i="2"/>
  <c r="F1827" i="2" l="1"/>
  <c r="G1827" i="2" s="1"/>
  <c r="J1827" i="2"/>
  <c r="K1827" i="2" s="1"/>
  <c r="H1827" i="2"/>
  <c r="I1827" i="2" s="1"/>
  <c r="E1828" i="2"/>
  <c r="F1828" i="2" l="1"/>
  <c r="G1828" i="2" s="1"/>
  <c r="H1828" i="2"/>
  <c r="I1828" i="2" s="1"/>
  <c r="E1829" i="2"/>
  <c r="J1828" i="2"/>
  <c r="K1828" i="2" s="1"/>
  <c r="E1830" i="2" l="1"/>
  <c r="F1829" i="2"/>
  <c r="G1829" i="2" s="1"/>
  <c r="J1829" i="2"/>
  <c r="K1829" i="2" s="1"/>
  <c r="H1829" i="2"/>
  <c r="I1829" i="2" s="1"/>
  <c r="E1831" i="2" l="1"/>
  <c r="F1830" i="2"/>
  <c r="G1830" i="2" s="1"/>
  <c r="J1830" i="2"/>
  <c r="K1830" i="2" s="1"/>
  <c r="H1830" i="2"/>
  <c r="I1830" i="2" s="1"/>
  <c r="E1832" i="2" l="1"/>
  <c r="F1831" i="2"/>
  <c r="G1831" i="2" s="1"/>
  <c r="J1831" i="2"/>
  <c r="K1831" i="2" s="1"/>
  <c r="H1831" i="2"/>
  <c r="I1831" i="2" s="1"/>
  <c r="E1833" i="2" l="1"/>
  <c r="F1832" i="2"/>
  <c r="G1832" i="2" s="1"/>
  <c r="J1832" i="2"/>
  <c r="K1832" i="2" s="1"/>
  <c r="H1832" i="2"/>
  <c r="I1832" i="2" s="1"/>
  <c r="E1834" i="2" l="1"/>
  <c r="F1833" i="2"/>
  <c r="G1833" i="2" s="1"/>
  <c r="J1833" i="2"/>
  <c r="K1833" i="2" s="1"/>
  <c r="H1833" i="2"/>
  <c r="I1833" i="2" s="1"/>
  <c r="E1835" i="2" l="1"/>
  <c r="F1834" i="2"/>
  <c r="G1834" i="2" s="1"/>
  <c r="J1834" i="2"/>
  <c r="K1834" i="2" s="1"/>
  <c r="H1834" i="2"/>
  <c r="I1834" i="2" s="1"/>
  <c r="E1836" i="2" l="1"/>
  <c r="F1835" i="2"/>
  <c r="G1835" i="2" s="1"/>
  <c r="J1835" i="2"/>
  <c r="K1835" i="2" s="1"/>
  <c r="H1835" i="2"/>
  <c r="I1835" i="2" s="1"/>
  <c r="E1837" i="2" l="1"/>
  <c r="F1836" i="2"/>
  <c r="G1836" i="2" s="1"/>
  <c r="J1836" i="2"/>
  <c r="K1836" i="2" s="1"/>
  <c r="H1836" i="2"/>
  <c r="I1836" i="2" s="1"/>
  <c r="E1838" i="2" l="1"/>
  <c r="F1837" i="2"/>
  <c r="G1837" i="2" s="1"/>
  <c r="J1837" i="2"/>
  <c r="K1837" i="2" s="1"/>
  <c r="H1837" i="2"/>
  <c r="I1837" i="2" s="1"/>
  <c r="E1839" i="2" l="1"/>
  <c r="F1838" i="2"/>
  <c r="G1838" i="2" s="1"/>
  <c r="J1838" i="2"/>
  <c r="K1838" i="2" s="1"/>
  <c r="H1838" i="2"/>
  <c r="I1838" i="2" s="1"/>
  <c r="E1840" i="2" l="1"/>
  <c r="F1839" i="2"/>
  <c r="G1839" i="2" s="1"/>
  <c r="J1839" i="2"/>
  <c r="K1839" i="2" s="1"/>
  <c r="H1839" i="2"/>
  <c r="I1839" i="2" s="1"/>
  <c r="E1841" i="2" l="1"/>
  <c r="F1840" i="2"/>
  <c r="G1840" i="2" s="1"/>
  <c r="J1840" i="2"/>
  <c r="K1840" i="2" s="1"/>
  <c r="H1840" i="2"/>
  <c r="I1840" i="2" s="1"/>
  <c r="E1842" i="2" l="1"/>
  <c r="F1841" i="2"/>
  <c r="G1841" i="2" s="1"/>
  <c r="J1841" i="2"/>
  <c r="K1841" i="2" s="1"/>
  <c r="H1841" i="2"/>
  <c r="I1841" i="2" s="1"/>
  <c r="E1843" i="2" l="1"/>
  <c r="F1842" i="2"/>
  <c r="G1842" i="2" s="1"/>
  <c r="J1842" i="2"/>
  <c r="K1842" i="2" s="1"/>
  <c r="H1842" i="2"/>
  <c r="I1842" i="2" s="1"/>
  <c r="E1844" i="2" l="1"/>
  <c r="F1843" i="2"/>
  <c r="G1843" i="2" s="1"/>
  <c r="J1843" i="2"/>
  <c r="K1843" i="2" s="1"/>
  <c r="H1843" i="2"/>
  <c r="I1843" i="2" s="1"/>
  <c r="E1845" i="2" l="1"/>
  <c r="F1844" i="2"/>
  <c r="G1844" i="2" s="1"/>
  <c r="J1844" i="2"/>
  <c r="K1844" i="2" s="1"/>
  <c r="H1844" i="2"/>
  <c r="I1844" i="2" s="1"/>
  <c r="E1846" i="2" l="1"/>
  <c r="F1845" i="2"/>
  <c r="G1845" i="2" s="1"/>
  <c r="J1845" i="2"/>
  <c r="K1845" i="2" s="1"/>
  <c r="H1845" i="2"/>
  <c r="I1845" i="2" s="1"/>
  <c r="E1847" i="2" l="1"/>
  <c r="F1846" i="2"/>
  <c r="G1846" i="2" s="1"/>
  <c r="J1846" i="2"/>
  <c r="K1846" i="2" s="1"/>
  <c r="H1846" i="2"/>
  <c r="I1846" i="2" s="1"/>
  <c r="E1848" i="2" l="1"/>
  <c r="F1847" i="2"/>
  <c r="G1847" i="2" s="1"/>
  <c r="J1847" i="2"/>
  <c r="K1847" i="2" s="1"/>
  <c r="H1847" i="2"/>
  <c r="I1847" i="2" s="1"/>
  <c r="E1849" i="2" l="1"/>
  <c r="F1848" i="2"/>
  <c r="G1848" i="2" s="1"/>
  <c r="J1848" i="2"/>
  <c r="K1848" i="2" s="1"/>
  <c r="H1848" i="2"/>
  <c r="I1848" i="2" s="1"/>
  <c r="E1850" i="2" l="1"/>
  <c r="F1849" i="2"/>
  <c r="G1849" i="2" s="1"/>
  <c r="J1849" i="2"/>
  <c r="K1849" i="2" s="1"/>
  <c r="H1849" i="2"/>
  <c r="I1849" i="2" s="1"/>
  <c r="E1851" i="2" l="1"/>
  <c r="F1850" i="2"/>
  <c r="G1850" i="2" s="1"/>
  <c r="J1850" i="2"/>
  <c r="K1850" i="2" s="1"/>
  <c r="H1850" i="2"/>
  <c r="I1850" i="2" s="1"/>
  <c r="E1852" i="2" l="1"/>
  <c r="F1851" i="2"/>
  <c r="G1851" i="2" s="1"/>
  <c r="J1851" i="2"/>
  <c r="K1851" i="2" s="1"/>
  <c r="H1851" i="2"/>
  <c r="I1851" i="2" s="1"/>
  <c r="E1853" i="2" l="1"/>
  <c r="F1852" i="2"/>
  <c r="G1852" i="2" s="1"/>
  <c r="J1852" i="2"/>
  <c r="K1852" i="2" s="1"/>
  <c r="H1852" i="2"/>
  <c r="I1852" i="2" s="1"/>
  <c r="E1854" i="2" l="1"/>
  <c r="F1853" i="2"/>
  <c r="G1853" i="2" s="1"/>
  <c r="J1853" i="2"/>
  <c r="K1853" i="2" s="1"/>
  <c r="H1853" i="2"/>
  <c r="I1853" i="2" s="1"/>
  <c r="E1855" i="2" l="1"/>
  <c r="F1854" i="2"/>
  <c r="G1854" i="2" s="1"/>
  <c r="J1854" i="2"/>
  <c r="K1854" i="2" s="1"/>
  <c r="H1854" i="2"/>
  <c r="I1854" i="2" s="1"/>
  <c r="E1856" i="2" l="1"/>
  <c r="F1855" i="2"/>
  <c r="G1855" i="2" s="1"/>
  <c r="J1855" i="2"/>
  <c r="K1855" i="2" s="1"/>
  <c r="H1855" i="2"/>
  <c r="I1855" i="2" s="1"/>
  <c r="E1857" i="2" l="1"/>
  <c r="F1856" i="2"/>
  <c r="G1856" i="2" s="1"/>
  <c r="J1856" i="2"/>
  <c r="K1856" i="2" s="1"/>
  <c r="H1856" i="2"/>
  <c r="I1856" i="2" s="1"/>
  <c r="E1858" i="2" l="1"/>
  <c r="F1857" i="2"/>
  <c r="G1857" i="2" s="1"/>
  <c r="J1857" i="2"/>
  <c r="K1857" i="2" s="1"/>
  <c r="H1857" i="2"/>
  <c r="I1857" i="2" s="1"/>
  <c r="E1859" i="2" l="1"/>
  <c r="F1858" i="2"/>
  <c r="G1858" i="2" s="1"/>
  <c r="J1858" i="2"/>
  <c r="K1858" i="2" s="1"/>
  <c r="H1858" i="2"/>
  <c r="I1858" i="2" s="1"/>
  <c r="E1860" i="2" l="1"/>
  <c r="F1859" i="2"/>
  <c r="G1859" i="2" s="1"/>
  <c r="J1859" i="2"/>
  <c r="K1859" i="2" s="1"/>
  <c r="H1859" i="2"/>
  <c r="I1859" i="2" s="1"/>
  <c r="E1861" i="2" l="1"/>
  <c r="F1860" i="2"/>
  <c r="G1860" i="2" s="1"/>
  <c r="J1860" i="2"/>
  <c r="K1860" i="2" s="1"/>
  <c r="H1860" i="2"/>
  <c r="I1860" i="2" s="1"/>
  <c r="E1862" i="2" l="1"/>
  <c r="F1861" i="2"/>
  <c r="G1861" i="2" s="1"/>
  <c r="J1861" i="2"/>
  <c r="K1861" i="2" s="1"/>
  <c r="H1861" i="2"/>
  <c r="I1861" i="2" s="1"/>
  <c r="E1863" i="2" l="1"/>
  <c r="F1862" i="2"/>
  <c r="G1862" i="2" s="1"/>
  <c r="J1862" i="2"/>
  <c r="K1862" i="2" s="1"/>
  <c r="H1862" i="2"/>
  <c r="I1862" i="2" s="1"/>
  <c r="E1864" i="2" l="1"/>
  <c r="F1863" i="2"/>
  <c r="G1863" i="2" s="1"/>
  <c r="J1863" i="2"/>
  <c r="K1863" i="2" s="1"/>
  <c r="H1863" i="2"/>
  <c r="I1863" i="2" s="1"/>
  <c r="E1865" i="2" l="1"/>
  <c r="F1864" i="2"/>
  <c r="G1864" i="2" s="1"/>
  <c r="J1864" i="2"/>
  <c r="K1864" i="2" s="1"/>
  <c r="H1864" i="2"/>
  <c r="I1864" i="2" s="1"/>
  <c r="E1866" i="2" l="1"/>
  <c r="F1865" i="2"/>
  <c r="G1865" i="2" s="1"/>
  <c r="J1865" i="2"/>
  <c r="K1865" i="2" s="1"/>
  <c r="H1865" i="2"/>
  <c r="I1865" i="2" s="1"/>
  <c r="E1867" i="2" l="1"/>
  <c r="F1866" i="2"/>
  <c r="G1866" i="2" s="1"/>
  <c r="J1866" i="2"/>
  <c r="K1866" i="2" s="1"/>
  <c r="H1866" i="2"/>
  <c r="I1866" i="2" s="1"/>
  <c r="E1868" i="2" l="1"/>
  <c r="F1867" i="2"/>
  <c r="G1867" i="2" s="1"/>
  <c r="J1867" i="2"/>
  <c r="K1867" i="2" s="1"/>
  <c r="H1867" i="2"/>
  <c r="I1867" i="2" s="1"/>
  <c r="E1869" i="2" l="1"/>
  <c r="F1868" i="2"/>
  <c r="G1868" i="2" s="1"/>
  <c r="J1868" i="2"/>
  <c r="K1868" i="2" s="1"/>
  <c r="H1868" i="2"/>
  <c r="I1868" i="2" s="1"/>
  <c r="E1870" i="2" l="1"/>
  <c r="F1869" i="2"/>
  <c r="G1869" i="2" s="1"/>
  <c r="J1869" i="2"/>
  <c r="K1869" i="2" s="1"/>
  <c r="H1869" i="2"/>
  <c r="I1869" i="2" s="1"/>
  <c r="E1871" i="2" l="1"/>
  <c r="F1870" i="2"/>
  <c r="G1870" i="2" s="1"/>
  <c r="J1870" i="2"/>
  <c r="K1870" i="2" s="1"/>
  <c r="H1870" i="2"/>
  <c r="I1870" i="2" s="1"/>
  <c r="E1872" i="2" l="1"/>
  <c r="F1871" i="2"/>
  <c r="G1871" i="2" s="1"/>
  <c r="J1871" i="2"/>
  <c r="K1871" i="2" s="1"/>
  <c r="H1871" i="2"/>
  <c r="I1871" i="2" s="1"/>
  <c r="E1873" i="2" l="1"/>
  <c r="F1872" i="2"/>
  <c r="G1872" i="2" s="1"/>
  <c r="J1872" i="2"/>
  <c r="K1872" i="2" s="1"/>
  <c r="H1872" i="2"/>
  <c r="I1872" i="2" s="1"/>
  <c r="E1874" i="2" l="1"/>
  <c r="F1873" i="2"/>
  <c r="G1873" i="2" s="1"/>
  <c r="J1873" i="2"/>
  <c r="K1873" i="2" s="1"/>
  <c r="H1873" i="2"/>
  <c r="I1873" i="2" s="1"/>
  <c r="E1875" i="2" l="1"/>
  <c r="F1874" i="2"/>
  <c r="G1874" i="2" s="1"/>
  <c r="J1874" i="2"/>
  <c r="K1874" i="2" s="1"/>
  <c r="H1874" i="2"/>
  <c r="I1874" i="2" s="1"/>
  <c r="E1876" i="2" l="1"/>
  <c r="F1875" i="2"/>
  <c r="G1875" i="2" s="1"/>
  <c r="J1875" i="2"/>
  <c r="K1875" i="2" s="1"/>
  <c r="H1875" i="2"/>
  <c r="I1875" i="2" s="1"/>
  <c r="E1877" i="2" l="1"/>
  <c r="F1876" i="2"/>
  <c r="G1876" i="2" s="1"/>
  <c r="J1876" i="2"/>
  <c r="K1876" i="2" s="1"/>
  <c r="H1876" i="2"/>
  <c r="I1876" i="2" s="1"/>
  <c r="E1878" i="2" l="1"/>
  <c r="F1877" i="2"/>
  <c r="G1877" i="2" s="1"/>
  <c r="J1877" i="2"/>
  <c r="K1877" i="2" s="1"/>
  <c r="H1877" i="2"/>
  <c r="I1877" i="2" s="1"/>
  <c r="E1879" i="2" l="1"/>
  <c r="F1878" i="2"/>
  <c r="G1878" i="2" s="1"/>
  <c r="J1878" i="2"/>
  <c r="K1878" i="2" s="1"/>
  <c r="H1878" i="2"/>
  <c r="I1878" i="2" s="1"/>
  <c r="E1880" i="2" l="1"/>
  <c r="F1879" i="2"/>
  <c r="G1879" i="2" s="1"/>
  <c r="J1879" i="2"/>
  <c r="K1879" i="2" s="1"/>
  <c r="H1879" i="2"/>
  <c r="I1879" i="2" s="1"/>
  <c r="E1881" i="2" l="1"/>
  <c r="F1880" i="2"/>
  <c r="G1880" i="2" s="1"/>
  <c r="J1880" i="2"/>
  <c r="K1880" i="2" s="1"/>
  <c r="H1880" i="2"/>
  <c r="I1880" i="2" s="1"/>
  <c r="E1882" i="2" l="1"/>
  <c r="F1881" i="2"/>
  <c r="G1881" i="2" s="1"/>
  <c r="J1881" i="2"/>
  <c r="K1881" i="2" s="1"/>
  <c r="H1881" i="2"/>
  <c r="I1881" i="2" s="1"/>
  <c r="E1883" i="2" l="1"/>
  <c r="F1882" i="2"/>
  <c r="G1882" i="2" s="1"/>
  <c r="J1882" i="2"/>
  <c r="K1882" i="2" s="1"/>
  <c r="H1882" i="2"/>
  <c r="I1882" i="2" s="1"/>
  <c r="E1884" i="2" l="1"/>
  <c r="F1883" i="2"/>
  <c r="G1883" i="2" s="1"/>
  <c r="J1883" i="2"/>
  <c r="K1883" i="2" s="1"/>
  <c r="H1883" i="2"/>
  <c r="I1883" i="2" s="1"/>
  <c r="E1885" i="2" l="1"/>
  <c r="F1884" i="2"/>
  <c r="G1884" i="2" s="1"/>
  <c r="J1884" i="2"/>
  <c r="K1884" i="2" s="1"/>
  <c r="H1884" i="2"/>
  <c r="I1884" i="2" s="1"/>
  <c r="E1886" i="2" l="1"/>
  <c r="F1885" i="2"/>
  <c r="G1885" i="2" s="1"/>
  <c r="J1885" i="2"/>
  <c r="K1885" i="2" s="1"/>
  <c r="H1885" i="2"/>
  <c r="I1885" i="2" s="1"/>
  <c r="E1887" i="2" l="1"/>
  <c r="F1886" i="2"/>
  <c r="G1886" i="2" s="1"/>
  <c r="J1886" i="2"/>
  <c r="K1886" i="2" s="1"/>
  <c r="H1886" i="2"/>
  <c r="I1886" i="2" s="1"/>
  <c r="E1888" i="2" l="1"/>
  <c r="F1887" i="2"/>
  <c r="G1887" i="2" s="1"/>
  <c r="J1887" i="2"/>
  <c r="K1887" i="2" s="1"/>
  <c r="H1887" i="2"/>
  <c r="I1887" i="2" s="1"/>
  <c r="E1889" i="2" l="1"/>
  <c r="F1888" i="2"/>
  <c r="G1888" i="2" s="1"/>
  <c r="J1888" i="2"/>
  <c r="K1888" i="2" s="1"/>
  <c r="H1888" i="2"/>
  <c r="I1888" i="2" s="1"/>
  <c r="E1890" i="2" l="1"/>
  <c r="F1889" i="2"/>
  <c r="G1889" i="2" s="1"/>
  <c r="J1889" i="2"/>
  <c r="K1889" i="2" s="1"/>
  <c r="H1889" i="2"/>
  <c r="I1889" i="2" s="1"/>
  <c r="E1891" i="2" l="1"/>
  <c r="F1890" i="2"/>
  <c r="G1890" i="2" s="1"/>
  <c r="J1890" i="2"/>
  <c r="K1890" i="2" s="1"/>
  <c r="H1890" i="2"/>
  <c r="I1890" i="2" s="1"/>
  <c r="E1892" i="2" l="1"/>
  <c r="F1891" i="2"/>
  <c r="G1891" i="2" s="1"/>
  <c r="J1891" i="2"/>
  <c r="K1891" i="2" s="1"/>
  <c r="H1891" i="2"/>
  <c r="I1891" i="2" s="1"/>
  <c r="E1893" i="2" l="1"/>
  <c r="F1892" i="2"/>
  <c r="G1892" i="2" s="1"/>
  <c r="J1892" i="2"/>
  <c r="K1892" i="2" s="1"/>
  <c r="H1892" i="2"/>
  <c r="I1892" i="2" s="1"/>
  <c r="E1894" i="2" l="1"/>
  <c r="F1893" i="2"/>
  <c r="G1893" i="2" s="1"/>
  <c r="J1893" i="2"/>
  <c r="K1893" i="2" s="1"/>
  <c r="H1893" i="2"/>
  <c r="I1893" i="2" s="1"/>
  <c r="E1895" i="2" l="1"/>
  <c r="F1894" i="2"/>
  <c r="G1894" i="2" s="1"/>
  <c r="J1894" i="2"/>
  <c r="K1894" i="2" s="1"/>
  <c r="H1894" i="2"/>
  <c r="I1894" i="2" s="1"/>
  <c r="E1896" i="2" l="1"/>
  <c r="F1895" i="2"/>
  <c r="G1895" i="2" s="1"/>
  <c r="J1895" i="2"/>
  <c r="K1895" i="2" s="1"/>
  <c r="H1895" i="2"/>
  <c r="I1895" i="2" s="1"/>
  <c r="E1897" i="2" l="1"/>
  <c r="F1896" i="2"/>
  <c r="G1896" i="2" s="1"/>
  <c r="J1896" i="2"/>
  <c r="K1896" i="2" s="1"/>
  <c r="H1896" i="2"/>
  <c r="I1896" i="2" s="1"/>
  <c r="E1898" i="2" l="1"/>
  <c r="F1897" i="2"/>
  <c r="G1897" i="2" s="1"/>
  <c r="J1897" i="2"/>
  <c r="K1897" i="2" s="1"/>
  <c r="H1897" i="2"/>
  <c r="I1897" i="2" s="1"/>
  <c r="E1899" i="2" l="1"/>
  <c r="F1898" i="2"/>
  <c r="G1898" i="2" s="1"/>
  <c r="J1898" i="2"/>
  <c r="K1898" i="2" s="1"/>
  <c r="H1898" i="2"/>
  <c r="I1898" i="2" s="1"/>
  <c r="E1900" i="2" l="1"/>
  <c r="F1899" i="2"/>
  <c r="G1899" i="2" s="1"/>
  <c r="J1899" i="2"/>
  <c r="K1899" i="2" s="1"/>
  <c r="H1899" i="2"/>
  <c r="I1899" i="2" s="1"/>
  <c r="E1901" i="2" l="1"/>
  <c r="F1900" i="2"/>
  <c r="G1900" i="2" s="1"/>
  <c r="J1900" i="2"/>
  <c r="K1900" i="2" s="1"/>
  <c r="H1900" i="2"/>
  <c r="I1900" i="2" s="1"/>
  <c r="E1902" i="2" l="1"/>
  <c r="F1901" i="2"/>
  <c r="G1901" i="2" s="1"/>
  <c r="J1901" i="2"/>
  <c r="K1901" i="2" s="1"/>
  <c r="H1901" i="2"/>
  <c r="I1901" i="2" s="1"/>
  <c r="E1903" i="2" l="1"/>
  <c r="F1902" i="2"/>
  <c r="G1902" i="2" s="1"/>
  <c r="J1902" i="2"/>
  <c r="K1902" i="2" s="1"/>
  <c r="H1902" i="2"/>
  <c r="I1902" i="2" s="1"/>
  <c r="E1904" i="2" l="1"/>
  <c r="F1903" i="2"/>
  <c r="G1903" i="2" s="1"/>
  <c r="J1903" i="2"/>
  <c r="K1903" i="2" s="1"/>
  <c r="H1903" i="2"/>
  <c r="I1903" i="2" s="1"/>
  <c r="E1905" i="2" l="1"/>
  <c r="F1904" i="2"/>
  <c r="G1904" i="2" s="1"/>
  <c r="J1904" i="2"/>
  <c r="K1904" i="2" s="1"/>
  <c r="H1904" i="2"/>
  <c r="I1904" i="2" s="1"/>
  <c r="E1906" i="2" l="1"/>
  <c r="F1905" i="2"/>
  <c r="G1905" i="2" s="1"/>
  <c r="J1905" i="2"/>
  <c r="K1905" i="2" s="1"/>
  <c r="H1905" i="2"/>
  <c r="I1905" i="2" s="1"/>
  <c r="E1907" i="2" l="1"/>
  <c r="F1906" i="2"/>
  <c r="G1906" i="2" s="1"/>
  <c r="J1906" i="2"/>
  <c r="K1906" i="2" s="1"/>
  <c r="H1906" i="2"/>
  <c r="I1906" i="2" s="1"/>
  <c r="E1908" i="2" l="1"/>
  <c r="F1907" i="2"/>
  <c r="G1907" i="2" s="1"/>
  <c r="J1907" i="2"/>
  <c r="K1907" i="2" s="1"/>
  <c r="H1907" i="2"/>
  <c r="I1907" i="2" s="1"/>
  <c r="E1909" i="2" l="1"/>
  <c r="F1908" i="2"/>
  <c r="G1908" i="2" s="1"/>
  <c r="J1908" i="2"/>
  <c r="K1908" i="2" s="1"/>
  <c r="H1908" i="2"/>
  <c r="I1908" i="2" s="1"/>
  <c r="E1910" i="2" l="1"/>
  <c r="F1909" i="2"/>
  <c r="G1909" i="2" s="1"/>
  <c r="J1909" i="2"/>
  <c r="K1909" i="2" s="1"/>
  <c r="H1909" i="2"/>
  <c r="I1909" i="2" s="1"/>
  <c r="E1911" i="2" l="1"/>
  <c r="F1910" i="2"/>
  <c r="G1910" i="2" s="1"/>
  <c r="J1910" i="2"/>
  <c r="K1910" i="2" s="1"/>
  <c r="H1910" i="2"/>
  <c r="I1910" i="2" s="1"/>
  <c r="E1912" i="2" l="1"/>
  <c r="F1911" i="2"/>
  <c r="G1911" i="2" s="1"/>
  <c r="J1911" i="2"/>
  <c r="K1911" i="2" s="1"/>
  <c r="H1911" i="2"/>
  <c r="I1911" i="2" s="1"/>
  <c r="E1913" i="2" l="1"/>
  <c r="F1912" i="2"/>
  <c r="G1912" i="2" s="1"/>
  <c r="J1912" i="2"/>
  <c r="K1912" i="2" s="1"/>
  <c r="H1912" i="2"/>
  <c r="I1912" i="2" s="1"/>
  <c r="E1914" i="2" l="1"/>
  <c r="F1913" i="2"/>
  <c r="G1913" i="2" s="1"/>
  <c r="J1913" i="2"/>
  <c r="K1913" i="2" s="1"/>
  <c r="H1913" i="2"/>
  <c r="I1913" i="2" s="1"/>
  <c r="E1915" i="2" l="1"/>
  <c r="F1914" i="2"/>
  <c r="G1914" i="2" s="1"/>
  <c r="J1914" i="2"/>
  <c r="K1914" i="2" s="1"/>
  <c r="H1914" i="2"/>
  <c r="I1914" i="2" s="1"/>
  <c r="E1916" i="2" l="1"/>
  <c r="F1915" i="2"/>
  <c r="G1915" i="2" s="1"/>
  <c r="J1915" i="2"/>
  <c r="K1915" i="2" s="1"/>
  <c r="H1915" i="2"/>
  <c r="I1915" i="2" s="1"/>
  <c r="E1917" i="2" l="1"/>
  <c r="F1916" i="2"/>
  <c r="G1916" i="2" s="1"/>
  <c r="J1916" i="2"/>
  <c r="K1916" i="2" s="1"/>
  <c r="H1916" i="2"/>
  <c r="I1916" i="2" s="1"/>
  <c r="E1918" i="2" l="1"/>
  <c r="F1917" i="2"/>
  <c r="G1917" i="2" s="1"/>
  <c r="J1917" i="2"/>
  <c r="K1917" i="2" s="1"/>
  <c r="H1917" i="2"/>
  <c r="I1917" i="2" s="1"/>
  <c r="E1919" i="2" l="1"/>
  <c r="F1918" i="2"/>
  <c r="G1918" i="2" s="1"/>
  <c r="J1918" i="2"/>
  <c r="K1918" i="2" s="1"/>
  <c r="H1918" i="2"/>
  <c r="I1918" i="2" s="1"/>
  <c r="E1920" i="2" l="1"/>
  <c r="F1919" i="2"/>
  <c r="G1919" i="2" s="1"/>
  <c r="J1919" i="2"/>
  <c r="K1919" i="2" s="1"/>
  <c r="H1919" i="2"/>
  <c r="I1919" i="2" s="1"/>
  <c r="E1921" i="2" l="1"/>
  <c r="F1920" i="2"/>
  <c r="G1920" i="2" s="1"/>
  <c r="J1920" i="2"/>
  <c r="K1920" i="2" s="1"/>
  <c r="H1920" i="2"/>
  <c r="I1920" i="2" s="1"/>
  <c r="E1922" i="2" l="1"/>
  <c r="F1921" i="2"/>
  <c r="G1921" i="2" s="1"/>
  <c r="J1921" i="2"/>
  <c r="K1921" i="2" s="1"/>
  <c r="H1921" i="2"/>
  <c r="I1921" i="2" s="1"/>
  <c r="E1923" i="2" l="1"/>
  <c r="F1922" i="2"/>
  <c r="G1922" i="2" s="1"/>
  <c r="J1922" i="2"/>
  <c r="K1922" i="2" s="1"/>
  <c r="H1922" i="2"/>
  <c r="I1922" i="2" s="1"/>
  <c r="E1924" i="2" l="1"/>
  <c r="F1923" i="2"/>
  <c r="G1923" i="2" s="1"/>
  <c r="J1923" i="2"/>
  <c r="K1923" i="2" s="1"/>
  <c r="H1923" i="2"/>
  <c r="I1923" i="2" s="1"/>
  <c r="E1925" i="2" l="1"/>
  <c r="F1924" i="2"/>
  <c r="G1924" i="2" s="1"/>
  <c r="J1924" i="2"/>
  <c r="K1924" i="2" s="1"/>
  <c r="H1924" i="2"/>
  <c r="I1924" i="2" s="1"/>
  <c r="E1926" i="2" l="1"/>
  <c r="F1925" i="2"/>
  <c r="G1925" i="2" s="1"/>
  <c r="J1925" i="2"/>
  <c r="K1925" i="2" s="1"/>
  <c r="H1925" i="2"/>
  <c r="I1925" i="2" s="1"/>
  <c r="E1927" i="2" l="1"/>
  <c r="F1926" i="2"/>
  <c r="G1926" i="2" s="1"/>
  <c r="J1926" i="2"/>
  <c r="K1926" i="2" s="1"/>
  <c r="H1926" i="2"/>
  <c r="I1926" i="2" s="1"/>
  <c r="E1928" i="2" l="1"/>
  <c r="F1927" i="2"/>
  <c r="G1927" i="2" s="1"/>
  <c r="J1927" i="2"/>
  <c r="K1927" i="2" s="1"/>
  <c r="H1927" i="2"/>
  <c r="I1927" i="2" s="1"/>
  <c r="E1929" i="2" l="1"/>
  <c r="F1928" i="2"/>
  <c r="G1928" i="2" s="1"/>
  <c r="J1928" i="2"/>
  <c r="K1928" i="2" s="1"/>
  <c r="H1928" i="2"/>
  <c r="I1928" i="2" s="1"/>
  <c r="E1930" i="2" l="1"/>
  <c r="F1929" i="2"/>
  <c r="G1929" i="2" s="1"/>
  <c r="J1929" i="2"/>
  <c r="K1929" i="2" s="1"/>
  <c r="H1929" i="2"/>
  <c r="I1929" i="2" s="1"/>
  <c r="E1931" i="2" l="1"/>
  <c r="F1930" i="2"/>
  <c r="G1930" i="2" s="1"/>
  <c r="J1930" i="2"/>
  <c r="K1930" i="2" s="1"/>
  <c r="H1930" i="2"/>
  <c r="I1930" i="2" s="1"/>
  <c r="E1932" i="2" l="1"/>
  <c r="F1931" i="2"/>
  <c r="G1931" i="2" s="1"/>
  <c r="J1931" i="2"/>
  <c r="K1931" i="2" s="1"/>
  <c r="H1931" i="2"/>
  <c r="I1931" i="2" s="1"/>
  <c r="E1933" i="2" l="1"/>
  <c r="F1932" i="2"/>
  <c r="G1932" i="2" s="1"/>
  <c r="J1932" i="2"/>
  <c r="K1932" i="2" s="1"/>
  <c r="H1932" i="2"/>
  <c r="I1932" i="2" s="1"/>
  <c r="E1934" i="2" l="1"/>
  <c r="F1933" i="2"/>
  <c r="G1933" i="2" s="1"/>
  <c r="J1933" i="2"/>
  <c r="K1933" i="2" s="1"/>
  <c r="H1933" i="2"/>
  <c r="I1933" i="2" s="1"/>
  <c r="E1935" i="2" l="1"/>
  <c r="F1934" i="2"/>
  <c r="G1934" i="2" s="1"/>
  <c r="J1934" i="2"/>
  <c r="K1934" i="2" s="1"/>
  <c r="H1934" i="2"/>
  <c r="I1934" i="2" s="1"/>
  <c r="E1936" i="2" l="1"/>
  <c r="F1935" i="2"/>
  <c r="G1935" i="2" s="1"/>
  <c r="J1935" i="2"/>
  <c r="K1935" i="2" s="1"/>
  <c r="H1935" i="2"/>
  <c r="I1935" i="2" s="1"/>
  <c r="E1937" i="2" l="1"/>
  <c r="F1936" i="2"/>
  <c r="G1936" i="2" s="1"/>
  <c r="J1936" i="2"/>
  <c r="K1936" i="2" s="1"/>
  <c r="H1936" i="2"/>
  <c r="I1936" i="2" s="1"/>
  <c r="E1938" i="2" l="1"/>
  <c r="F1937" i="2"/>
  <c r="G1937" i="2" s="1"/>
  <c r="J1937" i="2"/>
  <c r="K1937" i="2" s="1"/>
  <c r="H1937" i="2"/>
  <c r="I1937" i="2" s="1"/>
  <c r="E1939" i="2" l="1"/>
  <c r="F1938" i="2"/>
  <c r="G1938" i="2" s="1"/>
  <c r="J1938" i="2"/>
  <c r="K1938" i="2" s="1"/>
  <c r="H1938" i="2"/>
  <c r="I1938" i="2" s="1"/>
  <c r="E1940" i="2" l="1"/>
  <c r="F1939" i="2"/>
  <c r="G1939" i="2" s="1"/>
  <c r="J1939" i="2"/>
  <c r="K1939" i="2" s="1"/>
  <c r="H1939" i="2"/>
  <c r="I1939" i="2" s="1"/>
  <c r="E1941" i="2" l="1"/>
  <c r="F1940" i="2"/>
  <c r="G1940" i="2" s="1"/>
  <c r="J1940" i="2"/>
  <c r="K1940" i="2" s="1"/>
  <c r="H1940" i="2"/>
  <c r="I1940" i="2" s="1"/>
  <c r="E1942" i="2" l="1"/>
  <c r="F1941" i="2"/>
  <c r="G1941" i="2" s="1"/>
  <c r="J1941" i="2"/>
  <c r="K1941" i="2" s="1"/>
  <c r="H1941" i="2"/>
  <c r="I1941" i="2" s="1"/>
  <c r="E1943" i="2" l="1"/>
  <c r="F1942" i="2"/>
  <c r="G1942" i="2" s="1"/>
  <c r="J1942" i="2"/>
  <c r="K1942" i="2" s="1"/>
  <c r="H1942" i="2"/>
  <c r="I1942" i="2" s="1"/>
  <c r="E1944" i="2" l="1"/>
  <c r="F1943" i="2"/>
  <c r="G1943" i="2" s="1"/>
  <c r="J1943" i="2"/>
  <c r="K1943" i="2" s="1"/>
  <c r="H1943" i="2"/>
  <c r="I1943" i="2" s="1"/>
  <c r="E1945" i="2" l="1"/>
  <c r="F1944" i="2"/>
  <c r="G1944" i="2" s="1"/>
  <c r="J1944" i="2"/>
  <c r="K1944" i="2" s="1"/>
  <c r="H1944" i="2"/>
  <c r="I1944" i="2" s="1"/>
  <c r="E1946" i="2" l="1"/>
  <c r="F1945" i="2"/>
  <c r="G1945" i="2" s="1"/>
  <c r="J1945" i="2"/>
  <c r="K1945" i="2" s="1"/>
  <c r="H1945" i="2"/>
  <c r="I1945" i="2" s="1"/>
  <c r="E1947" i="2" l="1"/>
  <c r="F1946" i="2"/>
  <c r="G1946" i="2" s="1"/>
  <c r="J1946" i="2"/>
  <c r="K1946" i="2" s="1"/>
  <c r="H1946" i="2"/>
  <c r="I1946" i="2" s="1"/>
  <c r="E1948" i="2" l="1"/>
  <c r="F1947" i="2"/>
  <c r="G1947" i="2" s="1"/>
  <c r="J1947" i="2"/>
  <c r="K1947" i="2" s="1"/>
  <c r="H1947" i="2"/>
  <c r="I1947" i="2" s="1"/>
  <c r="E1949" i="2" l="1"/>
  <c r="F1948" i="2"/>
  <c r="G1948" i="2" s="1"/>
  <c r="J1948" i="2"/>
  <c r="K1948" i="2" s="1"/>
  <c r="H1948" i="2"/>
  <c r="I1948" i="2" s="1"/>
  <c r="E1950" i="2" l="1"/>
  <c r="F1949" i="2"/>
  <c r="G1949" i="2" s="1"/>
  <c r="J1949" i="2"/>
  <c r="K1949" i="2" s="1"/>
  <c r="H1949" i="2"/>
  <c r="I1949" i="2" s="1"/>
  <c r="E1951" i="2" l="1"/>
  <c r="F1950" i="2"/>
  <c r="G1950" i="2" s="1"/>
  <c r="J1950" i="2"/>
  <c r="K1950" i="2" s="1"/>
  <c r="H1950" i="2"/>
  <c r="I1950" i="2" s="1"/>
  <c r="E1952" i="2" l="1"/>
  <c r="F1951" i="2"/>
  <c r="G1951" i="2" s="1"/>
  <c r="J1951" i="2"/>
  <c r="K1951" i="2" s="1"/>
  <c r="H1951" i="2"/>
  <c r="I1951" i="2" s="1"/>
  <c r="E1953" i="2" l="1"/>
  <c r="F1952" i="2"/>
  <c r="G1952" i="2" s="1"/>
  <c r="J1952" i="2"/>
  <c r="K1952" i="2" s="1"/>
  <c r="H1952" i="2"/>
  <c r="I1952" i="2" s="1"/>
  <c r="E1954" i="2" l="1"/>
  <c r="F1953" i="2"/>
  <c r="G1953" i="2" s="1"/>
  <c r="J1953" i="2"/>
  <c r="K1953" i="2" s="1"/>
  <c r="H1953" i="2"/>
  <c r="I1953" i="2" s="1"/>
  <c r="E1955" i="2" l="1"/>
  <c r="F1954" i="2"/>
  <c r="G1954" i="2" s="1"/>
  <c r="J1954" i="2"/>
  <c r="K1954" i="2" s="1"/>
  <c r="H1954" i="2"/>
  <c r="I1954" i="2" s="1"/>
  <c r="E1956" i="2" l="1"/>
  <c r="F1955" i="2"/>
  <c r="G1955" i="2" s="1"/>
  <c r="J1955" i="2"/>
  <c r="K1955" i="2" s="1"/>
  <c r="H1955" i="2"/>
  <c r="I1955" i="2" s="1"/>
  <c r="E1957" i="2" l="1"/>
  <c r="F1956" i="2"/>
  <c r="G1956" i="2" s="1"/>
  <c r="J1956" i="2"/>
  <c r="K1956" i="2" s="1"/>
  <c r="H1956" i="2"/>
  <c r="I1956" i="2" s="1"/>
  <c r="E1958" i="2" l="1"/>
  <c r="F1957" i="2"/>
  <c r="G1957" i="2" s="1"/>
  <c r="J1957" i="2"/>
  <c r="K1957" i="2" s="1"/>
  <c r="H1957" i="2"/>
  <c r="I1957" i="2" s="1"/>
  <c r="E1959" i="2" l="1"/>
  <c r="F1958" i="2"/>
  <c r="G1958" i="2" s="1"/>
  <c r="J1958" i="2"/>
  <c r="K1958" i="2" s="1"/>
  <c r="H1958" i="2"/>
  <c r="I1958" i="2" s="1"/>
  <c r="E1960" i="2" l="1"/>
  <c r="F1959" i="2"/>
  <c r="G1959" i="2" s="1"/>
  <c r="J1959" i="2"/>
  <c r="K1959" i="2" s="1"/>
  <c r="H1959" i="2"/>
  <c r="I1959" i="2" s="1"/>
  <c r="E1961" i="2" l="1"/>
  <c r="F1960" i="2"/>
  <c r="G1960" i="2" s="1"/>
  <c r="J1960" i="2"/>
  <c r="K1960" i="2" s="1"/>
  <c r="H1960" i="2"/>
  <c r="I1960" i="2" s="1"/>
  <c r="E1962" i="2" l="1"/>
  <c r="F1961" i="2"/>
  <c r="G1961" i="2" s="1"/>
  <c r="J1961" i="2"/>
  <c r="K1961" i="2" s="1"/>
  <c r="H1961" i="2"/>
  <c r="I1961" i="2" s="1"/>
  <c r="E1963" i="2" l="1"/>
  <c r="F1962" i="2"/>
  <c r="G1962" i="2" s="1"/>
  <c r="J1962" i="2"/>
  <c r="K1962" i="2" s="1"/>
  <c r="H1962" i="2"/>
  <c r="I1962" i="2" s="1"/>
  <c r="E1964" i="2" l="1"/>
  <c r="F1963" i="2"/>
  <c r="G1963" i="2" s="1"/>
  <c r="J1963" i="2"/>
  <c r="K1963" i="2" s="1"/>
  <c r="H1963" i="2"/>
  <c r="I1963" i="2" s="1"/>
  <c r="E1965" i="2" l="1"/>
  <c r="F1964" i="2"/>
  <c r="G1964" i="2" s="1"/>
  <c r="J1964" i="2"/>
  <c r="K1964" i="2" s="1"/>
  <c r="H1964" i="2"/>
  <c r="I1964" i="2" s="1"/>
  <c r="E1966" i="2" l="1"/>
  <c r="F1965" i="2"/>
  <c r="G1965" i="2" s="1"/>
  <c r="J1965" i="2"/>
  <c r="K1965" i="2" s="1"/>
  <c r="H1965" i="2"/>
  <c r="I1965" i="2" s="1"/>
  <c r="E1967" i="2" l="1"/>
  <c r="F1966" i="2"/>
  <c r="G1966" i="2" s="1"/>
  <c r="J1966" i="2"/>
  <c r="K1966" i="2" s="1"/>
  <c r="H1966" i="2"/>
  <c r="I1966" i="2" s="1"/>
  <c r="E1968" i="2" l="1"/>
  <c r="F1967" i="2"/>
  <c r="G1967" i="2" s="1"/>
  <c r="J1967" i="2"/>
  <c r="K1967" i="2" s="1"/>
  <c r="H1967" i="2"/>
  <c r="I1967" i="2" s="1"/>
  <c r="E1969" i="2" l="1"/>
  <c r="F1968" i="2"/>
  <c r="G1968" i="2" s="1"/>
  <c r="J1968" i="2"/>
  <c r="K1968" i="2" s="1"/>
  <c r="H1968" i="2"/>
  <c r="I1968" i="2" s="1"/>
  <c r="E1970" i="2" l="1"/>
  <c r="F1969" i="2"/>
  <c r="G1969" i="2" s="1"/>
  <c r="J1969" i="2"/>
  <c r="K1969" i="2" s="1"/>
  <c r="H1969" i="2"/>
  <c r="I1969" i="2" s="1"/>
  <c r="E1971" i="2" l="1"/>
  <c r="F1970" i="2"/>
  <c r="G1970" i="2" s="1"/>
  <c r="J1970" i="2"/>
  <c r="K1970" i="2" s="1"/>
  <c r="H1970" i="2"/>
  <c r="I1970" i="2" s="1"/>
  <c r="E1972" i="2" l="1"/>
  <c r="F1971" i="2"/>
  <c r="G1971" i="2" s="1"/>
  <c r="J1971" i="2"/>
  <c r="K1971" i="2" s="1"/>
  <c r="H1971" i="2"/>
  <c r="I1971" i="2" s="1"/>
  <c r="E1973" i="2" l="1"/>
  <c r="F1972" i="2"/>
  <c r="G1972" i="2" s="1"/>
  <c r="J1972" i="2"/>
  <c r="K1972" i="2" s="1"/>
  <c r="H1972" i="2"/>
  <c r="I1972" i="2" s="1"/>
  <c r="E1974" i="2" l="1"/>
  <c r="F1973" i="2"/>
  <c r="G1973" i="2" s="1"/>
  <c r="J1973" i="2"/>
  <c r="K1973" i="2" s="1"/>
  <c r="H1973" i="2"/>
  <c r="I1973" i="2" s="1"/>
  <c r="E1975" i="2" l="1"/>
  <c r="F1974" i="2"/>
  <c r="G1974" i="2" s="1"/>
  <c r="J1974" i="2"/>
  <c r="K1974" i="2" s="1"/>
  <c r="H1974" i="2"/>
  <c r="I1974" i="2" s="1"/>
  <c r="E1976" i="2" l="1"/>
  <c r="F1975" i="2"/>
  <c r="G1975" i="2" s="1"/>
  <c r="J1975" i="2"/>
  <c r="K1975" i="2" s="1"/>
  <c r="H1975" i="2"/>
  <c r="I1975" i="2" s="1"/>
  <c r="E1977" i="2" l="1"/>
  <c r="F1976" i="2"/>
  <c r="G1976" i="2" s="1"/>
  <c r="J1976" i="2"/>
  <c r="K1976" i="2" s="1"/>
  <c r="H1976" i="2"/>
  <c r="I1976" i="2" s="1"/>
  <c r="E1978" i="2" l="1"/>
  <c r="F1977" i="2"/>
  <c r="G1977" i="2" s="1"/>
  <c r="J1977" i="2"/>
  <c r="K1977" i="2" s="1"/>
  <c r="H1977" i="2"/>
  <c r="I1977" i="2" s="1"/>
  <c r="E1979" i="2" l="1"/>
  <c r="F1978" i="2"/>
  <c r="G1978" i="2" s="1"/>
  <c r="J1978" i="2"/>
  <c r="K1978" i="2" s="1"/>
  <c r="H1978" i="2"/>
  <c r="I1978" i="2" s="1"/>
  <c r="E1980" i="2" l="1"/>
  <c r="F1979" i="2"/>
  <c r="G1979" i="2" s="1"/>
  <c r="J1979" i="2"/>
  <c r="K1979" i="2" s="1"/>
  <c r="H1979" i="2"/>
  <c r="I1979" i="2" s="1"/>
  <c r="E1981" i="2" l="1"/>
  <c r="F1980" i="2"/>
  <c r="G1980" i="2" s="1"/>
  <c r="J1980" i="2"/>
  <c r="K1980" i="2" s="1"/>
  <c r="H1980" i="2"/>
  <c r="I1980" i="2" s="1"/>
  <c r="E1982" i="2" l="1"/>
  <c r="F1981" i="2"/>
  <c r="G1981" i="2" s="1"/>
  <c r="J1981" i="2"/>
  <c r="K1981" i="2" s="1"/>
  <c r="H1981" i="2"/>
  <c r="I1981" i="2" s="1"/>
  <c r="E1983" i="2" l="1"/>
  <c r="F1982" i="2"/>
  <c r="G1982" i="2" s="1"/>
  <c r="J1982" i="2"/>
  <c r="K1982" i="2" s="1"/>
  <c r="H1982" i="2"/>
  <c r="I1982" i="2" s="1"/>
  <c r="E1984" i="2" l="1"/>
  <c r="F1983" i="2"/>
  <c r="G1983" i="2" s="1"/>
  <c r="J1983" i="2"/>
  <c r="K1983" i="2" s="1"/>
  <c r="H1983" i="2"/>
  <c r="I1983" i="2" s="1"/>
  <c r="E1985" i="2" l="1"/>
  <c r="F1984" i="2"/>
  <c r="G1984" i="2" s="1"/>
  <c r="J1984" i="2"/>
  <c r="K1984" i="2" s="1"/>
  <c r="H1984" i="2"/>
  <c r="I1984" i="2" s="1"/>
  <c r="E1986" i="2" l="1"/>
  <c r="F1985" i="2"/>
  <c r="G1985" i="2" s="1"/>
  <c r="J1985" i="2"/>
  <c r="K1985" i="2" s="1"/>
  <c r="H1985" i="2"/>
  <c r="I1985" i="2" s="1"/>
  <c r="E1987" i="2" l="1"/>
  <c r="F1986" i="2"/>
  <c r="G1986" i="2" s="1"/>
  <c r="J1986" i="2"/>
  <c r="K1986" i="2" s="1"/>
  <c r="H1986" i="2"/>
  <c r="I1986" i="2" s="1"/>
  <c r="E1988" i="2" l="1"/>
  <c r="F1987" i="2"/>
  <c r="G1987" i="2" s="1"/>
  <c r="J1987" i="2"/>
  <c r="K1987" i="2" s="1"/>
  <c r="H1987" i="2"/>
  <c r="I1987" i="2" s="1"/>
  <c r="E1989" i="2" l="1"/>
  <c r="F1988" i="2"/>
  <c r="G1988" i="2" s="1"/>
  <c r="J1988" i="2"/>
  <c r="K1988" i="2" s="1"/>
  <c r="H1988" i="2"/>
  <c r="I1988" i="2" s="1"/>
  <c r="E1990" i="2" l="1"/>
  <c r="F1989" i="2"/>
  <c r="G1989" i="2" s="1"/>
  <c r="J1989" i="2"/>
  <c r="K1989" i="2" s="1"/>
  <c r="H1989" i="2"/>
  <c r="I1989" i="2" s="1"/>
  <c r="E1991" i="2" l="1"/>
  <c r="F1990" i="2"/>
  <c r="G1990" i="2" s="1"/>
  <c r="J1990" i="2"/>
  <c r="K1990" i="2" s="1"/>
  <c r="H1990" i="2"/>
  <c r="I1990" i="2" s="1"/>
  <c r="E1992" i="2" l="1"/>
  <c r="F1991" i="2"/>
  <c r="G1991" i="2" s="1"/>
  <c r="J1991" i="2"/>
  <c r="K1991" i="2" s="1"/>
  <c r="H1991" i="2"/>
  <c r="I1991" i="2" s="1"/>
  <c r="E1993" i="2" l="1"/>
  <c r="F1992" i="2"/>
  <c r="G1992" i="2" s="1"/>
  <c r="J1992" i="2"/>
  <c r="K1992" i="2" s="1"/>
  <c r="H1992" i="2"/>
  <c r="I1992" i="2" s="1"/>
  <c r="E1994" i="2" l="1"/>
  <c r="F1993" i="2"/>
  <c r="G1993" i="2" s="1"/>
  <c r="J1993" i="2"/>
  <c r="K1993" i="2" s="1"/>
  <c r="H1993" i="2"/>
  <c r="I1993" i="2" s="1"/>
  <c r="E1995" i="2" l="1"/>
  <c r="F1994" i="2"/>
  <c r="G1994" i="2" s="1"/>
  <c r="J1994" i="2"/>
  <c r="K1994" i="2" s="1"/>
  <c r="H1994" i="2"/>
  <c r="I1994" i="2" s="1"/>
  <c r="E1996" i="2" l="1"/>
  <c r="F1995" i="2"/>
  <c r="G1995" i="2" s="1"/>
  <c r="J1995" i="2"/>
  <c r="K1995" i="2" s="1"/>
  <c r="H1995" i="2"/>
  <c r="I1995" i="2" s="1"/>
  <c r="E1997" i="2" l="1"/>
  <c r="F1996" i="2"/>
  <c r="G1996" i="2" s="1"/>
  <c r="J1996" i="2"/>
  <c r="K1996" i="2" s="1"/>
  <c r="H1996" i="2"/>
  <c r="I1996" i="2" s="1"/>
  <c r="E1998" i="2" l="1"/>
  <c r="F1997" i="2"/>
  <c r="G1997" i="2" s="1"/>
  <c r="J1997" i="2"/>
  <c r="K1997" i="2" s="1"/>
  <c r="H1997" i="2"/>
  <c r="I1997" i="2" s="1"/>
  <c r="E1999" i="2" l="1"/>
  <c r="F1998" i="2"/>
  <c r="G1998" i="2" s="1"/>
  <c r="J1998" i="2"/>
  <c r="K1998" i="2" s="1"/>
  <c r="H1998" i="2"/>
  <c r="I1998" i="2" s="1"/>
  <c r="E2000" i="2" l="1"/>
  <c r="F1999" i="2"/>
  <c r="G1999" i="2" s="1"/>
  <c r="J1999" i="2"/>
  <c r="K1999" i="2" s="1"/>
  <c r="H1999" i="2"/>
  <c r="I1999" i="2" s="1"/>
  <c r="E2001" i="2" l="1"/>
  <c r="F2000" i="2"/>
  <c r="G2000" i="2" s="1"/>
  <c r="J2000" i="2"/>
  <c r="K2000" i="2" s="1"/>
  <c r="H2000" i="2"/>
  <c r="I2000" i="2" s="1"/>
  <c r="E2002" i="2" l="1"/>
  <c r="F2001" i="2"/>
  <c r="G2001" i="2" s="1"/>
  <c r="J2001" i="2"/>
  <c r="K2001" i="2" s="1"/>
  <c r="H2001" i="2"/>
  <c r="I2001" i="2" s="1"/>
  <c r="E2003" i="2" l="1"/>
  <c r="F2002" i="2"/>
  <c r="G2002" i="2" s="1"/>
  <c r="J2002" i="2"/>
  <c r="K2002" i="2" s="1"/>
  <c r="H2002" i="2"/>
  <c r="I2002" i="2" s="1"/>
  <c r="E2004" i="2" l="1"/>
  <c r="F2003" i="2"/>
  <c r="G2003" i="2" s="1"/>
  <c r="J2003" i="2"/>
  <c r="K2003" i="2" s="1"/>
  <c r="H2003" i="2"/>
  <c r="I2003" i="2" s="1"/>
  <c r="E2005" i="2" l="1"/>
  <c r="F2004" i="2"/>
  <c r="G2004" i="2" s="1"/>
  <c r="J2004" i="2"/>
  <c r="K2004" i="2" s="1"/>
  <c r="H2004" i="2"/>
  <c r="I2004" i="2" s="1"/>
  <c r="E2006" i="2" l="1"/>
  <c r="F2005" i="2"/>
  <c r="G2005" i="2" s="1"/>
  <c r="J2005" i="2"/>
  <c r="K2005" i="2" s="1"/>
  <c r="H2005" i="2"/>
  <c r="I2005" i="2" s="1"/>
  <c r="E2007" i="2" l="1"/>
  <c r="F2006" i="2"/>
  <c r="G2006" i="2" s="1"/>
  <c r="J2006" i="2"/>
  <c r="K2006" i="2" s="1"/>
  <c r="H2006" i="2"/>
  <c r="I2006" i="2" s="1"/>
  <c r="E2008" i="2" l="1"/>
  <c r="F2007" i="2"/>
  <c r="G2007" i="2" s="1"/>
  <c r="J2007" i="2"/>
  <c r="K2007" i="2" s="1"/>
  <c r="H2007" i="2"/>
  <c r="I2007" i="2" s="1"/>
  <c r="E2009" i="2" l="1"/>
  <c r="F2008" i="2"/>
  <c r="G2008" i="2" s="1"/>
  <c r="J2008" i="2"/>
  <c r="K2008" i="2" s="1"/>
  <c r="H2008" i="2"/>
  <c r="I2008" i="2" s="1"/>
  <c r="E2010" i="2" l="1"/>
  <c r="F2009" i="2"/>
  <c r="G2009" i="2" s="1"/>
  <c r="J2009" i="2"/>
  <c r="K2009" i="2" s="1"/>
  <c r="H2009" i="2"/>
  <c r="I2009" i="2" s="1"/>
  <c r="E2011" i="2" l="1"/>
  <c r="F2010" i="2"/>
  <c r="G2010" i="2" s="1"/>
  <c r="J2010" i="2"/>
  <c r="K2010" i="2" s="1"/>
  <c r="H2010" i="2"/>
  <c r="I2010" i="2" s="1"/>
  <c r="E2012" i="2" l="1"/>
  <c r="F2011" i="2"/>
  <c r="G2011" i="2" s="1"/>
  <c r="J2011" i="2"/>
  <c r="K2011" i="2" s="1"/>
  <c r="H2011" i="2"/>
  <c r="I2011" i="2" s="1"/>
  <c r="E2013" i="2" l="1"/>
  <c r="F2012" i="2"/>
  <c r="G2012" i="2" s="1"/>
  <c r="J2012" i="2"/>
  <c r="K2012" i="2" s="1"/>
  <c r="H2012" i="2"/>
  <c r="I2012" i="2" s="1"/>
  <c r="E2014" i="2" l="1"/>
  <c r="F2013" i="2"/>
  <c r="G2013" i="2" s="1"/>
  <c r="J2013" i="2"/>
  <c r="K2013" i="2" s="1"/>
  <c r="H2013" i="2"/>
  <c r="I2013" i="2" s="1"/>
  <c r="E2015" i="2" l="1"/>
  <c r="F2014" i="2"/>
  <c r="G2014" i="2" s="1"/>
  <c r="J2014" i="2"/>
  <c r="K2014" i="2" s="1"/>
  <c r="H2014" i="2"/>
  <c r="I2014" i="2" s="1"/>
  <c r="E2016" i="2" l="1"/>
  <c r="F2015" i="2"/>
  <c r="G2015" i="2" s="1"/>
  <c r="J2015" i="2"/>
  <c r="K2015" i="2" s="1"/>
  <c r="H2015" i="2"/>
  <c r="I2015" i="2" s="1"/>
  <c r="E2017" i="2" l="1"/>
  <c r="F2016" i="2"/>
  <c r="G2016" i="2" s="1"/>
  <c r="J2016" i="2"/>
  <c r="K2016" i="2" s="1"/>
  <c r="H2016" i="2"/>
  <c r="I2016" i="2" s="1"/>
  <c r="E2018" i="2" l="1"/>
  <c r="F2017" i="2"/>
  <c r="G2017" i="2" s="1"/>
  <c r="J2017" i="2"/>
  <c r="K2017" i="2" s="1"/>
  <c r="H2017" i="2"/>
  <c r="I2017" i="2" s="1"/>
  <c r="E2019" i="2" l="1"/>
  <c r="F2018" i="2"/>
  <c r="G2018" i="2" s="1"/>
  <c r="J2018" i="2"/>
  <c r="K2018" i="2" s="1"/>
  <c r="H2018" i="2"/>
  <c r="I2018" i="2" s="1"/>
  <c r="E2020" i="2" l="1"/>
  <c r="F2019" i="2"/>
  <c r="G2019" i="2" s="1"/>
  <c r="J2019" i="2"/>
  <c r="K2019" i="2" s="1"/>
  <c r="H2019" i="2"/>
  <c r="I2019" i="2" s="1"/>
  <c r="E2021" i="2" l="1"/>
  <c r="F2020" i="2"/>
  <c r="G2020" i="2" s="1"/>
  <c r="J2020" i="2"/>
  <c r="K2020" i="2" s="1"/>
  <c r="H2020" i="2"/>
  <c r="I2020" i="2" s="1"/>
  <c r="E2022" i="2" l="1"/>
  <c r="F2021" i="2"/>
  <c r="G2021" i="2" s="1"/>
  <c r="J2021" i="2"/>
  <c r="K2021" i="2" s="1"/>
  <c r="H2021" i="2"/>
  <c r="I2021" i="2" s="1"/>
  <c r="E2023" i="2" l="1"/>
  <c r="F2022" i="2"/>
  <c r="G2022" i="2" s="1"/>
  <c r="J2022" i="2"/>
  <c r="K2022" i="2" s="1"/>
  <c r="H2022" i="2"/>
  <c r="I2022" i="2" s="1"/>
  <c r="E2024" i="2" l="1"/>
  <c r="J2023" i="2"/>
  <c r="K2023" i="2" s="1"/>
  <c r="H2023" i="2"/>
  <c r="I2023" i="2" s="1"/>
  <c r="F2023" i="2"/>
  <c r="G2023" i="2" s="1"/>
  <c r="E2025" i="2" l="1"/>
  <c r="J2024" i="2"/>
  <c r="K2024" i="2" s="1"/>
  <c r="H2024" i="2"/>
  <c r="I2024" i="2" s="1"/>
  <c r="F2024" i="2"/>
  <c r="G2024" i="2" s="1"/>
  <c r="E2026" i="2" l="1"/>
  <c r="J2025" i="2"/>
  <c r="K2025" i="2" s="1"/>
  <c r="H2025" i="2"/>
  <c r="I2025" i="2" s="1"/>
  <c r="F2025" i="2"/>
  <c r="G2025" i="2" s="1"/>
  <c r="E2027" i="2" l="1"/>
  <c r="J2026" i="2"/>
  <c r="K2026" i="2" s="1"/>
  <c r="H2026" i="2"/>
  <c r="I2026" i="2" s="1"/>
  <c r="F2026" i="2"/>
  <c r="G2026" i="2" s="1"/>
  <c r="E2028" i="2" l="1"/>
  <c r="J2027" i="2"/>
  <c r="K2027" i="2" s="1"/>
  <c r="H2027" i="2"/>
  <c r="I2027" i="2" s="1"/>
  <c r="F2027" i="2"/>
  <c r="G2027" i="2" s="1"/>
  <c r="E2029" i="2" l="1"/>
  <c r="J2028" i="2"/>
  <c r="K2028" i="2" s="1"/>
  <c r="H2028" i="2"/>
  <c r="I2028" i="2" s="1"/>
  <c r="F2028" i="2"/>
  <c r="G2028" i="2" s="1"/>
  <c r="E2030" i="2" l="1"/>
  <c r="J2029" i="2"/>
  <c r="K2029" i="2" s="1"/>
  <c r="H2029" i="2"/>
  <c r="I2029" i="2" s="1"/>
  <c r="F2029" i="2"/>
  <c r="G2029" i="2" s="1"/>
  <c r="E2031" i="2" l="1"/>
  <c r="J2030" i="2"/>
  <c r="K2030" i="2" s="1"/>
  <c r="H2030" i="2"/>
  <c r="I2030" i="2" s="1"/>
  <c r="F2030" i="2"/>
  <c r="G2030" i="2" s="1"/>
  <c r="E2032" i="2" l="1"/>
  <c r="H2031" i="2"/>
  <c r="I2031" i="2" s="1"/>
  <c r="J2031" i="2"/>
  <c r="K2031" i="2" s="1"/>
  <c r="F2031" i="2"/>
  <c r="G2031" i="2" s="1"/>
  <c r="E2033" i="2" l="1"/>
  <c r="H2032" i="2"/>
  <c r="I2032" i="2" s="1"/>
  <c r="F2032" i="2"/>
  <c r="G2032" i="2" s="1"/>
  <c r="J2032" i="2"/>
  <c r="K2032" i="2" s="1"/>
  <c r="E2034" i="2" l="1"/>
  <c r="H2033" i="2"/>
  <c r="I2033" i="2" s="1"/>
  <c r="J2033" i="2"/>
  <c r="K2033" i="2" s="1"/>
  <c r="F2033" i="2"/>
  <c r="G2033" i="2" s="1"/>
  <c r="E2035" i="2" l="1"/>
  <c r="H2034" i="2"/>
  <c r="I2034" i="2" s="1"/>
  <c r="F2034" i="2"/>
  <c r="G2034" i="2" s="1"/>
  <c r="J2034" i="2"/>
  <c r="K2034" i="2" s="1"/>
  <c r="E2036" i="2" l="1"/>
  <c r="H2035" i="2"/>
  <c r="I2035" i="2" s="1"/>
  <c r="J2035" i="2"/>
  <c r="K2035" i="2" s="1"/>
  <c r="F2035" i="2"/>
  <c r="G2035" i="2" s="1"/>
  <c r="E2037" i="2" l="1"/>
  <c r="H2036" i="2"/>
  <c r="I2036" i="2" s="1"/>
  <c r="F2036" i="2"/>
  <c r="G2036" i="2" s="1"/>
  <c r="J2036" i="2"/>
  <c r="K2036" i="2" s="1"/>
  <c r="E2038" i="2" l="1"/>
  <c r="H2037" i="2"/>
  <c r="I2037" i="2" s="1"/>
  <c r="J2037" i="2"/>
  <c r="K2037" i="2" s="1"/>
  <c r="F2037" i="2"/>
  <c r="G2037" i="2" s="1"/>
  <c r="E2039" i="2" l="1"/>
  <c r="H2038" i="2"/>
  <c r="I2038" i="2" s="1"/>
  <c r="F2038" i="2"/>
  <c r="G2038" i="2" s="1"/>
  <c r="J2038" i="2"/>
  <c r="K2038" i="2" s="1"/>
  <c r="E2040" i="2" l="1"/>
  <c r="H2039" i="2"/>
  <c r="I2039" i="2" s="1"/>
  <c r="J2039" i="2"/>
  <c r="K2039" i="2" s="1"/>
  <c r="F2039" i="2"/>
  <c r="G2039" i="2" s="1"/>
  <c r="E2041" i="2" l="1"/>
  <c r="H2040" i="2"/>
  <c r="I2040" i="2" s="1"/>
  <c r="J2040" i="2"/>
  <c r="K2040" i="2" s="1"/>
  <c r="F2040" i="2"/>
  <c r="G2040" i="2" s="1"/>
  <c r="E2042" i="2" l="1"/>
  <c r="H2041" i="2"/>
  <c r="I2041" i="2" s="1"/>
  <c r="J2041" i="2"/>
  <c r="K2041" i="2" s="1"/>
  <c r="F2041" i="2"/>
  <c r="G2041" i="2" s="1"/>
  <c r="E2043" i="2" l="1"/>
  <c r="H2042" i="2"/>
  <c r="I2042" i="2" s="1"/>
  <c r="F2042" i="2"/>
  <c r="G2042" i="2" s="1"/>
  <c r="J2042" i="2"/>
  <c r="K2042" i="2" s="1"/>
  <c r="E2044" i="2" l="1"/>
  <c r="H2043" i="2"/>
  <c r="I2043" i="2" s="1"/>
  <c r="J2043" i="2"/>
  <c r="K2043" i="2" s="1"/>
  <c r="F2043" i="2"/>
  <c r="G2043" i="2" s="1"/>
  <c r="E2045" i="2" l="1"/>
  <c r="H2044" i="2"/>
  <c r="I2044" i="2" s="1"/>
  <c r="F2044" i="2"/>
  <c r="G2044" i="2" s="1"/>
  <c r="J2044" i="2"/>
  <c r="K2044" i="2" s="1"/>
  <c r="E2046" i="2" l="1"/>
  <c r="H2045" i="2"/>
  <c r="I2045" i="2" s="1"/>
  <c r="J2045" i="2"/>
  <c r="K2045" i="2" s="1"/>
  <c r="F2045" i="2"/>
  <c r="G2045" i="2" s="1"/>
  <c r="E2047" i="2" l="1"/>
  <c r="H2046" i="2"/>
  <c r="I2046" i="2" s="1"/>
  <c r="F2046" i="2"/>
  <c r="G2046" i="2" s="1"/>
  <c r="J2046" i="2"/>
  <c r="K2046" i="2" s="1"/>
  <c r="E2048" i="2" l="1"/>
  <c r="H2047" i="2"/>
  <c r="I2047" i="2" s="1"/>
  <c r="J2047" i="2"/>
  <c r="K2047" i="2" s="1"/>
  <c r="F2047" i="2"/>
  <c r="G2047" i="2" s="1"/>
  <c r="E2049" i="2" l="1"/>
  <c r="H2048" i="2"/>
  <c r="I2048" i="2" s="1"/>
  <c r="F2048" i="2"/>
  <c r="G2048" i="2" s="1"/>
  <c r="J2048" i="2"/>
  <c r="K2048" i="2" s="1"/>
  <c r="E2050" i="2" l="1"/>
  <c r="H2049" i="2"/>
  <c r="I2049" i="2" s="1"/>
  <c r="J2049" i="2"/>
  <c r="K2049" i="2" s="1"/>
  <c r="F2049" i="2"/>
  <c r="G2049" i="2" s="1"/>
  <c r="E2051" i="2" l="1"/>
  <c r="H2050" i="2"/>
  <c r="I2050" i="2" s="1"/>
  <c r="F2050" i="2"/>
  <c r="G2050" i="2" s="1"/>
  <c r="J2050" i="2"/>
  <c r="K2050" i="2" s="1"/>
  <c r="E2052" i="2" l="1"/>
  <c r="H2051" i="2"/>
  <c r="I2051" i="2" s="1"/>
  <c r="J2051" i="2"/>
  <c r="K2051" i="2" s="1"/>
  <c r="F2051" i="2"/>
  <c r="G2051" i="2" s="1"/>
  <c r="E2053" i="2" l="1"/>
  <c r="H2052" i="2"/>
  <c r="I2052" i="2" s="1"/>
  <c r="F2052" i="2"/>
  <c r="G2052" i="2" s="1"/>
  <c r="J2052" i="2"/>
  <c r="K2052" i="2" s="1"/>
  <c r="E2054" i="2" l="1"/>
  <c r="H2053" i="2"/>
  <c r="I2053" i="2" s="1"/>
  <c r="J2053" i="2"/>
  <c r="K2053" i="2" s="1"/>
  <c r="F2053" i="2"/>
  <c r="G2053" i="2" s="1"/>
  <c r="E2055" i="2" l="1"/>
  <c r="H2054" i="2"/>
  <c r="I2054" i="2" s="1"/>
  <c r="F2054" i="2"/>
  <c r="G2054" i="2" s="1"/>
  <c r="J2054" i="2"/>
  <c r="K2054" i="2" s="1"/>
  <c r="E2056" i="2" l="1"/>
  <c r="H2055" i="2"/>
  <c r="I2055" i="2" s="1"/>
  <c r="J2055" i="2"/>
  <c r="K2055" i="2" s="1"/>
  <c r="F2055" i="2"/>
  <c r="G2055" i="2" s="1"/>
  <c r="E2057" i="2" l="1"/>
  <c r="H2056" i="2"/>
  <c r="I2056" i="2" s="1"/>
  <c r="F2056" i="2"/>
  <c r="G2056" i="2" s="1"/>
  <c r="J2056" i="2"/>
  <c r="K2056" i="2" s="1"/>
  <c r="E2058" i="2" l="1"/>
  <c r="H2057" i="2"/>
  <c r="I2057" i="2" s="1"/>
  <c r="J2057" i="2"/>
  <c r="K2057" i="2" s="1"/>
  <c r="F2057" i="2"/>
  <c r="G2057" i="2" s="1"/>
  <c r="E2059" i="2" l="1"/>
  <c r="H2058" i="2"/>
  <c r="I2058" i="2" s="1"/>
  <c r="F2058" i="2"/>
  <c r="G2058" i="2" s="1"/>
  <c r="J2058" i="2"/>
  <c r="K2058" i="2" s="1"/>
  <c r="E2060" i="2" l="1"/>
  <c r="H2059" i="2"/>
  <c r="I2059" i="2" s="1"/>
  <c r="J2059" i="2"/>
  <c r="K2059" i="2" s="1"/>
  <c r="F2059" i="2"/>
  <c r="G2059" i="2" s="1"/>
  <c r="E2061" i="2" l="1"/>
  <c r="H2060" i="2"/>
  <c r="I2060" i="2" s="1"/>
  <c r="F2060" i="2"/>
  <c r="G2060" i="2" s="1"/>
  <c r="J2060" i="2"/>
  <c r="K2060" i="2" s="1"/>
  <c r="E2062" i="2" l="1"/>
  <c r="H2061" i="2"/>
  <c r="I2061" i="2" s="1"/>
  <c r="J2061" i="2"/>
  <c r="K2061" i="2" s="1"/>
  <c r="F2061" i="2"/>
  <c r="G2061" i="2" s="1"/>
  <c r="E2063" i="2" l="1"/>
  <c r="H2062" i="2"/>
  <c r="I2062" i="2" s="1"/>
  <c r="F2062" i="2"/>
  <c r="G2062" i="2" s="1"/>
  <c r="J2062" i="2"/>
  <c r="K2062" i="2" s="1"/>
  <c r="E2064" i="2" l="1"/>
  <c r="H2063" i="2"/>
  <c r="I2063" i="2" s="1"/>
  <c r="J2063" i="2"/>
  <c r="K2063" i="2" s="1"/>
  <c r="F2063" i="2"/>
  <c r="G2063" i="2" s="1"/>
  <c r="E2065" i="2" l="1"/>
  <c r="H2064" i="2"/>
  <c r="I2064" i="2" s="1"/>
  <c r="F2064" i="2"/>
  <c r="G2064" i="2" s="1"/>
  <c r="J2064" i="2"/>
  <c r="K2064" i="2" s="1"/>
  <c r="E2066" i="2" l="1"/>
  <c r="H2065" i="2"/>
  <c r="I2065" i="2" s="1"/>
  <c r="J2065" i="2"/>
  <c r="K2065" i="2" s="1"/>
  <c r="F2065" i="2"/>
  <c r="G2065" i="2" s="1"/>
  <c r="E2067" i="2" l="1"/>
  <c r="H2066" i="2"/>
  <c r="I2066" i="2" s="1"/>
  <c r="F2066" i="2"/>
  <c r="G2066" i="2" s="1"/>
  <c r="J2066" i="2"/>
  <c r="K2066" i="2" s="1"/>
  <c r="E2068" i="2" l="1"/>
  <c r="H2067" i="2"/>
  <c r="I2067" i="2" s="1"/>
  <c r="J2067" i="2"/>
  <c r="K2067" i="2" s="1"/>
  <c r="F2067" i="2"/>
  <c r="G2067" i="2" s="1"/>
  <c r="E2069" i="2" l="1"/>
  <c r="H2068" i="2"/>
  <c r="I2068" i="2" s="1"/>
  <c r="F2068" i="2"/>
  <c r="G2068" i="2" s="1"/>
  <c r="J2068" i="2"/>
  <c r="K2068" i="2" s="1"/>
  <c r="E2070" i="2" l="1"/>
  <c r="H2069" i="2"/>
  <c r="I2069" i="2" s="1"/>
  <c r="J2069" i="2"/>
  <c r="K2069" i="2" s="1"/>
  <c r="F2069" i="2"/>
  <c r="G2069" i="2" s="1"/>
  <c r="E2071" i="2" l="1"/>
  <c r="H2070" i="2"/>
  <c r="I2070" i="2" s="1"/>
  <c r="J2070" i="2"/>
  <c r="K2070" i="2" s="1"/>
  <c r="F2070" i="2"/>
  <c r="G2070" i="2" s="1"/>
  <c r="E2072" i="2" l="1"/>
  <c r="H2071" i="2"/>
  <c r="I2071" i="2" s="1"/>
  <c r="J2071" i="2"/>
  <c r="K2071" i="2" s="1"/>
  <c r="F2071" i="2"/>
  <c r="G2071" i="2" s="1"/>
  <c r="E2073" i="2" l="1"/>
  <c r="H2072" i="2"/>
  <c r="I2072" i="2" s="1"/>
  <c r="F2072" i="2"/>
  <c r="G2072" i="2" s="1"/>
  <c r="J2072" i="2"/>
  <c r="K2072" i="2" s="1"/>
  <c r="E2074" i="2" l="1"/>
  <c r="H2073" i="2"/>
  <c r="I2073" i="2" s="1"/>
  <c r="J2073" i="2"/>
  <c r="K2073" i="2" s="1"/>
  <c r="F2073" i="2"/>
  <c r="G2073" i="2" s="1"/>
  <c r="E2075" i="2" l="1"/>
  <c r="H2074" i="2"/>
  <c r="I2074" i="2" s="1"/>
  <c r="F2074" i="2"/>
  <c r="G2074" i="2" s="1"/>
  <c r="J2074" i="2"/>
  <c r="K2074" i="2" s="1"/>
  <c r="E2076" i="2" l="1"/>
  <c r="H2075" i="2"/>
  <c r="I2075" i="2" s="1"/>
  <c r="J2075" i="2"/>
  <c r="K2075" i="2" s="1"/>
  <c r="F2075" i="2"/>
  <c r="G2075" i="2" s="1"/>
  <c r="E2077" i="2" l="1"/>
  <c r="H2076" i="2"/>
  <c r="I2076" i="2" s="1"/>
  <c r="F2076" i="2"/>
  <c r="G2076" i="2" s="1"/>
  <c r="J2076" i="2"/>
  <c r="K2076" i="2" s="1"/>
  <c r="E2078" i="2" l="1"/>
  <c r="H2077" i="2"/>
  <c r="I2077" i="2" s="1"/>
  <c r="J2077" i="2"/>
  <c r="K2077" i="2" s="1"/>
  <c r="F2077" i="2"/>
  <c r="G2077" i="2" s="1"/>
  <c r="E2079" i="2" l="1"/>
  <c r="H2078" i="2"/>
  <c r="I2078" i="2" s="1"/>
  <c r="F2078" i="2"/>
  <c r="G2078" i="2" s="1"/>
  <c r="J2078" i="2"/>
  <c r="K2078" i="2" s="1"/>
  <c r="E2080" i="2" l="1"/>
  <c r="H2079" i="2"/>
  <c r="I2079" i="2" s="1"/>
  <c r="J2079" i="2"/>
  <c r="K2079" i="2" s="1"/>
  <c r="F2079" i="2"/>
  <c r="G2079" i="2" s="1"/>
  <c r="E2081" i="2" l="1"/>
  <c r="H2080" i="2"/>
  <c r="I2080" i="2" s="1"/>
  <c r="F2080" i="2"/>
  <c r="G2080" i="2" s="1"/>
  <c r="J2080" i="2"/>
  <c r="K2080" i="2" s="1"/>
  <c r="E2082" i="2" l="1"/>
  <c r="H2081" i="2"/>
  <c r="I2081" i="2" s="1"/>
  <c r="J2081" i="2"/>
  <c r="K2081" i="2" s="1"/>
  <c r="F2081" i="2"/>
  <c r="G2081" i="2" s="1"/>
  <c r="E2083" i="2" l="1"/>
  <c r="H2082" i="2"/>
  <c r="I2082" i="2" s="1"/>
  <c r="J2082" i="2"/>
  <c r="K2082" i="2" s="1"/>
  <c r="F2082" i="2"/>
  <c r="G2082" i="2" s="1"/>
  <c r="E2084" i="2" l="1"/>
  <c r="H2083" i="2"/>
  <c r="I2083" i="2" s="1"/>
  <c r="J2083" i="2"/>
  <c r="K2083" i="2" s="1"/>
  <c r="F2083" i="2"/>
  <c r="G2083" i="2" s="1"/>
  <c r="E2085" i="2" l="1"/>
  <c r="H2084" i="2"/>
  <c r="I2084" i="2" s="1"/>
  <c r="F2084" i="2"/>
  <c r="G2084" i="2" s="1"/>
  <c r="J2084" i="2"/>
  <c r="K2084" i="2" s="1"/>
  <c r="E2086" i="2" l="1"/>
  <c r="H2085" i="2"/>
  <c r="I2085" i="2" s="1"/>
  <c r="J2085" i="2"/>
  <c r="K2085" i="2" s="1"/>
  <c r="F2085" i="2"/>
  <c r="G2085" i="2" s="1"/>
  <c r="E2087" i="2" l="1"/>
  <c r="H2086" i="2"/>
  <c r="I2086" i="2" s="1"/>
  <c r="F2086" i="2"/>
  <c r="G2086" i="2" s="1"/>
  <c r="J2086" i="2"/>
  <c r="K2086" i="2" s="1"/>
  <c r="E2088" i="2" l="1"/>
  <c r="H2087" i="2"/>
  <c r="I2087" i="2" s="1"/>
  <c r="J2087" i="2"/>
  <c r="K2087" i="2" s="1"/>
  <c r="F2087" i="2"/>
  <c r="G2087" i="2" s="1"/>
  <c r="E2089" i="2" l="1"/>
  <c r="H2088" i="2"/>
  <c r="I2088" i="2" s="1"/>
  <c r="J2088" i="2"/>
  <c r="K2088" i="2" s="1"/>
  <c r="F2088" i="2"/>
  <c r="G2088" i="2" s="1"/>
  <c r="E2090" i="2" l="1"/>
  <c r="H2089" i="2"/>
  <c r="I2089" i="2" s="1"/>
  <c r="J2089" i="2"/>
  <c r="K2089" i="2" s="1"/>
  <c r="F2089" i="2"/>
  <c r="G2089" i="2" s="1"/>
  <c r="E2091" i="2" l="1"/>
  <c r="H2090" i="2"/>
  <c r="I2090" i="2" s="1"/>
  <c r="F2090" i="2"/>
  <c r="G2090" i="2" s="1"/>
  <c r="J2090" i="2"/>
  <c r="K2090" i="2" s="1"/>
  <c r="E2092" i="2" l="1"/>
  <c r="H2091" i="2"/>
  <c r="I2091" i="2" s="1"/>
  <c r="J2091" i="2"/>
  <c r="K2091" i="2" s="1"/>
  <c r="F2091" i="2"/>
  <c r="G2091" i="2" s="1"/>
  <c r="E2093" i="2" l="1"/>
  <c r="H2092" i="2"/>
  <c r="I2092" i="2" s="1"/>
  <c r="F2092" i="2"/>
  <c r="G2092" i="2" s="1"/>
  <c r="J2092" i="2"/>
  <c r="K2092" i="2" s="1"/>
  <c r="E2094" i="2" l="1"/>
  <c r="H2093" i="2"/>
  <c r="I2093" i="2" s="1"/>
  <c r="J2093" i="2"/>
  <c r="K2093" i="2" s="1"/>
  <c r="F2093" i="2"/>
  <c r="G2093" i="2" s="1"/>
  <c r="E2095" i="2" l="1"/>
  <c r="H2094" i="2"/>
  <c r="I2094" i="2" s="1"/>
  <c r="J2094" i="2"/>
  <c r="K2094" i="2" s="1"/>
  <c r="F2094" i="2"/>
  <c r="G2094" i="2" s="1"/>
  <c r="E2096" i="2" l="1"/>
  <c r="H2095" i="2"/>
  <c r="I2095" i="2" s="1"/>
  <c r="J2095" i="2"/>
  <c r="K2095" i="2" s="1"/>
  <c r="F2095" i="2"/>
  <c r="G2095" i="2" s="1"/>
  <c r="E2097" i="2" l="1"/>
  <c r="H2096" i="2"/>
  <c r="I2096" i="2" s="1"/>
  <c r="F2096" i="2"/>
  <c r="G2096" i="2" s="1"/>
  <c r="J2096" i="2"/>
  <c r="K2096" i="2" s="1"/>
  <c r="E2098" i="2" l="1"/>
  <c r="H2097" i="2"/>
  <c r="I2097" i="2" s="1"/>
  <c r="J2097" i="2"/>
  <c r="K2097" i="2" s="1"/>
  <c r="F2097" i="2"/>
  <c r="G2097" i="2" s="1"/>
  <c r="E2099" i="2" l="1"/>
  <c r="H2098" i="2"/>
  <c r="I2098" i="2" s="1"/>
  <c r="F2098" i="2"/>
  <c r="G2098" i="2" s="1"/>
  <c r="J2098" i="2"/>
  <c r="K2098" i="2" s="1"/>
  <c r="E2100" i="2" l="1"/>
  <c r="H2099" i="2"/>
  <c r="I2099" i="2" s="1"/>
  <c r="J2099" i="2"/>
  <c r="K2099" i="2" s="1"/>
  <c r="F2099" i="2"/>
  <c r="G2099" i="2" s="1"/>
  <c r="E2101" i="2" l="1"/>
  <c r="H2100" i="2"/>
  <c r="I2100" i="2" s="1"/>
  <c r="J2100" i="2"/>
  <c r="K2100" i="2" s="1"/>
  <c r="F2100" i="2"/>
  <c r="G2100" i="2" s="1"/>
  <c r="H2101" i="2" l="1"/>
  <c r="I2101" i="2" s="1"/>
  <c r="J2101" i="2"/>
  <c r="K2101" i="2" s="1"/>
  <c r="E2102" i="2"/>
  <c r="F2101" i="2"/>
  <c r="G2101" i="2" s="1"/>
  <c r="H2102" i="2" l="1"/>
  <c r="I2102" i="2" s="1"/>
  <c r="J2102" i="2"/>
  <c r="K2102" i="2" s="1"/>
  <c r="E2103" i="2"/>
  <c r="F2102" i="2"/>
  <c r="G2102" i="2" s="1"/>
  <c r="H2103" i="2" l="1"/>
  <c r="I2103" i="2" s="1"/>
  <c r="E2104" i="2"/>
  <c r="F2103" i="2"/>
  <c r="G2103" i="2" s="1"/>
  <c r="J2103" i="2"/>
  <c r="K2103" i="2" s="1"/>
  <c r="H2104" i="2" l="1"/>
  <c r="I2104" i="2" s="1"/>
  <c r="F2104" i="2"/>
  <c r="G2104" i="2" s="1"/>
  <c r="J2104" i="2"/>
  <c r="K2104" i="2" s="1"/>
  <c r="E2105" i="2"/>
  <c r="H2105" i="2" l="1"/>
  <c r="I2105" i="2" s="1"/>
  <c r="F2105" i="2"/>
  <c r="G2105" i="2" s="1"/>
  <c r="J2105" i="2"/>
  <c r="K2105" i="2" s="1"/>
  <c r="E2106" i="2"/>
  <c r="H2106" i="2" l="1"/>
  <c r="I2106" i="2" s="1"/>
  <c r="J2106" i="2"/>
  <c r="K2106" i="2" s="1"/>
  <c r="E2107" i="2"/>
  <c r="F2106" i="2"/>
  <c r="G2106" i="2" s="1"/>
  <c r="H2107" i="2" l="1"/>
  <c r="I2107" i="2" s="1"/>
  <c r="E2108" i="2"/>
  <c r="F2107" i="2"/>
  <c r="G2107" i="2" s="1"/>
  <c r="J2107" i="2"/>
  <c r="K2107" i="2" s="1"/>
  <c r="H2108" i="2" l="1"/>
  <c r="I2108" i="2" s="1"/>
  <c r="F2108" i="2"/>
  <c r="G2108" i="2" s="1"/>
  <c r="J2108" i="2"/>
  <c r="K2108" i="2" s="1"/>
  <c r="E2109" i="2"/>
  <c r="H2109" i="2" l="1"/>
  <c r="I2109" i="2" s="1"/>
  <c r="F2109" i="2"/>
  <c r="G2109" i="2" s="1"/>
  <c r="J2109" i="2"/>
  <c r="K2109" i="2" s="1"/>
  <c r="E2110" i="2"/>
  <c r="H2110" i="2" l="1"/>
  <c r="I2110" i="2" s="1"/>
  <c r="J2110" i="2"/>
  <c r="K2110" i="2" s="1"/>
  <c r="E2111" i="2"/>
  <c r="F2110" i="2"/>
  <c r="G2110" i="2" s="1"/>
  <c r="H2111" i="2" l="1"/>
  <c r="I2111" i="2" s="1"/>
  <c r="E2112" i="2"/>
  <c r="F2111" i="2"/>
  <c r="G2111" i="2" s="1"/>
  <c r="J2111" i="2"/>
  <c r="K2111" i="2" s="1"/>
  <c r="H2112" i="2" l="1"/>
  <c r="I2112" i="2" s="1"/>
  <c r="F2112" i="2"/>
  <c r="G2112" i="2" s="1"/>
  <c r="J2112" i="2"/>
  <c r="K2112" i="2" s="1"/>
  <c r="E2113" i="2"/>
  <c r="F2113" i="2" l="1"/>
  <c r="G2113" i="2" s="1"/>
  <c r="J2113" i="2"/>
  <c r="K2113" i="2" s="1"/>
  <c r="H2113" i="2"/>
  <c r="I2113" i="2" s="1"/>
  <c r="E2114" i="2"/>
  <c r="E2115" i="2" l="1"/>
  <c r="F2114" i="2"/>
  <c r="G2114" i="2" s="1"/>
  <c r="J2114" i="2"/>
  <c r="K2114" i="2" s="1"/>
  <c r="H2114" i="2"/>
  <c r="I2114" i="2" s="1"/>
  <c r="F2115" i="2" l="1"/>
  <c r="G2115" i="2" s="1"/>
  <c r="J2115" i="2"/>
  <c r="K2115" i="2" s="1"/>
  <c r="H2115" i="2"/>
  <c r="I2115" i="2" s="1"/>
  <c r="E2116" i="2"/>
  <c r="J2116" i="2" l="1"/>
  <c r="K2116" i="2" s="1"/>
  <c r="H2116" i="2"/>
  <c r="I2116" i="2" s="1"/>
  <c r="E2117" i="2"/>
  <c r="F2116" i="2"/>
  <c r="G2116" i="2" s="1"/>
  <c r="F2117" i="2" l="1"/>
  <c r="G2117" i="2" s="1"/>
  <c r="J2117" i="2"/>
  <c r="K2117" i="2" s="1"/>
  <c r="H2117" i="2"/>
  <c r="I2117" i="2" s="1"/>
  <c r="E2118" i="2"/>
  <c r="F2118" i="2" l="1"/>
  <c r="G2118" i="2" s="1"/>
  <c r="J2118" i="2"/>
  <c r="K2118" i="2" s="1"/>
  <c r="H2118" i="2"/>
  <c r="I2118" i="2" s="1"/>
  <c r="E2119" i="2"/>
  <c r="E2120" i="2" l="1"/>
  <c r="F2119" i="2"/>
  <c r="G2119" i="2" s="1"/>
  <c r="J2119" i="2"/>
  <c r="K2119" i="2" s="1"/>
  <c r="H2119" i="2"/>
  <c r="I2119" i="2" s="1"/>
  <c r="F2120" i="2" l="1"/>
  <c r="G2120" i="2" s="1"/>
  <c r="J2120" i="2"/>
  <c r="K2120" i="2" s="1"/>
  <c r="H2120" i="2"/>
  <c r="I2120" i="2" s="1"/>
  <c r="E2121" i="2"/>
  <c r="F2121" i="2" l="1"/>
  <c r="G2121" i="2" s="1"/>
  <c r="J2121" i="2"/>
  <c r="K2121" i="2" s="1"/>
  <c r="H2121" i="2"/>
  <c r="I2121" i="2" s="1"/>
  <c r="E2122" i="2"/>
  <c r="J2122" i="2" l="1"/>
  <c r="K2122" i="2" s="1"/>
  <c r="H2122" i="2"/>
  <c r="I2122" i="2" s="1"/>
  <c r="E2123" i="2"/>
  <c r="F2122" i="2"/>
  <c r="G2122" i="2" s="1"/>
  <c r="E2124" i="2" l="1"/>
  <c r="F2123" i="2"/>
  <c r="G2123" i="2" s="1"/>
  <c r="J2123" i="2"/>
  <c r="K2123" i="2" s="1"/>
  <c r="H2123" i="2"/>
  <c r="I2123" i="2" s="1"/>
  <c r="J2124" i="2" l="1"/>
  <c r="K2124" i="2" s="1"/>
  <c r="H2124" i="2"/>
  <c r="I2124" i="2" s="1"/>
  <c r="E2125" i="2"/>
  <c r="F2124" i="2"/>
  <c r="G2124" i="2" s="1"/>
  <c r="F2125" i="2" l="1"/>
  <c r="G2125" i="2" s="1"/>
  <c r="J2125" i="2"/>
  <c r="K2125" i="2" s="1"/>
  <c r="H2125" i="2"/>
  <c r="I2125" i="2" s="1"/>
  <c r="E2126" i="2"/>
  <c r="J2126" i="2" l="1"/>
  <c r="K2126" i="2" s="1"/>
  <c r="H2126" i="2"/>
  <c r="I2126" i="2" s="1"/>
  <c r="E2127" i="2"/>
  <c r="F2126" i="2"/>
  <c r="G2126" i="2" s="1"/>
  <c r="E2128" i="2" l="1"/>
  <c r="F2127" i="2"/>
  <c r="G2127" i="2" s="1"/>
  <c r="J2127" i="2"/>
  <c r="K2127" i="2" s="1"/>
  <c r="H2127" i="2"/>
  <c r="I2127" i="2" s="1"/>
  <c r="J2128" i="2" l="1"/>
  <c r="K2128" i="2" s="1"/>
  <c r="H2128" i="2"/>
  <c r="I2128" i="2" s="1"/>
  <c r="E2129" i="2"/>
  <c r="F2128" i="2"/>
  <c r="G2128" i="2" s="1"/>
  <c r="J2129" i="2" l="1"/>
  <c r="K2129" i="2" s="1"/>
  <c r="H2129" i="2"/>
  <c r="I2129" i="2" s="1"/>
  <c r="E2130" i="2"/>
  <c r="F2129" i="2"/>
  <c r="G2129" i="2" s="1"/>
  <c r="F2130" i="2" l="1"/>
  <c r="G2130" i="2" s="1"/>
  <c r="J2130" i="2"/>
  <c r="K2130" i="2" s="1"/>
  <c r="H2130" i="2"/>
  <c r="I2130" i="2" s="1"/>
  <c r="E2131" i="2"/>
  <c r="E2132" i="2" l="1"/>
  <c r="F2131" i="2"/>
  <c r="G2131" i="2" s="1"/>
  <c r="J2131" i="2"/>
  <c r="K2131" i="2" s="1"/>
  <c r="H2131" i="2"/>
  <c r="I2131" i="2" s="1"/>
  <c r="J2132" i="2" l="1"/>
  <c r="K2132" i="2" s="1"/>
  <c r="H2132" i="2"/>
  <c r="I2132" i="2" s="1"/>
  <c r="E2133" i="2"/>
  <c r="F2132" i="2"/>
  <c r="G2132" i="2" s="1"/>
  <c r="E2134" i="2" l="1"/>
  <c r="F2133" i="2"/>
  <c r="G2133" i="2" s="1"/>
  <c r="J2133" i="2"/>
  <c r="K2133" i="2" s="1"/>
  <c r="H2133" i="2"/>
  <c r="I2133" i="2" s="1"/>
  <c r="J2134" i="2" l="1"/>
  <c r="K2134" i="2" s="1"/>
  <c r="H2134" i="2"/>
  <c r="I2134" i="2" s="1"/>
  <c r="E2135" i="2"/>
  <c r="F2134" i="2"/>
  <c r="G2134" i="2" s="1"/>
  <c r="E2136" i="2" l="1"/>
  <c r="F2135" i="2"/>
  <c r="G2135" i="2" s="1"/>
  <c r="J2135" i="2"/>
  <c r="K2135" i="2" s="1"/>
  <c r="H2135" i="2"/>
  <c r="I2135" i="2" s="1"/>
  <c r="J2136" i="2" l="1"/>
  <c r="K2136" i="2" s="1"/>
  <c r="H2136" i="2"/>
  <c r="I2136" i="2" s="1"/>
  <c r="E2137" i="2"/>
  <c r="F2136" i="2"/>
  <c r="G2136" i="2" s="1"/>
  <c r="F2137" i="2" l="1"/>
  <c r="G2137" i="2" s="1"/>
  <c r="J2137" i="2"/>
  <c r="K2137" i="2" s="1"/>
  <c r="H2137" i="2"/>
  <c r="I2137" i="2" s="1"/>
  <c r="E2138" i="2"/>
  <c r="F2138" i="2" l="1"/>
  <c r="G2138" i="2" s="1"/>
  <c r="J2138" i="2"/>
  <c r="K2138" i="2" s="1"/>
  <c r="H2138" i="2"/>
  <c r="I2138" i="2" s="1"/>
  <c r="E2139" i="2"/>
  <c r="E2140" i="2" l="1"/>
  <c r="J2139" i="2"/>
  <c r="K2139" i="2" s="1"/>
  <c r="H2139" i="2"/>
  <c r="I2139" i="2" s="1"/>
  <c r="F2139" i="2"/>
  <c r="G2139" i="2" s="1"/>
  <c r="F2140" i="2" l="1"/>
  <c r="G2140" i="2" s="1"/>
  <c r="J2140" i="2"/>
  <c r="K2140" i="2" s="1"/>
  <c r="H2140" i="2"/>
  <c r="I2140" i="2" s="1"/>
  <c r="E2141" i="2"/>
  <c r="J2141" i="2" l="1"/>
  <c r="K2141" i="2" s="1"/>
  <c r="H2141" i="2"/>
  <c r="I2141" i="2" s="1"/>
  <c r="E2142" i="2"/>
  <c r="F2141" i="2"/>
  <c r="G2141" i="2" s="1"/>
  <c r="F2142" i="2" l="1"/>
  <c r="G2142" i="2" s="1"/>
  <c r="J2142" i="2"/>
  <c r="K2142" i="2" s="1"/>
  <c r="H2142" i="2"/>
  <c r="I2142" i="2" s="1"/>
  <c r="E2143" i="2"/>
  <c r="E2144" i="2" l="1"/>
  <c r="F2143" i="2"/>
  <c r="G2143" i="2" s="1"/>
  <c r="J2143" i="2"/>
  <c r="K2143" i="2" s="1"/>
  <c r="H2143" i="2"/>
  <c r="I2143" i="2" s="1"/>
  <c r="J2144" i="2" l="1"/>
  <c r="K2144" i="2" s="1"/>
  <c r="H2144" i="2"/>
  <c r="I2144" i="2" s="1"/>
  <c r="E2145" i="2"/>
  <c r="F2144" i="2"/>
  <c r="G2144" i="2" s="1"/>
  <c r="F2145" i="2" l="1"/>
  <c r="G2145" i="2" s="1"/>
  <c r="J2145" i="2"/>
  <c r="K2145" i="2" s="1"/>
  <c r="H2145" i="2"/>
  <c r="I2145" i="2" s="1"/>
  <c r="E2146" i="2"/>
  <c r="J2146" i="2" l="1"/>
  <c r="K2146" i="2" s="1"/>
  <c r="H2146" i="2"/>
  <c r="I2146" i="2" s="1"/>
  <c r="E2147" i="2"/>
  <c r="F2146" i="2"/>
  <c r="G2146" i="2" s="1"/>
  <c r="E2148" i="2" l="1"/>
  <c r="F2147" i="2"/>
  <c r="G2147" i="2" s="1"/>
  <c r="J2147" i="2"/>
  <c r="K2147" i="2" s="1"/>
  <c r="H2147" i="2"/>
  <c r="I2147" i="2" s="1"/>
  <c r="F2148" i="2" l="1"/>
  <c r="G2148" i="2" s="1"/>
  <c r="J2148" i="2"/>
  <c r="K2148" i="2" s="1"/>
  <c r="H2148" i="2"/>
  <c r="I2148" i="2" s="1"/>
  <c r="E2149" i="2"/>
  <c r="J2149" i="2" l="1"/>
  <c r="K2149" i="2" s="1"/>
  <c r="H2149" i="2"/>
  <c r="I2149" i="2" s="1"/>
  <c r="E2150" i="2"/>
  <c r="F2149" i="2"/>
  <c r="G2149" i="2" s="1"/>
  <c r="E2151" i="2" l="1"/>
  <c r="J2150" i="2"/>
  <c r="K2150" i="2" s="1"/>
  <c r="H2150" i="2"/>
  <c r="I2150" i="2" s="1"/>
  <c r="F2150" i="2"/>
  <c r="G2150" i="2" s="1"/>
  <c r="F2151" i="2" l="1"/>
  <c r="G2151" i="2" s="1"/>
  <c r="J2151" i="2"/>
  <c r="K2151" i="2" s="1"/>
  <c r="H2151" i="2"/>
  <c r="I2151" i="2" s="1"/>
  <c r="E2152" i="2"/>
  <c r="F2152" i="2" l="1"/>
  <c r="G2152" i="2" s="1"/>
  <c r="J2152" i="2"/>
  <c r="K2152" i="2" s="1"/>
  <c r="H2152" i="2"/>
  <c r="I2152" i="2" s="1"/>
  <c r="E2153" i="2"/>
  <c r="J2153" i="2" l="1"/>
  <c r="K2153" i="2" s="1"/>
  <c r="H2153" i="2"/>
  <c r="I2153" i="2" s="1"/>
  <c r="E2154" i="2"/>
  <c r="F2153" i="2"/>
  <c r="G2153" i="2" s="1"/>
  <c r="E2155" i="2" l="1"/>
  <c r="F2154" i="2"/>
  <c r="G2154" i="2" s="1"/>
  <c r="J2154" i="2"/>
  <c r="K2154" i="2" s="1"/>
  <c r="H2154" i="2"/>
  <c r="I2154" i="2" s="1"/>
  <c r="J2155" i="2" l="1"/>
  <c r="K2155" i="2" s="1"/>
  <c r="H2155" i="2"/>
  <c r="I2155" i="2" s="1"/>
  <c r="E2156" i="2"/>
  <c r="F2155" i="2"/>
  <c r="G2155" i="2" s="1"/>
  <c r="F2156" i="2" l="1"/>
  <c r="G2156" i="2" s="1"/>
  <c r="J2156" i="2"/>
  <c r="K2156" i="2" s="1"/>
  <c r="H2156" i="2"/>
  <c r="I2156" i="2" s="1"/>
  <c r="E2157" i="2"/>
  <c r="F2157" i="2" l="1"/>
  <c r="G2157" i="2" s="1"/>
  <c r="J2157" i="2"/>
  <c r="K2157" i="2" s="1"/>
  <c r="H2157" i="2"/>
  <c r="I2157" i="2" s="1"/>
  <c r="E2158" i="2"/>
  <c r="E2159" i="2" l="1"/>
  <c r="J2158" i="2"/>
  <c r="K2158" i="2" s="1"/>
  <c r="H2158" i="2"/>
  <c r="I2158" i="2" s="1"/>
  <c r="F2158" i="2"/>
  <c r="G2158" i="2" s="1"/>
  <c r="F2159" i="2" l="1"/>
  <c r="G2159" i="2" s="1"/>
  <c r="J2159" i="2"/>
  <c r="K2159" i="2" s="1"/>
  <c r="H2159" i="2"/>
  <c r="I2159" i="2" s="1"/>
  <c r="E2160" i="2"/>
  <c r="J2160" i="2" l="1"/>
  <c r="K2160" i="2" s="1"/>
  <c r="H2160" i="2"/>
  <c r="I2160" i="2" s="1"/>
  <c r="E2161" i="2"/>
  <c r="F2160" i="2"/>
  <c r="G2160" i="2" s="1"/>
  <c r="E2162" i="2" l="1"/>
  <c r="F2161" i="2"/>
  <c r="G2161" i="2" s="1"/>
  <c r="J2161" i="2"/>
  <c r="K2161" i="2" s="1"/>
  <c r="H2161" i="2"/>
  <c r="I2161" i="2" s="1"/>
  <c r="F2162" i="2" l="1"/>
  <c r="G2162" i="2" s="1"/>
  <c r="J2162" i="2"/>
  <c r="K2162" i="2" s="1"/>
  <c r="H2162" i="2"/>
  <c r="I2162" i="2" s="1"/>
  <c r="E2163" i="2"/>
  <c r="J2163" i="2" l="1"/>
  <c r="K2163" i="2" s="1"/>
  <c r="H2163" i="2"/>
  <c r="I2163" i="2" s="1"/>
  <c r="E2164" i="2"/>
  <c r="F2163" i="2"/>
  <c r="G2163" i="2" s="1"/>
  <c r="F2164" i="2" l="1"/>
  <c r="G2164" i="2" s="1"/>
  <c r="J2164" i="2"/>
  <c r="K2164" i="2" s="1"/>
  <c r="H2164" i="2"/>
  <c r="I2164" i="2" s="1"/>
  <c r="E2165" i="2"/>
  <c r="E2166" i="2" l="1"/>
  <c r="J2165" i="2"/>
  <c r="K2165" i="2" s="1"/>
  <c r="H2165" i="2"/>
  <c r="I2165" i="2" s="1"/>
  <c r="F2165" i="2"/>
  <c r="G2165" i="2" s="1"/>
  <c r="F2166" i="2" l="1"/>
  <c r="G2166" i="2" s="1"/>
  <c r="J2166" i="2"/>
  <c r="K2166" i="2" s="1"/>
  <c r="H2166" i="2"/>
  <c r="I2166" i="2" s="1"/>
  <c r="E2167" i="2"/>
  <c r="F2167" i="2" l="1"/>
  <c r="G2167" i="2" s="1"/>
  <c r="J2167" i="2"/>
  <c r="K2167" i="2" s="1"/>
  <c r="H2167" i="2"/>
  <c r="I2167" i="2" s="1"/>
  <c r="E2168" i="2"/>
  <c r="J2168" i="2" l="1"/>
  <c r="K2168" i="2" s="1"/>
  <c r="H2168" i="2"/>
  <c r="I2168" i="2" s="1"/>
  <c r="E2169" i="2"/>
  <c r="F2168" i="2"/>
  <c r="G2168" i="2" s="1"/>
  <c r="E2170" i="2" l="1"/>
  <c r="F2169" i="2"/>
  <c r="G2169" i="2" s="1"/>
  <c r="J2169" i="2"/>
  <c r="K2169" i="2" s="1"/>
  <c r="H2169" i="2"/>
  <c r="I2169" i="2" s="1"/>
  <c r="J2170" i="2" l="1"/>
  <c r="K2170" i="2" s="1"/>
  <c r="H2170" i="2"/>
  <c r="I2170" i="2" s="1"/>
  <c r="E2171" i="2"/>
  <c r="F2170" i="2"/>
  <c r="G2170" i="2" s="1"/>
  <c r="F2171" i="2" l="1"/>
  <c r="G2171" i="2" s="1"/>
  <c r="J2171" i="2"/>
  <c r="K2171" i="2" s="1"/>
  <c r="H2171" i="2"/>
  <c r="I2171" i="2" s="1"/>
  <c r="E2172" i="2"/>
  <c r="F2172" i="2" l="1"/>
  <c r="G2172" i="2" s="1"/>
  <c r="J2172" i="2"/>
  <c r="K2172" i="2" s="1"/>
  <c r="H2172" i="2"/>
  <c r="I2172" i="2" s="1"/>
  <c r="E2173" i="2"/>
  <c r="H2173" i="2" l="1"/>
  <c r="I2173" i="2" s="1"/>
  <c r="E2174" i="2"/>
  <c r="F2173" i="2"/>
  <c r="G2173" i="2" s="1"/>
  <c r="J2173" i="2"/>
  <c r="K2173" i="2" s="1"/>
  <c r="E2175" i="2" l="1"/>
  <c r="F2174" i="2"/>
  <c r="G2174" i="2" s="1"/>
  <c r="J2174" i="2"/>
  <c r="K2174" i="2" s="1"/>
  <c r="H2174" i="2"/>
  <c r="I2174" i="2" s="1"/>
  <c r="F2175" i="2" l="1"/>
  <c r="G2175" i="2" s="1"/>
  <c r="J2175" i="2"/>
  <c r="K2175" i="2" s="1"/>
  <c r="H2175" i="2"/>
  <c r="I2175" i="2" s="1"/>
  <c r="E2176" i="2"/>
  <c r="H2176" i="2" l="1"/>
  <c r="I2176" i="2" s="1"/>
  <c r="F2176" i="2"/>
  <c r="G2176" i="2" s="1"/>
  <c r="J2176" i="2"/>
  <c r="K2176" i="2" s="1"/>
  <c r="E2177" i="2"/>
  <c r="E2178" i="2" l="1"/>
  <c r="F2177" i="2"/>
  <c r="G2177" i="2" s="1"/>
  <c r="J2177" i="2"/>
  <c r="K2177" i="2" s="1"/>
  <c r="H2177" i="2"/>
  <c r="I2177" i="2" s="1"/>
  <c r="F2178" i="2" l="1"/>
  <c r="G2178" i="2" s="1"/>
  <c r="J2178" i="2"/>
  <c r="K2178" i="2" s="1"/>
  <c r="H2178" i="2"/>
  <c r="I2178" i="2" s="1"/>
  <c r="E2179" i="2"/>
  <c r="H2179" i="2" l="1"/>
  <c r="I2179" i="2" s="1"/>
  <c r="E2180" i="2"/>
  <c r="F2179" i="2"/>
  <c r="G2179" i="2" s="1"/>
  <c r="J2179" i="2"/>
  <c r="K2179" i="2" s="1"/>
  <c r="E2181" i="2" l="1"/>
  <c r="F2180" i="2"/>
  <c r="G2180" i="2" s="1"/>
  <c r="J2180" i="2"/>
  <c r="K2180" i="2" s="1"/>
  <c r="H2180" i="2"/>
  <c r="I2180" i="2" s="1"/>
  <c r="F2181" i="2" l="1"/>
  <c r="G2181" i="2" s="1"/>
  <c r="J2181" i="2"/>
  <c r="K2181" i="2" s="1"/>
  <c r="H2181" i="2"/>
  <c r="I2181" i="2" s="1"/>
  <c r="E2182" i="2"/>
  <c r="H2182" i="2" l="1"/>
  <c r="I2182" i="2" s="1"/>
  <c r="E2183" i="2"/>
  <c r="F2182" i="2"/>
  <c r="G2182" i="2" s="1"/>
  <c r="J2182" i="2"/>
  <c r="K2182" i="2" s="1"/>
  <c r="F2183" i="2" l="1"/>
  <c r="G2183" i="2" s="1"/>
  <c r="J2183" i="2"/>
  <c r="K2183" i="2" s="1"/>
  <c r="H2183" i="2"/>
  <c r="I2183" i="2" s="1"/>
  <c r="E2184" i="2"/>
  <c r="H2184" i="2" l="1"/>
  <c r="I2184" i="2" s="1"/>
  <c r="F2184" i="2"/>
  <c r="G2184" i="2" s="1"/>
  <c r="J2184" i="2"/>
  <c r="K2184" i="2" s="1"/>
  <c r="E2185" i="2"/>
  <c r="E2186" i="2" l="1"/>
  <c r="F2185" i="2"/>
  <c r="G2185" i="2" s="1"/>
  <c r="J2185" i="2"/>
  <c r="K2185" i="2" s="1"/>
  <c r="H2185" i="2"/>
  <c r="I2185" i="2" s="1"/>
  <c r="E2187" i="2" l="1"/>
  <c r="F2186" i="2"/>
  <c r="G2186" i="2" s="1"/>
  <c r="J2186" i="2"/>
  <c r="K2186" i="2" s="1"/>
  <c r="H2186" i="2"/>
  <c r="I2186" i="2" s="1"/>
  <c r="H2187" i="2" l="1"/>
  <c r="I2187" i="2" s="1"/>
  <c r="F2187" i="2"/>
  <c r="G2187" i="2" s="1"/>
  <c r="J2187" i="2"/>
  <c r="K2187" i="2" s="1"/>
  <c r="E2188" i="2"/>
  <c r="E2189" i="2" l="1"/>
  <c r="J2188" i="2"/>
  <c r="K2188" i="2" s="1"/>
  <c r="H2188" i="2"/>
  <c r="I2188" i="2" s="1"/>
  <c r="F2188" i="2"/>
  <c r="G2188" i="2" s="1"/>
  <c r="F2189" i="2" l="1"/>
  <c r="G2189" i="2" s="1"/>
  <c r="J2189" i="2"/>
  <c r="K2189" i="2" s="1"/>
  <c r="H2189" i="2"/>
  <c r="I2189" i="2" s="1"/>
  <c r="E2190" i="2"/>
  <c r="H2190" i="2" l="1"/>
  <c r="I2190" i="2" s="1"/>
  <c r="E2191" i="2"/>
  <c r="F2190" i="2"/>
  <c r="G2190" i="2" s="1"/>
  <c r="J2190" i="2"/>
  <c r="K2190" i="2" s="1"/>
  <c r="J2191" i="2" l="1"/>
  <c r="K2191" i="2" s="1"/>
  <c r="H2191" i="2"/>
  <c r="I2191" i="2" s="1"/>
  <c r="E2192" i="2"/>
  <c r="F2191" i="2"/>
  <c r="G2191" i="2" s="1"/>
  <c r="E2193" i="2" l="1"/>
  <c r="F2192" i="2"/>
  <c r="G2192" i="2" s="1"/>
  <c r="J2192" i="2"/>
  <c r="K2192" i="2" s="1"/>
  <c r="H2192" i="2"/>
  <c r="I2192" i="2" s="1"/>
  <c r="H2193" i="2" l="1"/>
  <c r="I2193" i="2" s="1"/>
  <c r="F2193" i="2"/>
  <c r="G2193" i="2" s="1"/>
  <c r="J2193" i="2"/>
  <c r="K2193" i="2" s="1"/>
  <c r="E2194" i="2"/>
  <c r="E2195" i="2" l="1"/>
  <c r="J2194" i="2"/>
  <c r="K2194" i="2" s="1"/>
  <c r="H2194" i="2"/>
  <c r="I2194" i="2" s="1"/>
  <c r="F2194" i="2"/>
  <c r="G2194" i="2" s="1"/>
  <c r="H2195" i="2" l="1"/>
  <c r="I2195" i="2" s="1"/>
  <c r="E2196" i="2"/>
  <c r="F2195" i="2"/>
  <c r="G2195" i="2" s="1"/>
  <c r="J2195" i="2"/>
  <c r="K2195" i="2" s="1"/>
  <c r="F2196" i="2" l="1"/>
  <c r="G2196" i="2" s="1"/>
  <c r="J2196" i="2"/>
  <c r="K2196" i="2" s="1"/>
  <c r="H2196" i="2"/>
  <c r="I2196" i="2" s="1"/>
  <c r="E2197" i="2"/>
  <c r="E2198" i="2" l="1"/>
  <c r="J2197" i="2"/>
  <c r="K2197" i="2" s="1"/>
  <c r="H2197" i="2"/>
  <c r="I2197" i="2" s="1"/>
  <c r="F2197" i="2"/>
  <c r="G2197" i="2" s="1"/>
  <c r="H2198" i="2" l="1"/>
  <c r="I2198" i="2" s="1"/>
  <c r="F2198" i="2"/>
  <c r="G2198" i="2" s="1"/>
  <c r="J2198" i="2"/>
  <c r="K2198" i="2" s="1"/>
  <c r="E2199" i="2"/>
  <c r="E2200" i="2" l="1"/>
  <c r="F2199" i="2"/>
  <c r="G2199" i="2" s="1"/>
  <c r="J2199" i="2"/>
  <c r="K2199" i="2" s="1"/>
  <c r="H2199" i="2"/>
  <c r="I2199" i="2" s="1"/>
  <c r="F2200" i="2" l="1"/>
  <c r="G2200" i="2" s="1"/>
  <c r="J2200" i="2"/>
  <c r="K2200" i="2" s="1"/>
  <c r="H2200" i="2"/>
  <c r="I2200" i="2" s="1"/>
  <c r="E2201" i="2"/>
  <c r="H2201" i="2" l="1"/>
  <c r="I2201" i="2" s="1"/>
  <c r="E2202" i="2"/>
  <c r="J2201" i="2"/>
  <c r="K2201" i="2" s="1"/>
  <c r="F2201" i="2"/>
  <c r="G2201" i="2" s="1"/>
  <c r="F2202" i="2" l="1"/>
  <c r="G2202" i="2" s="1"/>
  <c r="J2202" i="2"/>
  <c r="K2202" i="2" s="1"/>
  <c r="H2202" i="2"/>
  <c r="I2202" i="2" s="1"/>
  <c r="E2203" i="2"/>
  <c r="E2204" i="2" l="1"/>
  <c r="F2203" i="2"/>
  <c r="G2203" i="2" s="1"/>
  <c r="J2203" i="2"/>
  <c r="K2203" i="2" s="1"/>
  <c r="H2203" i="2"/>
  <c r="I2203" i="2" s="1"/>
  <c r="H2204" i="2" l="1"/>
  <c r="I2204" i="2" s="1"/>
  <c r="J2204" i="2"/>
  <c r="K2204" i="2" s="1"/>
  <c r="F2204" i="2"/>
  <c r="G2204" i="2" s="1"/>
</calcChain>
</file>

<file path=xl/comments1.xml><?xml version="1.0" encoding="utf-8"?>
<comments xmlns="http://schemas.openxmlformats.org/spreadsheetml/2006/main">
  <authors>
    <author>lightning</author>
    <author>kusama</author>
  </authors>
  <commentList>
    <comment ref="C16" authorId="0" shapeId="0">
      <text>
        <r>
          <rPr>
            <sz val="9"/>
            <color indexed="81"/>
            <rFont val="MS P ゴシック"/>
            <family val="3"/>
            <charset val="128"/>
          </rPr>
          <t>セルの初期設定で小数点以下の表示桁を確認してみる</t>
        </r>
      </text>
    </comment>
    <comment ref="C18" authorId="1" shapeId="0">
      <text>
        <r>
          <rPr>
            <sz val="9"/>
            <color indexed="81"/>
            <rFont val="ＭＳ Ｐゴシック"/>
            <family val="3"/>
            <charset val="128"/>
          </rPr>
          <t>360°引いてみてあっていればOK
ヒント
π[rad] : 180 °= C16 [rad] : C17 ° 
または rad→degree に変換するエクセル組み込み関数を使う。</t>
        </r>
      </text>
    </comment>
    <comment ref="C21" authorId="1" shapeId="0">
      <text>
        <r>
          <rPr>
            <sz val="9"/>
            <color indexed="81"/>
            <rFont val="ＭＳ Ｐゴシック"/>
            <family val="3"/>
            <charset val="128"/>
          </rPr>
          <t>ヒントは左下の式</t>
        </r>
      </text>
    </comment>
  </commentList>
</comments>
</file>

<file path=xl/comments2.xml><?xml version="1.0" encoding="utf-8"?>
<comments xmlns="http://schemas.openxmlformats.org/spreadsheetml/2006/main">
  <authors>
    <author>kusama</author>
  </authors>
  <commentList>
    <comment ref="C17" authorId="0" shapeId="0">
      <text>
        <r>
          <rPr>
            <sz val="9"/>
            <color indexed="81"/>
            <rFont val="ＭＳ Ｐゴシック"/>
            <family val="3"/>
            <charset val="128"/>
          </rPr>
          <t>360°引いてみてあっていればOK</t>
        </r>
      </text>
    </comment>
    <comment ref="C20" authorId="0" shapeId="0">
      <text>
        <r>
          <rPr>
            <sz val="9"/>
            <color indexed="81"/>
            <rFont val="ＭＳ Ｐゴシック"/>
            <family val="3"/>
            <charset val="128"/>
          </rPr>
          <t>ヒントは左下の式</t>
        </r>
      </text>
    </comment>
  </commentList>
</comments>
</file>

<file path=xl/comments3.xml><?xml version="1.0" encoding="utf-8"?>
<comments xmlns="http://schemas.openxmlformats.org/spreadsheetml/2006/main">
  <authors>
    <author>YUSUKE KUSAMA</author>
  </authors>
  <commentList>
    <comment ref="B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ここから測定値を記録してゆく。
データは順番どおりにとらなくてもよい。
</t>
        </r>
      </text>
    </comment>
    <comment ref="D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ここから測定値を記録してゆく。
データは順番どおりにとらなくてもよい。
</t>
        </r>
      </text>
    </comment>
    <comment ref="F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ここから測定値を記録してゆく。
データは順番どおりにとらなくてもよい。
</t>
        </r>
      </text>
    </comment>
  </commentList>
</comments>
</file>

<file path=xl/comments4.xml><?xml version="1.0" encoding="utf-8"?>
<comments xmlns="http://schemas.openxmlformats.org/spreadsheetml/2006/main">
  <authors>
    <author>YUSUKE KUSAMA</author>
  </authors>
  <commentList>
    <comment ref="N4" authorId="0" shapeId="0">
      <text>
        <r>
          <rPr>
            <sz val="9"/>
            <color indexed="81"/>
            <rFont val="ＭＳ Ｐゴシック"/>
            <family val="3"/>
            <charset val="128"/>
          </rPr>
          <t>ここから測定値を記録していく。データは順番どおりにとらないでよい。</t>
        </r>
      </text>
    </comment>
  </commentList>
</comments>
</file>

<file path=xl/comments5.xml><?xml version="1.0" encoding="utf-8"?>
<comments xmlns="http://schemas.openxmlformats.org/spreadsheetml/2006/main">
  <authors>
    <author>kusama</author>
  </authors>
  <commentList>
    <comment ref="B18" authorId="0" shapeId="0">
      <text>
        <r>
          <rPr>
            <sz val="9"/>
            <color indexed="81"/>
            <rFont val="ＭＳ Ｐゴシック"/>
            <family val="3"/>
            <charset val="128"/>
          </rPr>
          <t>グラフ描画範囲</t>
        </r>
      </text>
    </comment>
  </commentList>
</comments>
</file>

<file path=xl/sharedStrings.xml><?xml version="1.0" encoding="utf-8"?>
<sst xmlns="http://schemas.openxmlformats.org/spreadsheetml/2006/main" count="396" uniqueCount="154">
  <si>
    <t>β</t>
    <phoneticPr fontId="2"/>
  </si>
  <si>
    <t>θ</t>
    <phoneticPr fontId="2"/>
  </si>
  <si>
    <t>π</t>
    <phoneticPr fontId="2"/>
  </si>
  <si>
    <t>|Γ|</t>
    <phoneticPr fontId="2"/>
  </si>
  <si>
    <t>VSWR</t>
    <phoneticPr fontId="2"/>
  </si>
  <si>
    <t>Im[Γ]</t>
    <phoneticPr fontId="2"/>
  </si>
  <si>
    <t>a</t>
    <phoneticPr fontId="2"/>
  </si>
  <si>
    <t>β</t>
    <phoneticPr fontId="2"/>
  </si>
  <si>
    <t>光速　[m/s]</t>
    <rPh sb="0" eb="2">
      <t>コウソク</t>
    </rPh>
    <phoneticPr fontId="2"/>
  </si>
  <si>
    <t>周波数 [GHz]</t>
    <rPh sb="0" eb="3">
      <t>シュウハスウ</t>
    </rPh>
    <phoneticPr fontId="2"/>
  </si>
  <si>
    <t>自由空間波長 [mm]</t>
    <rPh sb="0" eb="2">
      <t>ジユウ</t>
    </rPh>
    <rPh sb="2" eb="4">
      <t>クウカン</t>
    </rPh>
    <rPh sb="4" eb="6">
      <t>ハチョウ</t>
    </rPh>
    <phoneticPr fontId="2"/>
  </si>
  <si>
    <t>導波管横幅 [mm]</t>
    <rPh sb="0" eb="3">
      <t>ドウハカン</t>
    </rPh>
    <rPh sb="3" eb="5">
      <t>ヨコハバ</t>
    </rPh>
    <phoneticPr fontId="2"/>
  </si>
  <si>
    <t>反射係数絶対値</t>
    <rPh sb="0" eb="2">
      <t>ハンシャ</t>
    </rPh>
    <rPh sb="2" eb="4">
      <t>ケイスウ</t>
    </rPh>
    <rPh sb="4" eb="7">
      <t>ゼッタイチ</t>
    </rPh>
    <phoneticPr fontId="2"/>
  </si>
  <si>
    <t>反射係数角度 [rad]</t>
    <rPh sb="0" eb="2">
      <t>ハンシャ</t>
    </rPh>
    <rPh sb="2" eb="4">
      <t>ケイスウ</t>
    </rPh>
    <rPh sb="4" eb="6">
      <t>カクド</t>
    </rPh>
    <phoneticPr fontId="2"/>
  </si>
  <si>
    <t>反射係数実部</t>
    <rPh sb="0" eb="2">
      <t>ハンシャ</t>
    </rPh>
    <rPh sb="2" eb="4">
      <t>ケイスウ</t>
    </rPh>
    <rPh sb="4" eb="5">
      <t>ジツ</t>
    </rPh>
    <rPh sb="5" eb="6">
      <t>ブ</t>
    </rPh>
    <phoneticPr fontId="2"/>
  </si>
  <si>
    <t>正規化インピーダンス実部 [Ω]</t>
    <rPh sb="0" eb="3">
      <t>セイキカ</t>
    </rPh>
    <rPh sb="10" eb="11">
      <t>ジツ</t>
    </rPh>
    <rPh sb="11" eb="12">
      <t>ブ</t>
    </rPh>
    <phoneticPr fontId="2"/>
  </si>
  <si>
    <t>正規化インピーダンス虚部 [Ω]</t>
    <rPh sb="0" eb="3">
      <t>セイキカ</t>
    </rPh>
    <rPh sb="10" eb="11">
      <t>キョ</t>
    </rPh>
    <rPh sb="11" eb="12">
      <t>ブ</t>
    </rPh>
    <phoneticPr fontId="2"/>
  </si>
  <si>
    <t>反射係数虚部</t>
    <rPh sb="0" eb="2">
      <t>ハンシャ</t>
    </rPh>
    <rPh sb="2" eb="4">
      <t>ケイスウ</t>
    </rPh>
    <rPh sb="4" eb="5">
      <t>キョ</t>
    </rPh>
    <rPh sb="5" eb="6">
      <t>ブ</t>
    </rPh>
    <phoneticPr fontId="2"/>
  </si>
  <si>
    <t>インピーダンス実部 [Ω]</t>
    <rPh sb="7" eb="8">
      <t>ジツ</t>
    </rPh>
    <rPh sb="8" eb="9">
      <t>ブ</t>
    </rPh>
    <phoneticPr fontId="2"/>
  </si>
  <si>
    <t>インピーダンス虚部 [Ω]</t>
    <rPh sb="7" eb="8">
      <t>キョ</t>
    </rPh>
    <rPh sb="8" eb="9">
      <t>ブ</t>
    </rPh>
    <phoneticPr fontId="2"/>
  </si>
  <si>
    <t>反射係数角度 [°]</t>
    <rPh sb="0" eb="2">
      <t>ハンシャ</t>
    </rPh>
    <rPh sb="2" eb="4">
      <t>ケイスウ</t>
    </rPh>
    <rPh sb="4" eb="6">
      <t>カクド</t>
    </rPh>
    <phoneticPr fontId="2"/>
  </si>
  <si>
    <t>位相定数 [rad/m]</t>
    <rPh sb="0" eb="2">
      <t>イソウ</t>
    </rPh>
    <rPh sb="2" eb="4">
      <t>テイスウ</t>
    </rPh>
    <phoneticPr fontId="2"/>
  </si>
  <si>
    <t>導波管横幅 [m]</t>
    <rPh sb="0" eb="3">
      <t>ドウハカン</t>
    </rPh>
    <rPh sb="3" eb="5">
      <t>ヨコハバ</t>
    </rPh>
    <phoneticPr fontId="2"/>
  </si>
  <si>
    <t>自由空間波長 [m]</t>
    <rPh sb="0" eb="2">
      <t>ジユウ</t>
    </rPh>
    <rPh sb="2" eb="4">
      <t>クウカン</t>
    </rPh>
    <rPh sb="4" eb="6">
      <t>ハチョウ</t>
    </rPh>
    <phoneticPr fontId="2"/>
  </si>
  <si>
    <t>管内波長 [m] （計算値）</t>
    <rPh sb="0" eb="2">
      <t>カンナイ</t>
    </rPh>
    <rPh sb="2" eb="4">
      <t>ハチョウ</t>
    </rPh>
    <rPh sb="10" eb="13">
      <t>ケイサンチ</t>
    </rPh>
    <phoneticPr fontId="2"/>
  </si>
  <si>
    <t>管内波長 [m] （測定値）</t>
    <rPh sb="0" eb="2">
      <t>カンナイ</t>
    </rPh>
    <rPh sb="2" eb="4">
      <t>ハチョウ</t>
    </rPh>
    <rPh sb="10" eb="13">
      <t>ソクテイチ</t>
    </rPh>
    <phoneticPr fontId="2"/>
  </si>
  <si>
    <t>電圧最小点 [m]</t>
    <rPh sb="0" eb="2">
      <t>デンアツ</t>
    </rPh>
    <rPh sb="2" eb="4">
      <t>サイショウ</t>
    </rPh>
    <rPh sb="4" eb="5">
      <t>テン</t>
    </rPh>
    <phoneticPr fontId="2"/>
  </si>
  <si>
    <t>周波数 [Hz]</t>
    <rPh sb="0" eb="3">
      <t>シュウハスウ</t>
    </rPh>
    <phoneticPr fontId="2"/>
  </si>
  <si>
    <t>π</t>
    <phoneticPr fontId="2"/>
  </si>
  <si>
    <t>VSWR</t>
    <phoneticPr fontId="2"/>
  </si>
  <si>
    <t xml:space="preserve">c </t>
    <phoneticPr fontId="2"/>
  </si>
  <si>
    <t xml:space="preserve">f </t>
    <phoneticPr fontId="2"/>
  </si>
  <si>
    <t>a</t>
    <phoneticPr fontId="2"/>
  </si>
  <si>
    <t>Re[Γ]</t>
    <phoneticPr fontId="2"/>
  </si>
  <si>
    <t>θ</t>
    <phoneticPr fontId="2"/>
  </si>
  <si>
    <t>測定（短絡）</t>
    <rPh sb="0" eb="2">
      <t>ソクテイ</t>
    </rPh>
    <rPh sb="3" eb="5">
      <t>タンラク</t>
    </rPh>
    <phoneticPr fontId="2"/>
  </si>
  <si>
    <t>測定（整合）</t>
    <rPh sb="0" eb="2">
      <t>ソクテイ</t>
    </rPh>
    <rPh sb="3" eb="5">
      <t>セイゴウ</t>
    </rPh>
    <phoneticPr fontId="2"/>
  </si>
  <si>
    <t>測定（開放）</t>
    <rPh sb="0" eb="2">
      <t>ソクテイ</t>
    </rPh>
    <rPh sb="3" eb="5">
      <t>カイホウ</t>
    </rPh>
    <phoneticPr fontId="2"/>
  </si>
  <si>
    <t>↑
比較
↓</t>
    <rPh sb="2" eb="4">
      <t>ヒカク</t>
    </rPh>
    <phoneticPr fontId="2"/>
  </si>
  <si>
    <t>"C8"と"C10"を比較。
大きく違う場合は測定ミス。</t>
    <rPh sb="11" eb="13">
      <t>ヒカク</t>
    </rPh>
    <rPh sb="15" eb="16">
      <t>オオ</t>
    </rPh>
    <rPh sb="18" eb="19">
      <t>チガ</t>
    </rPh>
    <rPh sb="20" eb="22">
      <t>バアイ</t>
    </rPh>
    <rPh sb="23" eb="25">
      <t>ソクテイ</t>
    </rPh>
    <phoneticPr fontId="2"/>
  </si>
  <si>
    <r>
      <t>l</t>
    </r>
    <r>
      <rPr>
        <sz val="10"/>
        <rFont val="ＭＳ Ｐゴシック"/>
        <family val="3"/>
        <charset val="128"/>
      </rPr>
      <t>　[mm]</t>
    </r>
    <phoneticPr fontId="2"/>
  </si>
  <si>
    <t xml:space="preserve">管内波長 [mm] </t>
    <rPh sb="0" eb="2">
      <t>カンナイ</t>
    </rPh>
    <rPh sb="2" eb="4">
      <t>ハチョウ</t>
    </rPh>
    <phoneticPr fontId="2"/>
  </si>
  <si>
    <r>
      <t>|V(</t>
    </r>
    <r>
      <rPr>
        <sz val="10"/>
        <rFont val="Gigi"/>
        <family val="5"/>
      </rPr>
      <t>l</t>
    </r>
    <r>
      <rPr>
        <sz val="10"/>
        <rFont val="ＭＳ Ｐゴシック"/>
        <family val="3"/>
        <charset val="128"/>
      </rPr>
      <t>)|  [V]</t>
    </r>
    <phoneticPr fontId="2"/>
  </si>
  <si>
    <t>マイクロメータの目盛 [mm]</t>
    <rPh sb="8" eb="10">
      <t>メモリ</t>
    </rPh>
    <phoneticPr fontId="2"/>
  </si>
  <si>
    <t>発振周波数 [GHz]</t>
    <rPh sb="0" eb="2">
      <t>ハッシン</t>
    </rPh>
    <rPh sb="2" eb="5">
      <t>シュウハスウ</t>
    </rPh>
    <phoneticPr fontId="2"/>
  </si>
  <si>
    <t>共振時のメータ目盛 [mm]</t>
    <rPh sb="0" eb="1">
      <t>トモ</t>
    </rPh>
    <rPh sb="1" eb="2">
      <t>フ</t>
    </rPh>
    <rPh sb="2" eb="3">
      <t>ジ</t>
    </rPh>
    <rPh sb="7" eb="9">
      <t>メモリ</t>
    </rPh>
    <phoneticPr fontId="2"/>
  </si>
  <si>
    <t>理論（短絡）</t>
    <rPh sb="0" eb="2">
      <t>リロン</t>
    </rPh>
    <rPh sb="3" eb="5">
      <t>タンラク</t>
    </rPh>
    <phoneticPr fontId="2"/>
  </si>
  <si>
    <t>理論（開放）</t>
    <rPh sb="0" eb="2">
      <t>リロン</t>
    </rPh>
    <rPh sb="3" eb="5">
      <t>カイホウ</t>
    </rPh>
    <phoneticPr fontId="2"/>
  </si>
  <si>
    <t>理論（整合）</t>
    <rPh sb="0" eb="2">
      <t>リロン</t>
    </rPh>
    <rPh sb="3" eb="5">
      <t>セイゴウ</t>
    </rPh>
    <phoneticPr fontId="2"/>
  </si>
  <si>
    <r>
      <t>※</t>
    </r>
    <r>
      <rPr>
        <sz val="11"/>
        <rFont val="ＭＳ Ｐゴシック"/>
        <family val="3"/>
        <charset val="128"/>
      </rPr>
      <t xml:space="preserve"> E3-J23は</t>
    </r>
    <r>
      <rPr>
        <sz val="11"/>
        <rFont val="ＭＳ Ｐゴシック"/>
        <family val="3"/>
        <charset val="128"/>
      </rPr>
      <t>C</t>
    </r>
    <r>
      <rPr>
        <sz val="11"/>
        <rFont val="ＭＳ Ｐゴシック"/>
        <family val="3"/>
        <charset val="128"/>
      </rPr>
      <t>3-C23を</t>
    </r>
    <r>
      <rPr>
        <sz val="11"/>
        <rFont val="ＭＳ Ｐゴシック"/>
        <family val="3"/>
        <charset val="128"/>
      </rPr>
      <t>コピーして貼り付ければ相対計算式も一緒にコピーされる。</t>
    </r>
    <rPh sb="21" eb="22">
      <t>ハ</t>
    </rPh>
    <rPh sb="23" eb="24">
      <t>ツ</t>
    </rPh>
    <rPh sb="27" eb="29">
      <t>ソウタイ</t>
    </rPh>
    <rPh sb="29" eb="31">
      <t>ケイサン</t>
    </rPh>
    <rPh sb="31" eb="32">
      <t>シキ</t>
    </rPh>
    <rPh sb="33" eb="35">
      <t>イッショ</t>
    </rPh>
    <phoneticPr fontId="2"/>
  </si>
  <si>
    <t>直流電流 [mA]</t>
    <rPh sb="0" eb="2">
      <t>チョクリュウ</t>
    </rPh>
    <rPh sb="2" eb="4">
      <t>デンリュウ</t>
    </rPh>
    <phoneticPr fontId="2"/>
  </si>
  <si>
    <t>測定 [dB]（短絡）</t>
    <rPh sb="0" eb="2">
      <t>ソクテイ</t>
    </rPh>
    <rPh sb="8" eb="10">
      <t>タンラク</t>
    </rPh>
    <phoneticPr fontId="2"/>
  </si>
  <si>
    <t>測定 [dB]（開放）</t>
    <rPh sb="0" eb="2">
      <t>ソクテイ</t>
    </rPh>
    <rPh sb="8" eb="10">
      <t>カイホウ</t>
    </rPh>
    <phoneticPr fontId="2"/>
  </si>
  <si>
    <t>測定 [dB]（整合）</t>
    <rPh sb="0" eb="2">
      <t>ソクテイ</t>
    </rPh>
    <rPh sb="8" eb="10">
      <t>セイゴウ</t>
    </rPh>
    <phoneticPr fontId="2"/>
  </si>
  <si>
    <t>理論 [dB]（短絡）</t>
    <rPh sb="0" eb="2">
      <t>リロン</t>
    </rPh>
    <rPh sb="8" eb="10">
      <t>タンラク</t>
    </rPh>
    <phoneticPr fontId="2"/>
  </si>
  <si>
    <t>理論 [dB]（開放）</t>
    <rPh sb="0" eb="2">
      <t>リロン</t>
    </rPh>
    <rPh sb="8" eb="10">
      <t>カイホウ</t>
    </rPh>
    <phoneticPr fontId="2"/>
  </si>
  <si>
    <t>理論 [dB]（整合）</t>
    <rPh sb="0" eb="2">
      <t>リロン</t>
    </rPh>
    <rPh sb="8" eb="10">
      <t>セイゴウ</t>
    </rPh>
    <phoneticPr fontId="2"/>
  </si>
  <si>
    <t>a</t>
    <phoneticPr fontId="2"/>
  </si>
  <si>
    <t>平均半波長[mm]</t>
    <rPh sb="0" eb="2">
      <t>ヘイキン</t>
    </rPh>
    <rPh sb="2" eb="3">
      <t>ハン</t>
    </rPh>
    <rPh sb="3" eb="5">
      <t>ハチョウ</t>
    </rPh>
    <phoneticPr fontId="2"/>
  </si>
  <si>
    <t>平均波長[mm]</t>
    <rPh sb="0" eb="2">
      <t>ヘイキン</t>
    </rPh>
    <rPh sb="2" eb="4">
      <t>ハチョウ</t>
    </rPh>
    <phoneticPr fontId="2"/>
  </si>
  <si>
    <t>最小点 1</t>
    <rPh sb="0" eb="2">
      <t>サイショウ</t>
    </rPh>
    <rPh sb="2" eb="3">
      <t>テン</t>
    </rPh>
    <phoneticPr fontId="2"/>
  </si>
  <si>
    <t>最小点 2</t>
    <rPh sb="0" eb="2">
      <t>サイショウ</t>
    </rPh>
    <rPh sb="2" eb="3">
      <t>テン</t>
    </rPh>
    <phoneticPr fontId="2"/>
  </si>
  <si>
    <t>最小点 3</t>
    <rPh sb="0" eb="2">
      <t>サイショウ</t>
    </rPh>
    <rPh sb="2" eb="3">
      <t>テン</t>
    </rPh>
    <phoneticPr fontId="2"/>
  </si>
  <si>
    <t>最小点 4</t>
    <rPh sb="0" eb="2">
      <t>サイショウ</t>
    </rPh>
    <rPh sb="2" eb="3">
      <t>テン</t>
    </rPh>
    <phoneticPr fontId="2"/>
  </si>
  <si>
    <t>dB</t>
    <phoneticPr fontId="2"/>
  </si>
  <si>
    <t>位置</t>
    <rPh sb="0" eb="2">
      <t>イチ</t>
    </rPh>
    <phoneticPr fontId="2"/>
  </si>
  <si>
    <r>
      <t>λ</t>
    </r>
    <r>
      <rPr>
        <vertAlign val="subscript"/>
        <sz val="11"/>
        <rFont val="ＭＳ Ｐゴシック"/>
        <family val="3"/>
        <charset val="128"/>
      </rPr>
      <t>g</t>
    </r>
    <phoneticPr fontId="2"/>
  </si>
  <si>
    <t>VSWR</t>
    <phoneticPr fontId="2"/>
  </si>
  <si>
    <r>
      <t>l</t>
    </r>
    <r>
      <rPr>
        <vertAlign val="subscript"/>
        <sz val="11"/>
        <rFont val="ＭＳ Ｐゴシック"/>
        <family val="3"/>
        <charset val="128"/>
      </rPr>
      <t>min</t>
    </r>
    <phoneticPr fontId="2"/>
  </si>
  <si>
    <r>
      <t xml:space="preserve">v 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Jul</t>
    </r>
    <r>
      <rPr>
        <sz val="11"/>
        <rFont val="ＭＳ Ｐゴシック"/>
        <family val="3"/>
        <charset val="128"/>
      </rPr>
      <t>.200</t>
    </r>
    <r>
      <rPr>
        <sz val="11"/>
        <rFont val="ＭＳ Ｐゴシック"/>
        <family val="3"/>
        <charset val="128"/>
      </rPr>
      <t>9</t>
    </r>
    <r>
      <rPr>
        <b/>
        <sz val="11"/>
        <rFont val="ＭＳ Ｐゴシック"/>
        <family val="3"/>
        <charset val="128"/>
      </rPr>
      <t xml:space="preserve">                     測定データ整理シート</t>
    </r>
    <rPh sb="35" eb="37">
      <t>ソクテイ</t>
    </rPh>
    <rPh sb="40" eb="42">
      <t>セイリ</t>
    </rPh>
    <phoneticPr fontId="2"/>
  </si>
  <si>
    <t>例題 2.4</t>
    <rPh sb="0" eb="2">
      <t>レイダイ</t>
    </rPh>
    <phoneticPr fontId="2"/>
  </si>
  <si>
    <t>短絡時</t>
    <rPh sb="0" eb="2">
      <t>タンラク</t>
    </rPh>
    <rPh sb="2" eb="3">
      <t>ジ</t>
    </rPh>
    <phoneticPr fontId="2"/>
  </si>
  <si>
    <t>開放時</t>
    <rPh sb="0" eb="2">
      <t>カイホウ</t>
    </rPh>
    <rPh sb="2" eb="3">
      <t>ジ</t>
    </rPh>
    <phoneticPr fontId="2"/>
  </si>
  <si>
    <t>整合時</t>
    <rPh sb="0" eb="2">
      <t>セイゴウ</t>
    </rPh>
    <rPh sb="2" eb="3">
      <t>ジ</t>
    </rPh>
    <phoneticPr fontId="2"/>
  </si>
  <si>
    <t>平均半波長 [mm]</t>
    <rPh sb="0" eb="2">
      <t>ヘイキン</t>
    </rPh>
    <rPh sb="2" eb="3">
      <t>ハン</t>
    </rPh>
    <rPh sb="3" eb="5">
      <t>ハチョウ</t>
    </rPh>
    <phoneticPr fontId="2"/>
  </si>
  <si>
    <t>平均波長 [mm]</t>
    <rPh sb="0" eb="2">
      <t>ヘイキン</t>
    </rPh>
    <rPh sb="2" eb="4">
      <t>ハチョウ</t>
    </rPh>
    <phoneticPr fontId="2"/>
  </si>
  <si>
    <r>
      <t xml:space="preserve">v </t>
    </r>
    <r>
      <rPr>
        <sz val="11"/>
        <rFont val="ＭＳ Ｐゴシック"/>
        <family val="3"/>
        <charset val="128"/>
      </rPr>
      <t>1.1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Sep</t>
    </r>
    <r>
      <rPr>
        <sz val="11"/>
        <rFont val="ＭＳ Ｐゴシック"/>
        <family val="3"/>
        <charset val="128"/>
      </rPr>
      <t>.20</t>
    </r>
    <r>
      <rPr>
        <sz val="11"/>
        <rFont val="ＭＳ Ｐゴシック"/>
        <family val="3"/>
        <charset val="128"/>
      </rPr>
      <t>11</t>
    </r>
    <phoneticPr fontId="2"/>
  </si>
  <si>
    <t xml:space="preserve">c </t>
    <phoneticPr fontId="2"/>
  </si>
  <si>
    <t xml:space="preserve">f </t>
    <phoneticPr fontId="2"/>
  </si>
  <si>
    <t xml:space="preserve">                   インピーダンス計算シート　（色付けされた部分には後から測定値を入力する）</t>
    <rPh sb="43" eb="44">
      <t>アト</t>
    </rPh>
    <phoneticPr fontId="2"/>
  </si>
  <si>
    <t>←入力</t>
    <rPh sb="1" eb="3">
      <t>ニュウリョク</t>
    </rPh>
    <phoneticPr fontId="2"/>
  </si>
  <si>
    <t>スペアナ電力 [dBm]</t>
    <rPh sb="4" eb="6">
      <t>デンリョク</t>
    </rPh>
    <phoneticPr fontId="2"/>
  </si>
  <si>
    <t>※ 発振周波数は校正表から導出すること。</t>
    <phoneticPr fontId="2"/>
  </si>
  <si>
    <t>SG電力 [dBm]</t>
    <rPh sb="2" eb="4">
      <t>デンリョク</t>
    </rPh>
    <phoneticPr fontId="2"/>
  </si>
  <si>
    <t>SG周波数 [GHz]</t>
    <rPh sb="2" eb="5">
      <t>シュウハスウ</t>
    </rPh>
    <phoneticPr fontId="2"/>
  </si>
  <si>
    <t>SG変調周波数 [Hz]</t>
    <rPh sb="2" eb="4">
      <t>ヘンチョウ</t>
    </rPh>
    <rPh sb="4" eb="7">
      <t>シュウハスウ</t>
    </rPh>
    <phoneticPr fontId="2"/>
  </si>
  <si>
    <t xml:space="preserve"> λ/4 ラインの物理長</t>
  </si>
  <si>
    <t xml:space="preserve">導波管内寸 (a &gt; b)  </t>
    <phoneticPr fontId="2"/>
  </si>
  <si>
    <t>λ/4 ラインの電気長</t>
  </si>
  <si>
    <t xml:space="preserve">L [mm] </t>
    <phoneticPr fontId="2"/>
  </si>
  <si>
    <t xml:space="preserve"> b [mm] </t>
    <phoneticPr fontId="2"/>
  </si>
  <si>
    <t>a [mm]</t>
    <phoneticPr fontId="2"/>
  </si>
  <si>
    <t>θ [rad]</t>
    <phoneticPr fontId="2"/>
  </si>
  <si>
    <r>
      <t>λ</t>
    </r>
    <r>
      <rPr>
        <vertAlign val="subscript"/>
        <sz val="10"/>
        <rFont val="ＭＳ Ｐゴシック"/>
        <family val="3"/>
        <charset val="128"/>
      </rPr>
      <t>0</t>
    </r>
    <phoneticPr fontId="2"/>
  </si>
  <si>
    <r>
      <t>λ</t>
    </r>
    <r>
      <rPr>
        <vertAlign val="subscript"/>
        <sz val="10"/>
        <rFont val="ＭＳ Ｐゴシック"/>
        <family val="3"/>
        <charset val="128"/>
      </rPr>
      <t>g</t>
    </r>
    <phoneticPr fontId="2"/>
  </si>
  <si>
    <r>
      <t>λ</t>
    </r>
    <r>
      <rPr>
        <vertAlign val="subscript"/>
        <sz val="10"/>
        <rFont val="ＭＳ Ｐゴシック"/>
        <family val="3"/>
        <charset val="128"/>
      </rPr>
      <t>0</t>
    </r>
    <phoneticPr fontId="2"/>
  </si>
  <si>
    <t>※ 計算・測定データから最小点の抽出</t>
    <rPh sb="2" eb="4">
      <t>ケイサン</t>
    </rPh>
    <rPh sb="5" eb="7">
      <t>ソクテイ</t>
    </rPh>
    <rPh sb="12" eb="14">
      <t>サイショウ</t>
    </rPh>
    <rPh sb="14" eb="15">
      <t>テン</t>
    </rPh>
    <rPh sb="16" eb="18">
      <t>チュウシュツ</t>
    </rPh>
    <phoneticPr fontId="2"/>
  </si>
  <si>
    <t>※　短絡の定在波パターン</t>
    <rPh sb="2" eb="4">
      <t>タンラク</t>
    </rPh>
    <rPh sb="5" eb="8">
      <t>テイザイハ</t>
    </rPh>
    <phoneticPr fontId="2"/>
  </si>
  <si>
    <t>※　開放の定在波パターン</t>
    <rPh sb="2" eb="4">
      <t>カイホウ</t>
    </rPh>
    <rPh sb="5" eb="8">
      <t>テイザイハ</t>
    </rPh>
    <phoneticPr fontId="2"/>
  </si>
  <si>
    <t>※　整合の定在波パターン</t>
    <rPh sb="2" eb="4">
      <t>セイゴウ</t>
    </rPh>
    <rPh sb="5" eb="8">
      <t>テイザイハ</t>
    </rPh>
    <phoneticPr fontId="2"/>
  </si>
  <si>
    <t>※　共振特性パターン</t>
    <rPh sb="2" eb="4">
      <t>キョウシン</t>
    </rPh>
    <rPh sb="4" eb="6">
      <t>トクセイ</t>
    </rPh>
    <phoneticPr fontId="2"/>
  </si>
  <si>
    <t>※ マクロをONにしてデータを自動でプロットすること</t>
    <rPh sb="15" eb="17">
      <t>ジドウ</t>
    </rPh>
    <phoneticPr fontId="2"/>
  </si>
  <si>
    <t>v6.6 Oct.2015</t>
    <phoneticPr fontId="2"/>
  </si>
  <si>
    <r>
      <t>λ</t>
    </r>
    <r>
      <rPr>
        <vertAlign val="subscript"/>
        <sz val="11"/>
        <rFont val="ＭＳ Ｐゴシック"/>
        <family val="3"/>
        <charset val="128"/>
      </rPr>
      <t>0</t>
    </r>
    <phoneticPr fontId="2"/>
  </si>
  <si>
    <r>
      <t>λ</t>
    </r>
    <r>
      <rPr>
        <vertAlign val="subscript"/>
        <sz val="11"/>
        <rFont val="ＭＳ Ｐゴシック"/>
        <family val="3"/>
        <charset val="128"/>
      </rPr>
      <t>g</t>
    </r>
    <phoneticPr fontId="2"/>
  </si>
  <si>
    <r>
      <t>l</t>
    </r>
    <r>
      <rPr>
        <vertAlign val="subscript"/>
        <sz val="11"/>
        <rFont val="ＭＳ Ｐゴシック"/>
        <family val="3"/>
        <charset val="128"/>
      </rPr>
      <t>min</t>
    </r>
    <phoneticPr fontId="2"/>
  </si>
  <si>
    <r>
      <t>規格化長さ　　　</t>
    </r>
    <r>
      <rPr>
        <sz val="11"/>
        <rFont val="Gigi"/>
        <family val="5"/>
      </rPr>
      <t>l</t>
    </r>
    <r>
      <rPr>
        <vertAlign val="subscript"/>
        <sz val="11"/>
        <rFont val="ＭＳ Ｐゴシック"/>
        <family val="3"/>
        <charset val="128"/>
      </rPr>
      <t>min</t>
    </r>
    <r>
      <rPr>
        <sz val="11"/>
        <rFont val="ＭＳ Ｐゴシック"/>
        <family val="3"/>
        <charset val="128"/>
      </rPr>
      <t>/λg</t>
    </r>
    <rPh sb="0" eb="2">
      <t>キカク</t>
    </rPh>
    <rPh sb="2" eb="3">
      <t>カ</t>
    </rPh>
    <rPh sb="3" eb="4">
      <t>ナガ</t>
    </rPh>
    <phoneticPr fontId="2"/>
  </si>
  <si>
    <r>
      <t>l</t>
    </r>
    <r>
      <rPr>
        <vertAlign val="subscript"/>
        <sz val="11"/>
        <rFont val="ＭＳ Ｐゴシック"/>
        <family val="3"/>
        <charset val="128"/>
      </rPr>
      <t>min</t>
    </r>
    <r>
      <rPr>
        <sz val="11"/>
        <rFont val="ＭＳ Ｐゴシック"/>
        <family val="3"/>
        <charset val="128"/>
      </rPr>
      <t>/λg</t>
    </r>
    <phoneticPr fontId="2"/>
  </si>
  <si>
    <r>
      <t>Re[z</t>
    </r>
    <r>
      <rPr>
        <vertAlign val="subscript"/>
        <sz val="11"/>
        <rFont val="ＭＳ Ｐゴシック"/>
        <family val="3"/>
        <charset val="128"/>
      </rPr>
      <t>L</t>
    </r>
    <r>
      <rPr>
        <sz val="11"/>
        <rFont val="ＭＳ Ｐゴシック"/>
        <family val="3"/>
        <charset val="128"/>
      </rPr>
      <t>]</t>
    </r>
    <phoneticPr fontId="2"/>
  </si>
  <si>
    <r>
      <t>Im[z</t>
    </r>
    <r>
      <rPr>
        <vertAlign val="subscript"/>
        <sz val="11"/>
        <rFont val="ＭＳ Ｐゴシック"/>
        <family val="3"/>
        <charset val="128"/>
      </rPr>
      <t>L</t>
    </r>
    <r>
      <rPr>
        <sz val="11"/>
        <rFont val="ＭＳ Ｐゴシック"/>
        <family val="3"/>
        <charset val="128"/>
      </rPr>
      <t>]</t>
    </r>
    <phoneticPr fontId="2"/>
  </si>
  <si>
    <r>
      <t>Re[Z</t>
    </r>
    <r>
      <rPr>
        <vertAlign val="subscript"/>
        <sz val="11"/>
        <rFont val="ＭＳ Ｐゴシック"/>
        <family val="3"/>
        <charset val="128"/>
      </rPr>
      <t>L</t>
    </r>
    <r>
      <rPr>
        <sz val="11"/>
        <rFont val="ＭＳ Ｐゴシック"/>
        <family val="3"/>
        <charset val="128"/>
      </rPr>
      <t>]</t>
    </r>
    <phoneticPr fontId="2"/>
  </si>
  <si>
    <r>
      <t>Im[Z</t>
    </r>
    <r>
      <rPr>
        <vertAlign val="subscript"/>
        <sz val="11"/>
        <rFont val="ＭＳ Ｐゴシック"/>
        <family val="3"/>
        <charset val="128"/>
      </rPr>
      <t>L</t>
    </r>
    <r>
      <rPr>
        <sz val="11"/>
        <rFont val="ＭＳ Ｐゴシック"/>
        <family val="3"/>
        <charset val="128"/>
      </rPr>
      <t>]</t>
    </r>
    <phoneticPr fontId="2"/>
  </si>
  <si>
    <t>※ 凡例を記入して7種類のデータを区別すること</t>
    <rPh sb="2" eb="4">
      <t>ハンレイ</t>
    </rPh>
    <rPh sb="5" eb="7">
      <t>キニュウ</t>
    </rPh>
    <rPh sb="10" eb="12">
      <t>シュルイ</t>
    </rPh>
    <rPh sb="17" eb="19">
      <t>クベツ</t>
    </rPh>
    <phoneticPr fontId="2"/>
  </si>
  <si>
    <t>Ref.</t>
    <phoneticPr fontId="35"/>
  </si>
  <si>
    <r>
      <t>Z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L</t>
    </r>
    <r>
      <rPr>
        <b/>
        <sz val="11"/>
        <color theme="1"/>
        <rFont val="ＭＳ Ｐゴシック"/>
        <family val="3"/>
        <charset val="128"/>
        <scheme val="minor"/>
      </rPr>
      <t xml:space="preserve"> [Ω]</t>
    </r>
    <phoneticPr fontId="35"/>
  </si>
  <si>
    <t>49.3+j19.7</t>
    <phoneticPr fontId="35"/>
  </si>
  <si>
    <t>Γ</t>
    <phoneticPr fontId="35"/>
  </si>
  <si>
    <t>0.0126+j0.1996</t>
    <phoneticPr fontId="35"/>
  </si>
  <si>
    <t>Eq.(6)</t>
    <phoneticPr fontId="35"/>
  </si>
  <si>
    <t>|Γ|</t>
    <phoneticPr fontId="35"/>
  </si>
  <si>
    <t>=ABS(Γ)</t>
    <phoneticPr fontId="35"/>
  </si>
  <si>
    <t>VSWR</t>
    <phoneticPr fontId="35"/>
  </si>
  <si>
    <t>Eq.(3)</t>
    <phoneticPr fontId="35"/>
  </si>
  <si>
    <t>freq [Hz]</t>
    <phoneticPr fontId="35"/>
  </si>
  <si>
    <t>N/A</t>
    <phoneticPr fontId="35"/>
  </si>
  <si>
    <r>
      <t>λ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0</t>
    </r>
    <r>
      <rPr>
        <b/>
        <sz val="11"/>
        <color theme="1"/>
        <rFont val="ＭＳ Ｐゴシック"/>
        <family val="3"/>
        <charset val="128"/>
        <scheme val="minor"/>
      </rPr>
      <t xml:space="preserve"> [m]</t>
    </r>
    <phoneticPr fontId="35"/>
  </si>
  <si>
    <t>=c/freq</t>
    <phoneticPr fontId="35"/>
  </si>
  <si>
    <r>
      <t>λ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g</t>
    </r>
    <r>
      <rPr>
        <b/>
        <sz val="11"/>
        <color theme="1"/>
        <rFont val="ＭＳ Ｐゴシック"/>
        <family val="3"/>
        <charset val="128"/>
        <scheme val="minor"/>
      </rPr>
      <t xml:space="preserve"> [m]</t>
    </r>
    <phoneticPr fontId="35"/>
  </si>
  <si>
    <t>Eq.(9)</t>
    <phoneticPr fontId="35"/>
  </si>
  <si>
    <t>β [rad/m]</t>
    <phoneticPr fontId="35"/>
  </si>
  <si>
    <t>Eq.(8)</t>
    <phoneticPr fontId="35"/>
  </si>
  <si>
    <t>θ [°]</t>
    <phoneticPr fontId="35"/>
  </si>
  <si>
    <r>
      <t>l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min</t>
    </r>
    <r>
      <rPr>
        <b/>
        <sz val="11"/>
        <color theme="1"/>
        <rFont val="ＭＳ Ｐゴシック"/>
        <family val="3"/>
        <charset val="128"/>
        <scheme val="minor"/>
      </rPr>
      <t xml:space="preserve"> [m]</t>
    </r>
    <phoneticPr fontId="35"/>
  </si>
  <si>
    <t>Eq.(5)</t>
    <phoneticPr fontId="35"/>
  </si>
  <si>
    <r>
      <t>l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min</t>
    </r>
    <r>
      <rPr>
        <b/>
        <sz val="11"/>
        <color theme="1"/>
        <rFont val="ＭＳ Ｐゴシック"/>
        <family val="3"/>
        <charset val="128"/>
        <scheme val="minor"/>
      </rPr>
      <t>/λ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g</t>
    </r>
    <phoneticPr fontId="35"/>
  </si>
  <si>
    <t>Ex. 2.4より
抽出</t>
    <rPh sb="10" eb="12">
      <t>チュウシュツ</t>
    </rPh>
    <phoneticPr fontId="35"/>
  </si>
  <si>
    <t>Short
(theory)</t>
    <phoneticPr fontId="35"/>
  </si>
  <si>
    <t>Open 
(theroy)</t>
    <phoneticPr fontId="35"/>
  </si>
  <si>
    <t>Load 
(theory)</t>
    <phoneticPr fontId="35"/>
  </si>
  <si>
    <t>※　エクセルを使う場合は他人のものを流用しないこと</t>
    <rPh sb="7" eb="8">
      <t>ツカ</t>
    </rPh>
    <rPh sb="9" eb="11">
      <t>バアイ</t>
    </rPh>
    <rPh sb="12" eb="14">
      <t>タニン</t>
    </rPh>
    <rPh sb="18" eb="20">
      <t>リュウヨウ</t>
    </rPh>
    <phoneticPr fontId="2"/>
  </si>
  <si>
    <t>※　手書きの場合はグラフ用紙を用いて綺麗に描くこと</t>
    <rPh sb="2" eb="4">
      <t>テガ</t>
    </rPh>
    <rPh sb="6" eb="8">
      <t>バアイ</t>
    </rPh>
    <rPh sb="12" eb="14">
      <t>ヨウシ</t>
    </rPh>
    <rPh sb="15" eb="16">
      <t>モチ</t>
    </rPh>
    <rPh sb="18" eb="20">
      <t>キレイ</t>
    </rPh>
    <rPh sb="21" eb="22">
      <t>エガ</t>
    </rPh>
    <phoneticPr fontId="2"/>
  </si>
  <si>
    <t>※　エクセルを使う場合は他人のものを流用しないこと</t>
    <phoneticPr fontId="2"/>
  </si>
  <si>
    <t>※　手書きの場合はグラフ用紙を用いて綺麗に描くこと</t>
    <phoneticPr fontId="2"/>
  </si>
  <si>
    <t>※横軸にl，縦軸に電圧絶対値|v(l)|をとって理論パターンを描画する。</t>
    <rPh sb="1" eb="3">
      <t>ヨコジク</t>
    </rPh>
    <rPh sb="6" eb="8">
      <t>タテジク</t>
    </rPh>
    <rPh sb="9" eb="11">
      <t>デンアツ</t>
    </rPh>
    <rPh sb="11" eb="14">
      <t>ゼッタイチ</t>
    </rPh>
    <rPh sb="24" eb="26">
      <t>リロン</t>
    </rPh>
    <rPh sb="31" eb="33">
      <t>ビョウガ</t>
    </rPh>
    <phoneticPr fontId="2"/>
  </si>
  <si>
    <t>v1.0 Nov.2016</t>
    <phoneticPr fontId="2"/>
  </si>
  <si>
    <t xml:space="preserve">v6.9 Nov.2016  </t>
    <phoneticPr fontId="2"/>
  </si>
  <si>
    <t>SG周波数 [GHz]</t>
    <phoneticPr fontId="2"/>
  </si>
  <si>
    <t>SG変調周波数 [kHz]</t>
    <rPh sb="2" eb="4">
      <t>ヘンチョウ</t>
    </rPh>
    <phoneticPr fontId="2"/>
  </si>
  <si>
    <t>v 6.7 May.2017</t>
    <phoneticPr fontId="2"/>
  </si>
  <si>
    <t>短絡，開放，整合ともに共通の値</t>
    <phoneticPr fontId="2"/>
  </si>
  <si>
    <t>発振周波数測定（提出用）</t>
    <phoneticPr fontId="2"/>
  </si>
  <si>
    <t>定在波パターン測定（提出用）</t>
    <rPh sb="0" eb="3">
      <t>テイザイハ</t>
    </rPh>
    <rPh sb="7" eb="9">
      <t>ソクテイ</t>
    </rPh>
    <phoneticPr fontId="2"/>
  </si>
  <si>
    <t xml:space="preserve">v6.8 Nov.2016  </t>
    <phoneticPr fontId="2"/>
  </si>
  <si>
    <t>θ=βL [rad]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</si>
</sst>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00_ "/>
    <numFmt numFmtId="177" formatCode="0.00_);[Red]\(0.00\)"/>
    <numFmt numFmtId="178" formatCode="0_ "/>
    <numFmt numFmtId="179" formatCode="0.00000_ "/>
    <numFmt numFmtId="180" formatCode="0.000000_);[Red]\(0.000000\)"/>
    <numFmt numFmtId="181" formatCode="0.000000_ "/>
    <numFmt numFmtId="182" formatCode="0.0000_ "/>
    <numFmt numFmtId="183" formatCode="0.000_ "/>
    <numFmt numFmtId="184" formatCode="0.00000_);[Red]\(0.00000\)"/>
    <numFmt numFmtId="185" formatCode="0.0_ "/>
    <numFmt numFmtId="186" formatCode="0.000E+00"/>
    <numFmt numFmtId="187" formatCode="0.000_);[Red]\(0.000\)"/>
  </numFmts>
  <fonts count="3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0"/>
      <name val="Gigi"/>
      <family val="5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Gigi"/>
      <family val="5"/>
    </font>
    <font>
      <sz val="10"/>
      <color indexed="48"/>
      <name val="ＭＳ Ｐゴシック"/>
      <family val="3"/>
      <charset val="128"/>
    </font>
    <font>
      <sz val="10"/>
      <color indexed="45"/>
      <name val="ＭＳ Ｐゴシック"/>
      <family val="3"/>
      <charset val="128"/>
    </font>
    <font>
      <sz val="10"/>
      <color indexed="13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45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1"/>
      <color indexed="51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11"/>
      <color indexed="4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vertAlign val="subscript"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u/>
      <sz val="18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9"/>
      </left>
      <right style="thin">
        <color indexed="64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/>
      <top style="medium">
        <color indexed="14"/>
      </top>
      <bottom/>
      <diagonal/>
    </border>
    <border>
      <left/>
      <right style="medium">
        <color indexed="14"/>
      </right>
      <top style="medium">
        <color indexed="14"/>
      </top>
      <bottom/>
      <diagonal/>
    </border>
    <border>
      <left/>
      <right style="medium">
        <color indexed="14"/>
      </right>
      <top/>
      <bottom/>
      <diagonal/>
    </border>
    <border>
      <left/>
      <right/>
      <top/>
      <bottom style="medium">
        <color indexed="14"/>
      </bottom>
      <diagonal/>
    </border>
    <border>
      <left/>
      <right style="medium">
        <color indexed="14"/>
      </right>
      <top/>
      <bottom style="medium">
        <color indexed="14"/>
      </bottom>
      <diagonal/>
    </border>
    <border>
      <left/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/>
      <right style="medium">
        <color indexed="53"/>
      </right>
      <top/>
      <bottom/>
      <diagonal/>
    </border>
    <border>
      <left/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/>
      <diagonal/>
    </border>
    <border>
      <left style="medium">
        <color indexed="14"/>
      </left>
      <right style="medium">
        <color indexed="14"/>
      </right>
      <top/>
      <bottom/>
      <diagonal/>
    </border>
    <border>
      <left style="medium">
        <color indexed="14"/>
      </left>
      <right style="medium">
        <color indexed="14"/>
      </right>
      <top/>
      <bottom style="medium">
        <color indexed="14"/>
      </bottom>
      <diagonal/>
    </border>
    <border>
      <left style="medium">
        <color indexed="53"/>
      </left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 style="medium">
        <color indexed="53"/>
      </right>
      <top/>
      <bottom/>
      <diagonal/>
    </border>
    <border>
      <left style="medium">
        <color indexed="53"/>
      </left>
      <right style="medium">
        <color indexed="53"/>
      </right>
      <top/>
      <bottom style="medium">
        <color indexed="53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8">
    <xf numFmtId="0" fontId="0" fillId="0" borderId="0" xfId="0"/>
    <xf numFmtId="0" fontId="3" fillId="0" borderId="0" xfId="0" applyFont="1"/>
    <xf numFmtId="176" fontId="3" fillId="0" borderId="0" xfId="0" applyNumberFormat="1" applyFont="1"/>
    <xf numFmtId="177" fontId="3" fillId="0" borderId="0" xfId="0" applyNumberFormat="1" applyFont="1"/>
    <xf numFmtId="177" fontId="5" fillId="0" borderId="0" xfId="0" applyNumberFormat="1" applyFont="1"/>
    <xf numFmtId="180" fontId="3" fillId="0" borderId="0" xfId="0" applyNumberFormat="1" applyFont="1"/>
    <xf numFmtId="0" fontId="4" fillId="0" borderId="0" xfId="0" applyFont="1" applyBorder="1"/>
    <xf numFmtId="185" fontId="3" fillId="0" borderId="0" xfId="0" applyNumberFormat="1" applyFont="1"/>
    <xf numFmtId="0" fontId="8" fillId="0" borderId="0" xfId="0" applyFont="1"/>
    <xf numFmtId="176" fontId="8" fillId="0" borderId="0" xfId="0" applyNumberFormat="1" applyFont="1"/>
    <xf numFmtId="185" fontId="8" fillId="0" borderId="0" xfId="0" applyNumberFormat="1" applyFont="1"/>
    <xf numFmtId="0" fontId="8" fillId="0" borderId="1" xfId="0" applyFont="1" applyBorder="1"/>
    <xf numFmtId="11" fontId="8" fillId="0" borderId="2" xfId="0" applyNumberFormat="1" applyFont="1" applyBorder="1" applyProtection="1"/>
    <xf numFmtId="0" fontId="8" fillId="0" borderId="3" xfId="0" applyFont="1" applyBorder="1"/>
    <xf numFmtId="181" fontId="8" fillId="0" borderId="0" xfId="0" applyNumberFormat="1" applyFont="1" applyBorder="1" applyProtection="1"/>
    <xf numFmtId="176" fontId="8" fillId="0" borderId="4" xfId="0" applyNumberFormat="1" applyFont="1" applyBorder="1"/>
    <xf numFmtId="0" fontId="8" fillId="0" borderId="5" xfId="0" applyFont="1" applyBorder="1"/>
    <xf numFmtId="176" fontId="8" fillId="0" borderId="6" xfId="0" applyNumberFormat="1" applyFont="1" applyBorder="1"/>
    <xf numFmtId="0" fontId="8" fillId="0" borderId="0" xfId="0" applyFont="1" applyBorder="1"/>
    <xf numFmtId="176" fontId="9" fillId="0" borderId="0" xfId="0" applyNumberFormat="1" applyFont="1"/>
    <xf numFmtId="0" fontId="9" fillId="0" borderId="0" xfId="0" applyFont="1"/>
    <xf numFmtId="185" fontId="9" fillId="0" borderId="0" xfId="0" applyNumberFormat="1" applyFont="1"/>
    <xf numFmtId="177" fontId="8" fillId="0" borderId="4" xfId="0" applyNumberFormat="1" applyFont="1" applyBorder="1"/>
    <xf numFmtId="176" fontId="11" fillId="0" borderId="0" xfId="0" applyNumberFormat="1" applyFont="1"/>
    <xf numFmtId="0" fontId="11" fillId="0" borderId="0" xfId="0" applyFont="1"/>
    <xf numFmtId="185" fontId="11" fillId="0" borderId="0" xfId="0" applyNumberFormat="1" applyFont="1"/>
    <xf numFmtId="181" fontId="8" fillId="0" borderId="4" xfId="0" applyNumberFormat="1" applyFont="1" applyBorder="1"/>
    <xf numFmtId="184" fontId="8" fillId="0" borderId="4" xfId="0" applyNumberFormat="1" applyFont="1" applyBorder="1"/>
    <xf numFmtId="0" fontId="12" fillId="0" borderId="3" xfId="0" applyFont="1" applyBorder="1" applyAlignment="1">
      <alignment horizontal="center" vertical="center" wrapText="1"/>
    </xf>
    <xf numFmtId="0" fontId="3" fillId="0" borderId="0" xfId="0" applyFont="1" applyFill="1" applyBorder="1"/>
    <xf numFmtId="176" fontId="3" fillId="2" borderId="0" xfId="0" applyNumberFormat="1" applyFont="1" applyFill="1"/>
    <xf numFmtId="176" fontId="6" fillId="2" borderId="7" xfId="0" applyNumberFormat="1" applyFont="1" applyFill="1" applyBorder="1"/>
    <xf numFmtId="0" fontId="3" fillId="2" borderId="7" xfId="0" applyFont="1" applyFill="1" applyBorder="1"/>
    <xf numFmtId="0" fontId="3" fillId="0" borderId="8" xfId="0" applyFont="1" applyBorder="1" applyAlignment="1">
      <alignment wrapText="1"/>
    </xf>
    <xf numFmtId="176" fontId="3" fillId="0" borderId="0" xfId="0" applyNumberFormat="1" applyFont="1" applyBorder="1" applyProtection="1">
      <protection locked="0"/>
    </xf>
    <xf numFmtId="185" fontId="3" fillId="0" borderId="0" xfId="0" applyNumberFormat="1" applyFont="1" applyBorder="1" applyProtection="1">
      <protection locked="0"/>
    </xf>
    <xf numFmtId="0" fontId="3" fillId="0" borderId="0" xfId="0" applyFont="1" applyBorder="1" applyProtection="1">
      <protection locked="0"/>
    </xf>
    <xf numFmtId="176" fontId="3" fillId="0" borderId="0" xfId="0" applyNumberFormat="1" applyFont="1" applyBorder="1"/>
    <xf numFmtId="185" fontId="3" fillId="0" borderId="0" xfId="0" applyNumberFormat="1" applyFont="1" applyBorder="1"/>
    <xf numFmtId="0" fontId="3" fillId="0" borderId="0" xfId="0" applyFont="1" applyBorder="1"/>
    <xf numFmtId="0" fontId="8" fillId="0" borderId="10" xfId="0" applyFont="1" applyBorder="1"/>
    <xf numFmtId="0" fontId="14" fillId="0" borderId="3" xfId="0" applyFont="1" applyBorder="1"/>
    <xf numFmtId="185" fontId="8" fillId="0" borderId="0" xfId="0" applyNumberFormat="1" applyFont="1" applyBorder="1"/>
    <xf numFmtId="0" fontId="8" fillId="0" borderId="0" xfId="0" applyFont="1" applyFill="1" applyBorder="1"/>
    <xf numFmtId="0" fontId="8" fillId="0" borderId="12" xfId="0" applyFont="1" applyFill="1" applyBorder="1"/>
    <xf numFmtId="11" fontId="8" fillId="0" borderId="12" xfId="0" applyNumberFormat="1" applyFont="1" applyFill="1" applyBorder="1" applyProtection="1"/>
    <xf numFmtId="181" fontId="8" fillId="0" borderId="12" xfId="0" applyNumberFormat="1" applyFont="1" applyFill="1" applyBorder="1" applyProtection="1"/>
    <xf numFmtId="186" fontId="7" fillId="0" borderId="12" xfId="0" applyNumberFormat="1" applyFont="1" applyFill="1" applyBorder="1" applyProtection="1">
      <protection locked="0"/>
    </xf>
    <xf numFmtId="182" fontId="12" fillId="0" borderId="12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Protection="1">
      <protection locked="0"/>
    </xf>
    <xf numFmtId="176" fontId="8" fillId="0" borderId="12" xfId="0" applyNumberFormat="1" applyFont="1" applyFill="1" applyBorder="1"/>
    <xf numFmtId="177" fontId="8" fillId="0" borderId="12" xfId="0" applyNumberFormat="1" applyFont="1" applyFill="1" applyBorder="1"/>
    <xf numFmtId="184" fontId="8" fillId="0" borderId="12" xfId="0" applyNumberFormat="1" applyFont="1" applyFill="1" applyBorder="1"/>
    <xf numFmtId="181" fontId="8" fillId="0" borderId="12" xfId="0" applyNumberFormat="1" applyFont="1" applyFill="1" applyBorder="1"/>
    <xf numFmtId="182" fontId="12" fillId="0" borderId="2" xfId="0" applyNumberFormat="1" applyFont="1" applyBorder="1" applyAlignment="1">
      <alignment horizontal="center" vertical="center" wrapText="1"/>
    </xf>
    <xf numFmtId="0" fontId="8" fillId="0" borderId="12" xfId="0" applyFont="1" applyBorder="1"/>
    <xf numFmtId="0" fontId="8" fillId="0" borderId="13" xfId="0" applyFont="1" applyBorder="1"/>
    <xf numFmtId="0" fontId="8" fillId="0" borderId="9" xfId="0" applyFont="1" applyBorder="1"/>
    <xf numFmtId="0" fontId="14" fillId="0" borderId="12" xfId="0" applyFont="1" applyBorder="1"/>
    <xf numFmtId="0" fontId="15" fillId="2" borderId="7" xfId="0" applyFont="1" applyFill="1" applyBorder="1" applyAlignment="1">
      <alignment wrapText="1"/>
    </xf>
    <xf numFmtId="176" fontId="15" fillId="2" borderId="0" xfId="0" applyNumberFormat="1" applyFont="1" applyFill="1"/>
    <xf numFmtId="0" fontId="16" fillId="0" borderId="0" xfId="0" applyFont="1"/>
    <xf numFmtId="0" fontId="16" fillId="2" borderId="7" xfId="0" applyFont="1" applyFill="1" applyBorder="1" applyAlignment="1">
      <alignment wrapText="1"/>
    </xf>
    <xf numFmtId="176" fontId="16" fillId="2" borderId="0" xfId="0" applyNumberFormat="1" applyFont="1" applyFill="1"/>
    <xf numFmtId="176" fontId="16" fillId="0" borderId="0" xfId="0" applyNumberFormat="1" applyFont="1"/>
    <xf numFmtId="0" fontId="17" fillId="0" borderId="0" xfId="0" applyFont="1"/>
    <xf numFmtId="0" fontId="17" fillId="2" borderId="7" xfId="0" applyFont="1" applyFill="1" applyBorder="1" applyAlignment="1">
      <alignment wrapText="1"/>
    </xf>
    <xf numFmtId="176" fontId="17" fillId="2" borderId="0" xfId="0" applyNumberFormat="1" applyFont="1" applyFill="1"/>
    <xf numFmtId="176" fontId="17" fillId="0" borderId="0" xfId="0" applyNumberFormat="1" applyFont="1"/>
    <xf numFmtId="183" fontId="3" fillId="0" borderId="14" xfId="0" applyNumberFormat="1" applyFont="1" applyBorder="1"/>
    <xf numFmtId="183" fontId="3" fillId="0" borderId="0" xfId="0" applyNumberFormat="1" applyFont="1" applyBorder="1"/>
    <xf numFmtId="0" fontId="3" fillId="0" borderId="0" xfId="0" applyFont="1" applyBorder="1" applyAlignment="1">
      <alignment wrapText="1"/>
    </xf>
    <xf numFmtId="183" fontId="3" fillId="0" borderId="15" xfId="0" applyNumberFormat="1" applyFont="1" applyBorder="1"/>
    <xf numFmtId="183" fontId="3" fillId="0" borderId="16" xfId="0" applyNumberFormat="1" applyFont="1" applyBorder="1"/>
    <xf numFmtId="183" fontId="3" fillId="0" borderId="17" xfId="0" applyNumberFormat="1" applyFont="1" applyBorder="1"/>
    <xf numFmtId="176" fontId="3" fillId="0" borderId="18" xfId="0" applyNumberFormat="1" applyFont="1" applyBorder="1" applyAlignment="1">
      <alignment wrapText="1"/>
    </xf>
    <xf numFmtId="176" fontId="3" fillId="0" borderId="14" xfId="0" applyNumberFormat="1" applyFont="1" applyBorder="1"/>
    <xf numFmtId="176" fontId="3" fillId="0" borderId="19" xfId="0" applyNumberFormat="1" applyFont="1" applyBorder="1"/>
    <xf numFmtId="176" fontId="3" fillId="0" borderId="20" xfId="0" applyNumberFormat="1" applyFont="1" applyBorder="1"/>
    <xf numFmtId="176" fontId="3" fillId="0" borderId="21" xfId="0" applyNumberFormat="1" applyFont="1" applyBorder="1"/>
    <xf numFmtId="186" fontId="7" fillId="3" borderId="22" xfId="0" applyNumberFormat="1" applyFont="1" applyFill="1" applyBorder="1" applyProtection="1">
      <protection locked="0"/>
    </xf>
    <xf numFmtId="176" fontId="7" fillId="4" borderId="22" xfId="0" applyNumberFormat="1" applyFont="1" applyFill="1" applyBorder="1" applyProtection="1">
      <protection locked="0"/>
    </xf>
    <xf numFmtId="182" fontId="8" fillId="0" borderId="4" xfId="0" applyNumberFormat="1" applyFont="1" applyFill="1" applyBorder="1" applyProtection="1">
      <protection locked="0"/>
    </xf>
    <xf numFmtId="0" fontId="18" fillId="0" borderId="10" xfId="0" applyFont="1" applyBorder="1"/>
    <xf numFmtId="0" fontId="19" fillId="0" borderId="23" xfId="0" applyFont="1" applyBorder="1"/>
    <xf numFmtId="0" fontId="20" fillId="0" borderId="24" xfId="0" applyFont="1" applyBorder="1"/>
    <xf numFmtId="0" fontId="21" fillId="0" borderId="10" xfId="0" applyFont="1" applyBorder="1"/>
    <xf numFmtId="0" fontId="22" fillId="0" borderId="23" xfId="0" applyFont="1" applyBorder="1"/>
    <xf numFmtId="179" fontId="7" fillId="5" borderId="22" xfId="0" applyNumberFormat="1" applyFont="1" applyFill="1" applyBorder="1" applyProtection="1">
      <protection locked="0"/>
    </xf>
    <xf numFmtId="179" fontId="7" fillId="0" borderId="12" xfId="0" applyNumberFormat="1" applyFont="1" applyFill="1" applyBorder="1" applyProtection="1">
      <protection locked="0"/>
    </xf>
    <xf numFmtId="179" fontId="8" fillId="0" borderId="0" xfId="0" applyNumberFormat="1" applyFont="1" applyBorder="1"/>
    <xf numFmtId="179" fontId="8" fillId="0" borderId="12" xfId="0" applyNumberFormat="1" applyFont="1" applyFill="1" applyBorder="1"/>
    <xf numFmtId="179" fontId="7" fillId="6" borderId="22" xfId="0" applyNumberFormat="1" applyFont="1" applyFill="1" applyBorder="1" applyProtection="1">
      <protection locked="0"/>
    </xf>
    <xf numFmtId="184" fontId="7" fillId="7" borderId="22" xfId="0" applyNumberFormat="1" applyFont="1" applyFill="1" applyBorder="1" applyProtection="1">
      <protection locked="0"/>
    </xf>
    <xf numFmtId="184" fontId="7" fillId="0" borderId="12" xfId="0" applyNumberFormat="1" applyFont="1" applyFill="1" applyBorder="1" applyProtection="1">
      <protection locked="0"/>
    </xf>
    <xf numFmtId="182" fontId="8" fillId="0" borderId="12" xfId="0" applyNumberFormat="1" applyFont="1" applyFill="1" applyBorder="1" applyProtection="1">
      <protection locked="0"/>
    </xf>
    <xf numFmtId="11" fontId="8" fillId="0" borderId="25" xfId="0" applyNumberFormat="1" applyFont="1" applyBorder="1" applyProtection="1"/>
    <xf numFmtId="181" fontId="8" fillId="0" borderId="4" xfId="0" applyNumberFormat="1" applyFont="1" applyBorder="1" applyProtection="1"/>
    <xf numFmtId="186" fontId="7" fillId="3" borderId="26" xfId="0" applyNumberFormat="1" applyFont="1" applyFill="1" applyBorder="1" applyProtection="1">
      <protection locked="0"/>
    </xf>
    <xf numFmtId="179" fontId="7" fillId="6" borderId="26" xfId="0" applyNumberFormat="1" applyFont="1" applyFill="1" applyBorder="1" applyProtection="1">
      <protection locked="0"/>
    </xf>
    <xf numFmtId="179" fontId="8" fillId="0" borderId="4" xfId="0" applyNumberFormat="1" applyFont="1" applyBorder="1"/>
    <xf numFmtId="182" fontId="12" fillId="0" borderId="25" xfId="0" applyNumberFormat="1" applyFont="1" applyBorder="1" applyAlignment="1">
      <alignment horizontal="center" vertical="center" wrapText="1"/>
    </xf>
    <xf numFmtId="184" fontId="7" fillId="7" borderId="26" xfId="0" applyNumberFormat="1" applyFont="1" applyFill="1" applyBorder="1" applyProtection="1">
      <protection locked="0"/>
    </xf>
    <xf numFmtId="176" fontId="7" fillId="4" borderId="26" xfId="0" applyNumberFormat="1" applyFont="1" applyFill="1" applyBorder="1" applyProtection="1">
      <protection locked="0"/>
    </xf>
    <xf numFmtId="179" fontId="7" fillId="5" borderId="26" xfId="0" applyNumberFormat="1" applyFont="1" applyFill="1" applyBorder="1" applyProtection="1">
      <protection locked="0"/>
    </xf>
    <xf numFmtId="187" fontId="0" fillId="0" borderId="0" xfId="0" applyNumberFormat="1"/>
    <xf numFmtId="0" fontId="23" fillId="0" borderId="11" xfId="0" applyFont="1" applyBorder="1"/>
    <xf numFmtId="11" fontId="8" fillId="0" borderId="43" xfId="0" applyNumberFormat="1" applyFont="1" applyBorder="1" applyProtection="1"/>
    <xf numFmtId="181" fontId="8" fillId="0" borderId="45" xfId="0" applyNumberFormat="1" applyFont="1" applyBorder="1" applyProtection="1"/>
    <xf numFmtId="186" fontId="7" fillId="3" borderId="45" xfId="0" applyNumberFormat="1" applyFont="1" applyFill="1" applyBorder="1" applyProtection="1">
      <protection locked="0"/>
    </xf>
    <xf numFmtId="179" fontId="7" fillId="6" borderId="45" xfId="0" applyNumberFormat="1" applyFont="1" applyFill="1" applyBorder="1" applyProtection="1">
      <protection locked="0"/>
    </xf>
    <xf numFmtId="179" fontId="8" fillId="0" borderId="45" xfId="0" applyNumberFormat="1" applyFont="1" applyBorder="1"/>
    <xf numFmtId="179" fontId="8" fillId="0" borderId="48" xfId="0" applyNumberFormat="1" applyFont="1" applyBorder="1"/>
    <xf numFmtId="176" fontId="8" fillId="0" borderId="45" xfId="0" applyNumberFormat="1" applyFont="1" applyBorder="1"/>
    <xf numFmtId="176" fontId="7" fillId="4" borderId="45" xfId="0" applyNumberFormat="1" applyFont="1" applyFill="1" applyBorder="1" applyProtection="1">
      <protection locked="0"/>
    </xf>
    <xf numFmtId="179" fontId="7" fillId="5" borderId="45" xfId="0" applyNumberFormat="1" applyFont="1" applyFill="1" applyBorder="1" applyProtection="1">
      <protection locked="0"/>
    </xf>
    <xf numFmtId="183" fontId="8" fillId="0" borderId="45" xfId="0" applyNumberFormat="1" applyFont="1" applyFill="1" applyBorder="1" applyProtection="1">
      <protection locked="0"/>
    </xf>
    <xf numFmtId="178" fontId="8" fillId="0" borderId="45" xfId="0" applyNumberFormat="1" applyFont="1" applyBorder="1"/>
    <xf numFmtId="187" fontId="8" fillId="0" borderId="45" xfId="0" applyNumberFormat="1" applyFont="1" applyBorder="1"/>
    <xf numFmtId="177" fontId="8" fillId="0" borderId="45" xfId="0" applyNumberFormat="1" applyFont="1" applyBorder="1"/>
    <xf numFmtId="183" fontId="23" fillId="0" borderId="45" xfId="0" applyNumberFormat="1" applyFont="1" applyBorder="1"/>
    <xf numFmtId="176" fontId="8" fillId="0" borderId="47" xfId="0" applyNumberFormat="1" applyFont="1" applyBorder="1"/>
    <xf numFmtId="184" fontId="7" fillId="7" borderId="49" xfId="0" applyNumberFormat="1" applyFont="1" applyFill="1" applyBorder="1" applyProtection="1">
      <protection locked="0"/>
    </xf>
    <xf numFmtId="182" fontId="18" fillId="0" borderId="11" xfId="0" applyNumberFormat="1" applyFont="1" applyBorder="1" applyAlignment="1">
      <alignment horizontal="center" vertical="center" wrapText="1"/>
    </xf>
    <xf numFmtId="181" fontId="8" fillId="0" borderId="45" xfId="0" applyNumberFormat="1" applyFont="1" applyFill="1" applyBorder="1" applyProtection="1"/>
    <xf numFmtId="186" fontId="7" fillId="0" borderId="45" xfId="0" applyNumberFormat="1" applyFont="1" applyFill="1" applyBorder="1" applyProtection="1">
      <protection locked="0"/>
    </xf>
    <xf numFmtId="179" fontId="7" fillId="0" borderId="45" xfId="0" applyNumberFormat="1" applyFont="1" applyFill="1" applyBorder="1" applyProtection="1">
      <protection locked="0"/>
    </xf>
    <xf numFmtId="179" fontId="8" fillId="0" borderId="45" xfId="0" applyNumberFormat="1" applyFont="1" applyFill="1" applyBorder="1"/>
    <xf numFmtId="176" fontId="8" fillId="0" borderId="45" xfId="0" applyNumberFormat="1" applyFont="1" applyFill="1" applyBorder="1"/>
    <xf numFmtId="176" fontId="7" fillId="0" borderId="45" xfId="0" applyNumberFormat="1" applyFont="1" applyFill="1" applyBorder="1" applyProtection="1">
      <protection locked="0"/>
    </xf>
    <xf numFmtId="183" fontId="9" fillId="0" borderId="45" xfId="0" applyNumberFormat="1" applyFont="1" applyFill="1" applyBorder="1" applyProtection="1">
      <protection locked="0"/>
    </xf>
    <xf numFmtId="178" fontId="8" fillId="0" borderId="45" xfId="0" applyNumberFormat="1" applyFont="1" applyFill="1" applyBorder="1"/>
    <xf numFmtId="187" fontId="8" fillId="0" borderId="45" xfId="0" applyNumberFormat="1" applyFont="1" applyFill="1" applyBorder="1"/>
    <xf numFmtId="177" fontId="8" fillId="0" borderId="45" xfId="0" applyNumberFormat="1" applyFont="1" applyFill="1" applyBorder="1"/>
    <xf numFmtId="183" fontId="23" fillId="0" borderId="45" xfId="0" applyNumberFormat="1" applyFont="1" applyFill="1" applyBorder="1"/>
    <xf numFmtId="176" fontId="8" fillId="0" borderId="47" xfId="0" applyNumberFormat="1" applyFont="1" applyFill="1" applyBorder="1"/>
    <xf numFmtId="179" fontId="8" fillId="0" borderId="48" xfId="0" applyNumberFormat="1" applyFont="1" applyFill="1" applyBorder="1"/>
    <xf numFmtId="11" fontId="8" fillId="0" borderId="49" xfId="0" applyNumberFormat="1" applyFont="1" applyFill="1" applyBorder="1" applyProtection="1"/>
    <xf numFmtId="184" fontId="7" fillId="0" borderId="49" xfId="0" applyNumberFormat="1" applyFont="1" applyFill="1" applyBorder="1" applyProtection="1">
      <protection locked="0"/>
    </xf>
    <xf numFmtId="182" fontId="18" fillId="0" borderId="11" xfId="0" applyNumberFormat="1" applyFont="1" applyFill="1" applyBorder="1" applyAlignment="1">
      <alignment horizontal="center" vertical="center" wrapText="1"/>
    </xf>
    <xf numFmtId="176" fontId="3" fillId="0" borderId="51" xfId="0" applyNumberFormat="1" applyFont="1" applyBorder="1" applyProtection="1">
      <protection locked="0"/>
    </xf>
    <xf numFmtId="185" fontId="3" fillId="0" borderId="51" xfId="0" applyNumberFormat="1" applyFont="1" applyBorder="1" applyProtection="1">
      <protection locked="0"/>
    </xf>
    <xf numFmtId="176" fontId="3" fillId="0" borderId="45" xfId="0" applyNumberFormat="1" applyFont="1" applyBorder="1" applyProtection="1">
      <protection locked="0"/>
    </xf>
    <xf numFmtId="185" fontId="3" fillId="0" borderId="45" xfId="0" applyNumberFormat="1" applyFont="1" applyBorder="1" applyProtection="1">
      <protection locked="0"/>
    </xf>
    <xf numFmtId="176" fontId="3" fillId="0" borderId="48" xfId="0" applyNumberFormat="1" applyFont="1" applyBorder="1" applyProtection="1">
      <protection locked="0"/>
    </xf>
    <xf numFmtId="185" fontId="3" fillId="0" borderId="48" xfId="0" applyNumberFormat="1" applyFont="1" applyBorder="1" applyProtection="1">
      <protection locked="0"/>
    </xf>
    <xf numFmtId="176" fontId="6" fillId="0" borderId="52" xfId="0" applyNumberFormat="1" applyFont="1" applyFill="1" applyBorder="1"/>
    <xf numFmtId="185" fontId="24" fillId="0" borderId="52" xfId="0" applyNumberFormat="1" applyFont="1" applyFill="1" applyBorder="1" applyAlignment="1">
      <alignment wrapText="1"/>
    </xf>
    <xf numFmtId="185" fontId="25" fillId="0" borderId="52" xfId="0" applyNumberFormat="1" applyFont="1" applyFill="1" applyBorder="1" applyAlignment="1">
      <alignment wrapText="1"/>
    </xf>
    <xf numFmtId="185" fontId="26" fillId="0" borderId="52" xfId="0" applyNumberFormat="1" applyFont="1" applyFill="1" applyBorder="1" applyAlignment="1">
      <alignment wrapText="1"/>
    </xf>
    <xf numFmtId="0" fontId="3" fillId="0" borderId="51" xfId="0" applyFont="1" applyBorder="1"/>
    <xf numFmtId="0" fontId="3" fillId="0" borderId="45" xfId="0" applyFont="1" applyBorder="1"/>
    <xf numFmtId="0" fontId="4" fillId="0" borderId="45" xfId="0" applyFont="1" applyBorder="1"/>
    <xf numFmtId="0" fontId="3" fillId="0" borderId="48" xfId="0" applyFont="1" applyBorder="1"/>
    <xf numFmtId="0" fontId="3" fillId="0" borderId="52" xfId="0" applyFont="1" applyBorder="1" applyAlignment="1">
      <alignment wrapText="1"/>
    </xf>
    <xf numFmtId="0" fontId="3" fillId="0" borderId="11" xfId="0" applyFont="1" applyBorder="1"/>
    <xf numFmtId="176" fontId="0" fillId="0" borderId="0" xfId="0" applyNumberFormat="1" applyFont="1"/>
    <xf numFmtId="0" fontId="0" fillId="0" borderId="0" xfId="0" applyFont="1"/>
    <xf numFmtId="0" fontId="3" fillId="0" borderId="3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3" xfId="0" applyFont="1" applyBorder="1"/>
    <xf numFmtId="0" fontId="3" fillId="0" borderId="54" xfId="0" applyFont="1" applyBorder="1"/>
    <xf numFmtId="0" fontId="3" fillId="8" borderId="53" xfId="0" applyFont="1" applyFill="1" applyBorder="1"/>
    <xf numFmtId="0" fontId="3" fillId="0" borderId="54" xfId="0" applyFont="1" applyFill="1" applyBorder="1"/>
    <xf numFmtId="0" fontId="3" fillId="0" borderId="55" xfId="0" applyFont="1" applyFill="1" applyBorder="1"/>
    <xf numFmtId="0" fontId="3" fillId="6" borderId="54" xfId="0" applyFont="1" applyFill="1" applyBorder="1"/>
    <xf numFmtId="0" fontId="3" fillId="0" borderId="56" xfId="0" applyFont="1" applyBorder="1"/>
    <xf numFmtId="0" fontId="3" fillId="0" borderId="57" xfId="0" applyFont="1" applyBorder="1"/>
    <xf numFmtId="0" fontId="3" fillId="9" borderId="56" xfId="0" applyFont="1" applyFill="1" applyBorder="1"/>
    <xf numFmtId="0" fontId="3" fillId="0" borderId="57" xfId="0" applyFont="1" applyFill="1" applyBorder="1"/>
    <xf numFmtId="0" fontId="3" fillId="0" borderId="58" xfId="0" applyFont="1" applyFill="1" applyBorder="1"/>
    <xf numFmtId="0" fontId="3" fillId="3" borderId="57" xfId="0" applyFont="1" applyFill="1" applyBorder="1"/>
    <xf numFmtId="0" fontId="3" fillId="0" borderId="59" xfId="0" applyFont="1" applyBorder="1"/>
    <xf numFmtId="0" fontId="3" fillId="0" borderId="60" xfId="0" applyFont="1" applyBorder="1"/>
    <xf numFmtId="0" fontId="3" fillId="7" borderId="59" xfId="0" applyFont="1" applyFill="1" applyBorder="1"/>
    <xf numFmtId="0" fontId="3" fillId="0" borderId="60" xfId="0" applyFont="1" applyFill="1" applyBorder="1"/>
    <xf numFmtId="0" fontId="3" fillId="0" borderId="61" xfId="0" applyFont="1" applyFill="1" applyBorder="1"/>
    <xf numFmtId="0" fontId="3" fillId="5" borderId="60" xfId="0" applyFont="1" applyFill="1" applyBorder="1"/>
    <xf numFmtId="0" fontId="3" fillId="0" borderId="27" xfId="0" applyFont="1" applyBorder="1" applyAlignment="1">
      <alignment horizontal="center"/>
    </xf>
    <xf numFmtId="183" fontId="3" fillId="0" borderId="29" xfId="0" applyNumberFormat="1" applyFont="1" applyFill="1" applyBorder="1" applyProtection="1">
      <protection locked="0"/>
    </xf>
    <xf numFmtId="176" fontId="3" fillId="0" borderId="29" xfId="0" applyNumberFormat="1" applyFont="1" applyBorder="1" applyProtection="1"/>
    <xf numFmtId="0" fontId="3" fillId="8" borderId="27" xfId="0" applyFont="1" applyFill="1" applyBorder="1" applyAlignment="1">
      <alignment horizontal="center"/>
    </xf>
    <xf numFmtId="185" fontId="3" fillId="8" borderId="28" xfId="0" applyNumberFormat="1" applyFont="1" applyFill="1" applyBorder="1"/>
    <xf numFmtId="176" fontId="3" fillId="8" borderId="0" xfId="0" applyNumberFormat="1" applyFont="1" applyFill="1" applyBorder="1" applyAlignment="1">
      <alignment horizontal="center"/>
    </xf>
    <xf numFmtId="185" fontId="3" fillId="8" borderId="29" xfId="0" applyNumberFormat="1" applyFont="1" applyFill="1" applyBorder="1"/>
    <xf numFmtId="176" fontId="3" fillId="0" borderId="0" xfId="0" applyNumberFormat="1" applyFont="1" applyFill="1" applyBorder="1" applyAlignment="1">
      <alignment horizontal="center"/>
    </xf>
    <xf numFmtId="185" fontId="3" fillId="0" borderId="29" xfId="0" applyNumberFormat="1" applyFont="1" applyFill="1" applyBorder="1"/>
    <xf numFmtId="176" fontId="3" fillId="0" borderId="30" xfId="0" applyNumberFormat="1" applyFont="1" applyFill="1" applyBorder="1" applyAlignment="1">
      <alignment horizontal="center"/>
    </xf>
    <xf numFmtId="185" fontId="3" fillId="0" borderId="31" xfId="0" applyNumberFormat="1" applyFont="1" applyFill="1" applyBorder="1"/>
    <xf numFmtId="0" fontId="3" fillId="6" borderId="0" xfId="0" applyFont="1" applyFill="1" applyBorder="1" applyAlignment="1">
      <alignment horizontal="center"/>
    </xf>
    <xf numFmtId="185" fontId="3" fillId="6" borderId="29" xfId="0" applyNumberFormat="1" applyFont="1" applyFill="1" applyBorder="1"/>
    <xf numFmtId="176" fontId="3" fillId="6" borderId="0" xfId="0" applyNumberFormat="1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183" fontId="3" fillId="0" borderId="34" xfId="0" applyNumberFormat="1" applyFont="1" applyFill="1" applyBorder="1" applyAlignment="1" applyProtection="1">
      <alignment horizontal="right"/>
      <protection locked="0"/>
    </xf>
    <xf numFmtId="176" fontId="3" fillId="0" borderId="34" xfId="0" applyNumberFormat="1" applyFont="1" applyBorder="1" applyAlignment="1" applyProtection="1">
      <alignment horizontal="right"/>
    </xf>
    <xf numFmtId="0" fontId="3" fillId="9" borderId="32" xfId="0" applyFont="1" applyFill="1" applyBorder="1" applyAlignment="1">
      <alignment horizontal="center"/>
    </xf>
    <xf numFmtId="185" fontId="3" fillId="9" borderId="33" xfId="0" applyNumberFormat="1" applyFont="1" applyFill="1" applyBorder="1"/>
    <xf numFmtId="176" fontId="3" fillId="9" borderId="0" xfId="0" applyNumberFormat="1" applyFont="1" applyFill="1" applyBorder="1" applyAlignment="1">
      <alignment horizontal="center"/>
    </xf>
    <xf numFmtId="185" fontId="3" fillId="9" borderId="34" xfId="0" applyNumberFormat="1" applyFont="1" applyFill="1" applyBorder="1"/>
    <xf numFmtId="185" fontId="3" fillId="0" borderId="34" xfId="0" applyNumberFormat="1" applyFont="1" applyFill="1" applyBorder="1"/>
    <xf numFmtId="176" fontId="3" fillId="0" borderId="35" xfId="0" applyNumberFormat="1" applyFont="1" applyFill="1" applyBorder="1" applyAlignment="1">
      <alignment horizontal="center"/>
    </xf>
    <xf numFmtId="185" fontId="3" fillId="0" borderId="36" xfId="0" applyNumberFormat="1" applyFont="1" applyFill="1" applyBorder="1"/>
    <xf numFmtId="0" fontId="3" fillId="3" borderId="0" xfId="0" applyFont="1" applyFill="1" applyBorder="1" applyAlignment="1">
      <alignment horizontal="center"/>
    </xf>
    <xf numFmtId="185" fontId="3" fillId="3" borderId="34" xfId="0" applyNumberFormat="1" applyFont="1" applyFill="1" applyBorder="1"/>
    <xf numFmtId="176" fontId="3" fillId="3" borderId="0" xfId="0" applyNumberFormat="1" applyFont="1" applyFill="1" applyBorder="1" applyAlignment="1">
      <alignment horizontal="center"/>
    </xf>
    <xf numFmtId="185" fontId="3" fillId="0" borderId="0" xfId="0" applyNumberFormat="1" applyFont="1" applyFill="1" applyBorder="1"/>
    <xf numFmtId="0" fontId="3" fillId="0" borderId="37" xfId="0" applyFont="1" applyBorder="1" applyAlignment="1">
      <alignment horizontal="center"/>
    </xf>
    <xf numFmtId="183" fontId="3" fillId="0" borderId="39" xfId="0" applyNumberFormat="1" applyFont="1" applyFill="1" applyBorder="1" applyAlignment="1" applyProtection="1">
      <alignment horizontal="right"/>
      <protection locked="0"/>
    </xf>
    <xf numFmtId="176" fontId="3" fillId="0" borderId="39" xfId="0" applyNumberFormat="1" applyFont="1" applyBorder="1" applyAlignment="1" applyProtection="1">
      <alignment horizontal="right"/>
    </xf>
    <xf numFmtId="0" fontId="3" fillId="7" borderId="37" xfId="0" applyFont="1" applyFill="1" applyBorder="1" applyAlignment="1">
      <alignment horizontal="center"/>
    </xf>
    <xf numFmtId="185" fontId="3" fillId="7" borderId="38" xfId="0" applyNumberFormat="1" applyFont="1" applyFill="1" applyBorder="1"/>
    <xf numFmtId="176" fontId="3" fillId="7" borderId="0" xfId="0" applyNumberFormat="1" applyFont="1" applyFill="1" applyBorder="1" applyAlignment="1">
      <alignment horizontal="center"/>
    </xf>
    <xf numFmtId="185" fontId="3" fillId="7" borderId="39" xfId="0" applyNumberFormat="1" applyFont="1" applyFill="1" applyBorder="1"/>
    <xf numFmtId="185" fontId="3" fillId="0" borderId="39" xfId="0" applyNumberFormat="1" applyFont="1" applyFill="1" applyBorder="1"/>
    <xf numFmtId="176" fontId="3" fillId="0" borderId="40" xfId="0" applyNumberFormat="1" applyFont="1" applyFill="1" applyBorder="1" applyAlignment="1">
      <alignment horizontal="center"/>
    </xf>
    <xf numFmtId="185" fontId="3" fillId="0" borderId="41" xfId="0" applyNumberFormat="1" applyFont="1" applyFill="1" applyBorder="1"/>
    <xf numFmtId="0" fontId="3" fillId="5" borderId="0" xfId="0" applyFont="1" applyFill="1" applyBorder="1" applyAlignment="1">
      <alignment horizontal="center"/>
    </xf>
    <xf numFmtId="185" fontId="3" fillId="5" borderId="39" xfId="0" applyNumberFormat="1" applyFont="1" applyFill="1" applyBorder="1"/>
    <xf numFmtId="176" fontId="3" fillId="5" borderId="0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3" xfId="0" applyFont="1" applyBorder="1"/>
    <xf numFmtId="0" fontId="3" fillId="0" borderId="64" xfId="0" applyFont="1" applyBorder="1"/>
    <xf numFmtId="0" fontId="3" fillId="0" borderId="65" xfId="0" applyFont="1" applyBorder="1"/>
    <xf numFmtId="0" fontId="3" fillId="0" borderId="66" xfId="0" applyFont="1" applyBorder="1"/>
    <xf numFmtId="0" fontId="3" fillId="0" borderId="67" xfId="0" applyFont="1" applyBorder="1"/>
    <xf numFmtId="0" fontId="3" fillId="0" borderId="68" xfId="0" applyFont="1" applyBorder="1"/>
    <xf numFmtId="0" fontId="3" fillId="0" borderId="69" xfId="0" applyFont="1" applyBorder="1"/>
    <xf numFmtId="0" fontId="3" fillId="0" borderId="1" xfId="0" applyFont="1" applyFill="1" applyBorder="1"/>
    <xf numFmtId="0" fontId="3" fillId="0" borderId="3" xfId="0" applyFont="1" applyFill="1" applyBorder="1"/>
    <xf numFmtId="0" fontId="3" fillId="0" borderId="5" xfId="0" applyFont="1" applyFill="1" applyBorder="1"/>
    <xf numFmtId="0" fontId="3" fillId="11" borderId="11" xfId="0" applyFont="1" applyFill="1" applyBorder="1"/>
    <xf numFmtId="0" fontId="3" fillId="14" borderId="42" xfId="0" applyFont="1" applyFill="1" applyBorder="1" applyAlignment="1">
      <alignment vertical="center" wrapText="1"/>
    </xf>
    <xf numFmtId="0" fontId="3" fillId="14" borderId="73" xfId="0" applyFont="1" applyFill="1" applyBorder="1" applyAlignment="1">
      <alignment vertical="center" wrapText="1"/>
    </xf>
    <xf numFmtId="0" fontId="3" fillId="14" borderId="70" xfId="0" applyFont="1" applyFill="1" applyBorder="1" applyAlignment="1">
      <alignment vertical="center" wrapText="1"/>
    </xf>
    <xf numFmtId="0" fontId="0" fillId="14" borderId="10" xfId="0" applyFont="1" applyFill="1" applyBorder="1"/>
    <xf numFmtId="0" fontId="0" fillId="14" borderId="11" xfId="0" applyFont="1" applyFill="1" applyBorder="1"/>
    <xf numFmtId="0" fontId="0" fillId="14" borderId="42" xfId="0" applyFont="1" applyFill="1" applyBorder="1"/>
    <xf numFmtId="0" fontId="0" fillId="14" borderId="44" xfId="0" applyFont="1" applyFill="1" applyBorder="1"/>
    <xf numFmtId="0" fontId="0" fillId="14" borderId="46" xfId="0" applyFont="1" applyFill="1" applyBorder="1"/>
    <xf numFmtId="0" fontId="23" fillId="14" borderId="24" xfId="0" applyFont="1" applyFill="1" applyBorder="1"/>
    <xf numFmtId="0" fontId="8" fillId="14" borderId="11" xfId="0" applyFont="1" applyFill="1" applyBorder="1"/>
    <xf numFmtId="0" fontId="18" fillId="14" borderId="10" xfId="0" applyFont="1" applyFill="1" applyBorder="1"/>
    <xf numFmtId="0" fontId="29" fillId="14" borderId="11" xfId="0" applyFont="1" applyFill="1" applyBorder="1"/>
    <xf numFmtId="0" fontId="19" fillId="14" borderId="11" xfId="0" applyFont="1" applyFill="1" applyBorder="1"/>
    <xf numFmtId="0" fontId="22" fillId="14" borderId="11" xfId="0" applyFont="1" applyFill="1" applyBorder="1"/>
    <xf numFmtId="0" fontId="28" fillId="14" borderId="11" xfId="0" applyFont="1" applyFill="1" applyBorder="1"/>
    <xf numFmtId="0" fontId="27" fillId="14" borderId="11" xfId="0" applyFont="1" applyFill="1" applyBorder="1"/>
    <xf numFmtId="0" fontId="0" fillId="0" borderId="43" xfId="0" applyFont="1" applyFill="1" applyBorder="1"/>
    <xf numFmtId="0" fontId="0" fillId="0" borderId="45" xfId="0" applyFont="1" applyFill="1" applyBorder="1"/>
    <xf numFmtId="0" fontId="0" fillId="0" borderId="47" xfId="0" applyFont="1" applyFill="1" applyBorder="1"/>
    <xf numFmtId="0" fontId="0" fillId="0" borderId="12" xfId="0" applyFont="1" applyFill="1" applyBorder="1"/>
    <xf numFmtId="0" fontId="14" fillId="0" borderId="45" xfId="0" applyFont="1" applyFill="1" applyBorder="1"/>
    <xf numFmtId="0" fontId="0" fillId="0" borderId="3" xfId="0" applyFont="1" applyFill="1" applyBorder="1" applyAlignment="1">
      <alignment horizontal="center" vertical="center" wrapText="1"/>
    </xf>
    <xf numFmtId="0" fontId="32" fillId="0" borderId="0" xfId="0" applyFont="1"/>
    <xf numFmtId="11" fontId="3" fillId="11" borderId="28" xfId="0" applyNumberFormat="1" applyFont="1" applyFill="1" applyBorder="1" applyProtection="1"/>
    <xf numFmtId="176" fontId="3" fillId="11" borderId="29" xfId="0" applyNumberFormat="1" applyFont="1" applyFill="1" applyBorder="1" applyProtection="1"/>
    <xf numFmtId="11" fontId="3" fillId="11" borderId="33" xfId="0" applyNumberFormat="1" applyFont="1" applyFill="1" applyBorder="1" applyProtection="1"/>
    <xf numFmtId="176" fontId="3" fillId="11" borderId="34" xfId="0" applyNumberFormat="1" applyFont="1" applyFill="1" applyBorder="1" applyAlignment="1" applyProtection="1">
      <alignment horizontal="right"/>
    </xf>
    <xf numFmtId="11" fontId="3" fillId="11" borderId="38" xfId="0" applyNumberFormat="1" applyFont="1" applyFill="1" applyBorder="1" applyProtection="1"/>
    <xf numFmtId="176" fontId="3" fillId="11" borderId="39" xfId="0" applyNumberFormat="1" applyFont="1" applyFill="1" applyBorder="1" applyAlignment="1" applyProtection="1">
      <alignment horizontal="right"/>
    </xf>
    <xf numFmtId="0" fontId="3" fillId="0" borderId="62" xfId="0" applyFont="1" applyBorder="1"/>
    <xf numFmtId="0" fontId="1" fillId="0" borderId="0" xfId="1">
      <alignment vertical="center"/>
    </xf>
    <xf numFmtId="0" fontId="34" fillId="0" borderId="43" xfId="1" applyFont="1" applyBorder="1">
      <alignment vertical="center"/>
    </xf>
    <xf numFmtId="182" fontId="1" fillId="0" borderId="43" xfId="1" applyNumberFormat="1" applyBorder="1" applyAlignment="1">
      <alignment horizontal="right" vertical="center"/>
    </xf>
    <xf numFmtId="186" fontId="1" fillId="0" borderId="43" xfId="1" applyNumberFormat="1" applyBorder="1" applyAlignment="1">
      <alignment horizontal="right" vertical="center"/>
    </xf>
    <xf numFmtId="0" fontId="1" fillId="0" borderId="43" xfId="1" applyBorder="1" applyAlignment="1">
      <alignment horizontal="center" vertical="center"/>
    </xf>
    <xf numFmtId="0" fontId="34" fillId="0" borderId="45" xfId="1" applyFont="1" applyBorder="1">
      <alignment vertical="center"/>
    </xf>
    <xf numFmtId="182" fontId="1" fillId="0" borderId="45" xfId="1" applyNumberFormat="1" applyBorder="1" applyAlignment="1">
      <alignment horizontal="right" vertical="center"/>
    </xf>
    <xf numFmtId="0" fontId="1" fillId="0" borderId="45" xfId="1" applyBorder="1" applyAlignment="1">
      <alignment horizontal="center" vertical="center"/>
    </xf>
    <xf numFmtId="49" fontId="1" fillId="0" borderId="45" xfId="1" applyNumberFormat="1" applyBorder="1" applyAlignment="1">
      <alignment horizontal="center" vertical="center"/>
    </xf>
    <xf numFmtId="0" fontId="37" fillId="0" borderId="45" xfId="1" applyFont="1" applyBorder="1">
      <alignment vertical="center"/>
    </xf>
    <xf numFmtId="186" fontId="1" fillId="0" borderId="45" xfId="1" applyNumberFormat="1" applyBorder="1" applyAlignment="1">
      <alignment horizontal="right" vertical="center"/>
    </xf>
    <xf numFmtId="0" fontId="34" fillId="0" borderId="47" xfId="1" applyFont="1" applyBorder="1">
      <alignment vertical="center"/>
    </xf>
    <xf numFmtId="182" fontId="1" fillId="0" borderId="47" xfId="1" applyNumberFormat="1" applyBorder="1" applyAlignment="1">
      <alignment horizontal="right" vertical="center"/>
    </xf>
    <xf numFmtId="0" fontId="1" fillId="0" borderId="47" xfId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34" fillId="10" borderId="11" xfId="1" applyFont="1" applyFill="1" applyBorder="1">
      <alignment vertical="center"/>
    </xf>
    <xf numFmtId="0" fontId="34" fillId="10" borderId="11" xfId="1" applyFont="1" applyFill="1" applyBorder="1" applyAlignment="1">
      <alignment horizontal="center" vertical="center" wrapText="1"/>
    </xf>
    <xf numFmtId="0" fontId="34" fillId="10" borderId="11" xfId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14" borderId="78" xfId="0" applyFont="1" applyFill="1" applyBorder="1" applyAlignment="1">
      <alignment vertical="center" wrapText="1"/>
    </xf>
    <xf numFmtId="0" fontId="4" fillId="0" borderId="46" xfId="0" applyFont="1" applyFill="1" applyBorder="1" applyAlignment="1">
      <alignment horizontal="center"/>
    </xf>
    <xf numFmtId="0" fontId="4" fillId="0" borderId="75" xfId="0" applyFont="1" applyFill="1" applyBorder="1" applyAlignment="1">
      <alignment horizontal="center"/>
    </xf>
    <xf numFmtId="0" fontId="4" fillId="0" borderId="79" xfId="0" applyFont="1" applyFill="1" applyBorder="1" applyAlignment="1">
      <alignment horizontal="center"/>
    </xf>
    <xf numFmtId="176" fontId="38" fillId="0" borderId="0" xfId="0" applyNumberFormat="1" applyFont="1"/>
    <xf numFmtId="0" fontId="3" fillId="0" borderId="10" xfId="0" applyFont="1" applyFill="1" applyBorder="1" applyAlignment="1"/>
    <xf numFmtId="0" fontId="3" fillId="0" borderId="23" xfId="0" applyFont="1" applyFill="1" applyBorder="1" applyAlignment="1"/>
    <xf numFmtId="0" fontId="3" fillId="0" borderId="24" xfId="0" applyFont="1" applyFill="1" applyBorder="1" applyAlignment="1"/>
    <xf numFmtId="0" fontId="8" fillId="0" borderId="2" xfId="0" applyFont="1" applyBorder="1" applyAlignment="1">
      <alignment horizontal="center" shrinkToFit="1"/>
    </xf>
    <xf numFmtId="0" fontId="30" fillId="0" borderId="50" xfId="0" applyFont="1" applyBorder="1" applyAlignment="1">
      <alignment horizontal="center"/>
    </xf>
    <xf numFmtId="0" fontId="8" fillId="0" borderId="50" xfId="0" applyFont="1" applyBorder="1" applyAlignment="1">
      <alignment horizontal="left"/>
    </xf>
    <xf numFmtId="0" fontId="7" fillId="0" borderId="5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3" fillId="11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4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14" borderId="73" xfId="0" applyFont="1" applyFill="1" applyBorder="1" applyAlignment="1">
      <alignment horizontal="center" vertical="center" wrapText="1"/>
    </xf>
    <xf numFmtId="0" fontId="3" fillId="14" borderId="74" xfId="0" applyFont="1" applyFill="1" applyBorder="1" applyAlignment="1">
      <alignment horizontal="center" vertical="center" wrapText="1"/>
    </xf>
    <xf numFmtId="0" fontId="3" fillId="14" borderId="42" xfId="0" applyFont="1" applyFill="1" applyBorder="1" applyAlignment="1">
      <alignment horizontal="center" vertical="center" wrapText="1"/>
    </xf>
    <xf numFmtId="0" fontId="3" fillId="14" borderId="44" xfId="0" applyFont="1" applyFill="1" applyBorder="1" applyAlignment="1">
      <alignment horizontal="center" vertical="center" wrapText="1"/>
    </xf>
    <xf numFmtId="0" fontId="3" fillId="13" borderId="11" xfId="0" applyFont="1" applyFill="1" applyBorder="1" applyAlignment="1">
      <alignment horizontal="center"/>
    </xf>
    <xf numFmtId="0" fontId="3" fillId="14" borderId="72" xfId="0" applyFont="1" applyFill="1" applyBorder="1" applyAlignment="1">
      <alignment horizontal="center" vertical="center" wrapText="1"/>
    </xf>
    <xf numFmtId="0" fontId="3" fillId="14" borderId="76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12" borderId="74" xfId="0" applyFont="1" applyFill="1" applyBorder="1" applyAlignment="1">
      <alignment horizontal="center"/>
    </xf>
    <xf numFmtId="0" fontId="4" fillId="12" borderId="75" xfId="0" applyFont="1" applyFill="1" applyBorder="1" applyAlignment="1">
      <alignment horizontal="center"/>
    </xf>
    <xf numFmtId="0" fontId="3" fillId="12" borderId="11" xfId="0" applyFont="1" applyFill="1" applyBorder="1" applyAlignment="1">
      <alignment horizontal="center"/>
    </xf>
    <xf numFmtId="0" fontId="3" fillId="10" borderId="24" xfId="0" applyFont="1" applyFill="1" applyBorder="1" applyAlignment="1">
      <alignment horizontal="center"/>
    </xf>
    <xf numFmtId="0" fontId="3" fillId="10" borderId="10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436464088397788E-2"/>
          <c:y val="4.1899498488099152E-2"/>
          <c:w val="0.91988950276243098"/>
          <c:h val="0.91899566683897471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'マクロデータ（消すな！）'!$A$2:$A$91</c:f>
              <c:numCache>
                <c:formatCode>General</c:formatCode>
                <c:ptCount val="90"/>
                <c:pt idx="0">
                  <c:v>0.99766876919053915</c:v>
                </c:pt>
                <c:pt idx="1">
                  <c:v>0.99068594603633076</c:v>
                </c:pt>
                <c:pt idx="2">
                  <c:v>0.97908408768232291</c:v>
                </c:pt>
                <c:pt idx="3">
                  <c:v>0.96291728734779936</c:v>
                </c:pt>
                <c:pt idx="4">
                  <c:v>0.94226092211882062</c:v>
                </c:pt>
                <c:pt idx="5">
                  <c:v>0.91721130150545316</c:v>
                </c:pt>
                <c:pt idx="6">
                  <c:v>0.88788521840237544</c:v>
                </c:pt>
                <c:pt idx="7">
                  <c:v>0.8544194045464889</c:v>
                </c:pt>
                <c:pt idx="8">
                  <c:v>0.81696989301044232</c:v>
                </c:pt>
                <c:pt idx="9">
                  <c:v>0.77571129070442024</c:v>
                </c:pt>
                <c:pt idx="10">
                  <c:v>0.73083596427812458</c:v>
                </c:pt>
                <c:pt idx="11">
                  <c:v>0.68255314321865468</c:v>
                </c:pt>
                <c:pt idx="12">
                  <c:v>0.63108794432605353</c:v>
                </c:pt>
                <c:pt idx="13">
                  <c:v>0.57668032211486797</c:v>
                </c:pt>
                <c:pt idx="14">
                  <c:v>0.51958395003543456</c:v>
                </c:pt>
                <c:pt idx="15">
                  <c:v>0.46006503773115315</c:v>
                </c:pt>
                <c:pt idx="16">
                  <c:v>0.39840108984624256</c:v>
                </c:pt>
                <c:pt idx="17">
                  <c:v>0.33487961217098733</c:v>
                </c:pt>
                <c:pt idx="18">
                  <c:v>0.26979677115702549</c:v>
                </c:pt>
                <c:pt idx="19">
                  <c:v>0.20345601305263505</c:v>
                </c:pt>
                <c:pt idx="20">
                  <c:v>0.13616664909624812</c:v>
                </c:pt>
                <c:pt idx="21">
                  <c:v>6.8242413364672558E-2</c:v>
                </c:pt>
                <c:pt idx="22">
                  <c:v>1.6155445744325867E-15</c:v>
                </c:pt>
                <c:pt idx="23">
                  <c:v>-6.8242413364669338E-2</c:v>
                </c:pt>
                <c:pt idx="24">
                  <c:v>-0.13616664909624493</c:v>
                </c:pt>
                <c:pt idx="25">
                  <c:v>-0.20345601305263189</c:v>
                </c:pt>
                <c:pt idx="26">
                  <c:v>-0.26979677115702239</c:v>
                </c:pt>
                <c:pt idx="27">
                  <c:v>-0.33487961217098428</c:v>
                </c:pt>
                <c:pt idx="28">
                  <c:v>-0.39840108984623962</c:v>
                </c:pt>
                <c:pt idx="29">
                  <c:v>-0.46006503773115009</c:v>
                </c:pt>
                <c:pt idx="30">
                  <c:v>-0.51958395003543179</c:v>
                </c:pt>
                <c:pt idx="31">
                  <c:v>-0.5766803221148652</c:v>
                </c:pt>
                <c:pt idx="32">
                  <c:v>-0.63108794432605109</c:v>
                </c:pt>
                <c:pt idx="33">
                  <c:v>-0.68255314321865235</c:v>
                </c:pt>
                <c:pt idx="34">
                  <c:v>-0.73083596427812225</c:v>
                </c:pt>
                <c:pt idx="35">
                  <c:v>-0.77571129070441824</c:v>
                </c:pt>
                <c:pt idx="36">
                  <c:v>-0.81696989301044043</c:v>
                </c:pt>
                <c:pt idx="37">
                  <c:v>-0.85441940454648724</c:v>
                </c:pt>
                <c:pt idx="38">
                  <c:v>-0.887885218402374</c:v>
                </c:pt>
                <c:pt idx="39">
                  <c:v>-0.91721130150545194</c:v>
                </c:pt>
                <c:pt idx="40">
                  <c:v>-0.94226092211881951</c:v>
                </c:pt>
                <c:pt idx="41">
                  <c:v>-0.96291728734779847</c:v>
                </c:pt>
                <c:pt idx="42">
                  <c:v>-0.97908408768232225</c:v>
                </c:pt>
                <c:pt idx="43">
                  <c:v>-0.99068594603633031</c:v>
                </c:pt>
                <c:pt idx="44">
                  <c:v>-0.99766876919053904</c:v>
                </c:pt>
                <c:pt idx="45">
                  <c:v>-1</c:v>
                </c:pt>
                <c:pt idx="46">
                  <c:v>-0.99766876919053948</c:v>
                </c:pt>
                <c:pt idx="47">
                  <c:v>-0.9906859460363312</c:v>
                </c:pt>
                <c:pt idx="48">
                  <c:v>-0.97908408768232358</c:v>
                </c:pt>
                <c:pt idx="49">
                  <c:v>-0.96291728734780024</c:v>
                </c:pt>
                <c:pt idx="50">
                  <c:v>-0.94226092211882173</c:v>
                </c:pt>
                <c:pt idx="51">
                  <c:v>-0.9172113015054546</c:v>
                </c:pt>
                <c:pt idx="52">
                  <c:v>-0.88788521840237689</c:v>
                </c:pt>
                <c:pt idx="53">
                  <c:v>-0.85441940454649057</c:v>
                </c:pt>
                <c:pt idx="54">
                  <c:v>-0.8169698930104442</c:v>
                </c:pt>
                <c:pt idx="55">
                  <c:v>-0.77571129070442235</c:v>
                </c:pt>
                <c:pt idx="56">
                  <c:v>-0.73083596427812669</c:v>
                </c:pt>
                <c:pt idx="57">
                  <c:v>-0.68255314321865701</c:v>
                </c:pt>
                <c:pt idx="58">
                  <c:v>-0.63108794432605575</c:v>
                </c:pt>
                <c:pt idx="59">
                  <c:v>-0.57668032211487086</c:v>
                </c:pt>
                <c:pt idx="60">
                  <c:v>-0.51958395003543734</c:v>
                </c:pt>
                <c:pt idx="61">
                  <c:v>-0.46006503773115581</c:v>
                </c:pt>
                <c:pt idx="62">
                  <c:v>-0.39840108984624512</c:v>
                </c:pt>
                <c:pt idx="63">
                  <c:v>-0.33487961217099055</c:v>
                </c:pt>
                <c:pt idx="64">
                  <c:v>-0.2697967711570286</c:v>
                </c:pt>
                <c:pt idx="65">
                  <c:v>-0.203456013052638</c:v>
                </c:pt>
                <c:pt idx="66">
                  <c:v>-0.13616664909625156</c:v>
                </c:pt>
                <c:pt idx="67">
                  <c:v>-6.8242413364675777E-2</c:v>
                </c:pt>
                <c:pt idx="68">
                  <c:v>-4.6245891183727289E-15</c:v>
                </c:pt>
                <c:pt idx="69">
                  <c:v>6.8242413364665661E-2</c:v>
                </c:pt>
                <c:pt idx="70">
                  <c:v>0.13616664909624152</c:v>
                </c:pt>
                <c:pt idx="71">
                  <c:v>0.20345601305262895</c:v>
                </c:pt>
                <c:pt idx="72">
                  <c:v>0.26979677115701972</c:v>
                </c:pt>
                <c:pt idx="73">
                  <c:v>0.334879612170981</c:v>
                </c:pt>
                <c:pt idx="74">
                  <c:v>0.39840108984623662</c:v>
                </c:pt>
                <c:pt idx="75">
                  <c:v>0.46006503773114765</c:v>
                </c:pt>
                <c:pt idx="76">
                  <c:v>0.51958395003542868</c:v>
                </c:pt>
                <c:pt idx="77">
                  <c:v>0.57668032211486264</c:v>
                </c:pt>
                <c:pt idx="78">
                  <c:v>0.63108794432604864</c:v>
                </c:pt>
                <c:pt idx="79">
                  <c:v>0.68255314321865024</c:v>
                </c:pt>
                <c:pt idx="80">
                  <c:v>0.73083596427812003</c:v>
                </c:pt>
                <c:pt idx="81">
                  <c:v>0.77571129070441625</c:v>
                </c:pt>
                <c:pt idx="82">
                  <c:v>0.81696989301043887</c:v>
                </c:pt>
                <c:pt idx="83">
                  <c:v>0.85441940454648535</c:v>
                </c:pt>
                <c:pt idx="84">
                  <c:v>0.88788521840237244</c:v>
                </c:pt>
                <c:pt idx="85">
                  <c:v>0.91721130150545072</c:v>
                </c:pt>
                <c:pt idx="86">
                  <c:v>0.94226092211881829</c:v>
                </c:pt>
                <c:pt idx="87">
                  <c:v>0.96291728734779758</c:v>
                </c:pt>
                <c:pt idx="88">
                  <c:v>0.97908408768232158</c:v>
                </c:pt>
                <c:pt idx="89">
                  <c:v>0.99068594603632998</c:v>
                </c:pt>
              </c:numCache>
            </c:numRef>
          </c:xVal>
          <c:yVal>
            <c:numRef>
              <c:f>'マクロデータ（消すな！）'!$B$2:$B$91</c:f>
              <c:numCache>
                <c:formatCode>General</c:formatCode>
                <c:ptCount val="90"/>
                <c:pt idx="0">
                  <c:v>6.8242413364670906E-2</c:v>
                </c:pt>
                <c:pt idx="1">
                  <c:v>0.13616664909624646</c:v>
                </c:pt>
                <c:pt idx="2">
                  <c:v>0.20345601305263358</c:v>
                </c:pt>
                <c:pt idx="3">
                  <c:v>0.269796771157024</c:v>
                </c:pt>
                <c:pt idx="4">
                  <c:v>0.33487961217098583</c:v>
                </c:pt>
                <c:pt idx="5">
                  <c:v>0.39840108984624106</c:v>
                </c:pt>
                <c:pt idx="6">
                  <c:v>0.4600650377311517</c:v>
                </c:pt>
                <c:pt idx="7">
                  <c:v>0.51958395003543312</c:v>
                </c:pt>
                <c:pt idx="8">
                  <c:v>0.57668032211486664</c:v>
                </c:pt>
                <c:pt idx="9">
                  <c:v>0.63108794432605231</c:v>
                </c:pt>
                <c:pt idx="10">
                  <c:v>0.68255314321865346</c:v>
                </c:pt>
                <c:pt idx="11">
                  <c:v>0.73083596427812358</c:v>
                </c:pt>
                <c:pt idx="12">
                  <c:v>0.77571129070441924</c:v>
                </c:pt>
                <c:pt idx="13">
                  <c:v>0.81696989301044143</c:v>
                </c:pt>
                <c:pt idx="14">
                  <c:v>0.85441940454648801</c:v>
                </c:pt>
                <c:pt idx="15">
                  <c:v>0.88788521840237467</c:v>
                </c:pt>
                <c:pt idx="16">
                  <c:v>0.91721130150545249</c:v>
                </c:pt>
                <c:pt idx="17">
                  <c:v>0.94226092211882007</c:v>
                </c:pt>
                <c:pt idx="18">
                  <c:v>0.96291728734779891</c:v>
                </c:pt>
                <c:pt idx="19">
                  <c:v>0.97908408768232258</c:v>
                </c:pt>
                <c:pt idx="20">
                  <c:v>0.99068594603633053</c:v>
                </c:pt>
                <c:pt idx="21">
                  <c:v>0.99766876919053904</c:v>
                </c:pt>
                <c:pt idx="22">
                  <c:v>1</c:v>
                </c:pt>
                <c:pt idx="23">
                  <c:v>0.99766876919053926</c:v>
                </c:pt>
                <c:pt idx="24">
                  <c:v>0.99068594603633098</c:v>
                </c:pt>
                <c:pt idx="25">
                  <c:v>0.97908408768232325</c:v>
                </c:pt>
                <c:pt idx="26">
                  <c:v>0.9629172873477998</c:v>
                </c:pt>
                <c:pt idx="27">
                  <c:v>0.94226092211882118</c:v>
                </c:pt>
                <c:pt idx="28">
                  <c:v>0.91721130150545382</c:v>
                </c:pt>
                <c:pt idx="29">
                  <c:v>0.88788521840237633</c:v>
                </c:pt>
                <c:pt idx="30">
                  <c:v>0.85441940454648968</c:v>
                </c:pt>
                <c:pt idx="31">
                  <c:v>0.81696989301044343</c:v>
                </c:pt>
                <c:pt idx="32">
                  <c:v>0.77571129070442113</c:v>
                </c:pt>
                <c:pt idx="33">
                  <c:v>0.73083596427812569</c:v>
                </c:pt>
                <c:pt idx="34">
                  <c:v>0.68255314321865601</c:v>
                </c:pt>
                <c:pt idx="35">
                  <c:v>0.63108794432605475</c:v>
                </c:pt>
                <c:pt idx="36">
                  <c:v>0.57668032211486941</c:v>
                </c:pt>
                <c:pt idx="37">
                  <c:v>0.51958395003543578</c:v>
                </c:pt>
                <c:pt idx="38">
                  <c:v>0.46006503773115459</c:v>
                </c:pt>
                <c:pt idx="39">
                  <c:v>0.39840108984624384</c:v>
                </c:pt>
                <c:pt idx="40">
                  <c:v>0.33487961217098883</c:v>
                </c:pt>
                <c:pt idx="41">
                  <c:v>0.26979677115702727</c:v>
                </c:pt>
                <c:pt idx="42">
                  <c:v>0.20345601305263664</c:v>
                </c:pt>
                <c:pt idx="43">
                  <c:v>0.13616664909624973</c:v>
                </c:pt>
                <c:pt idx="44">
                  <c:v>6.8242413364673946E-2</c:v>
                </c:pt>
                <c:pt idx="45">
                  <c:v>3.2310891488651735E-15</c:v>
                </c:pt>
                <c:pt idx="46">
                  <c:v>-6.8242413364667492E-2</c:v>
                </c:pt>
                <c:pt idx="47">
                  <c:v>-0.13616664909624332</c:v>
                </c:pt>
                <c:pt idx="48">
                  <c:v>-0.20345601305263031</c:v>
                </c:pt>
                <c:pt idx="49">
                  <c:v>-0.26979677115702105</c:v>
                </c:pt>
                <c:pt idx="50">
                  <c:v>-0.33487961217098278</c:v>
                </c:pt>
                <c:pt idx="51">
                  <c:v>-0.3984010898462379</c:v>
                </c:pt>
                <c:pt idx="52">
                  <c:v>-0.46006503773114887</c:v>
                </c:pt>
                <c:pt idx="53">
                  <c:v>-0.51958395003543023</c:v>
                </c:pt>
                <c:pt idx="54">
                  <c:v>-0.57668032211486409</c:v>
                </c:pt>
                <c:pt idx="55">
                  <c:v>-0.63108794432604964</c:v>
                </c:pt>
                <c:pt idx="56">
                  <c:v>-0.68255314321865135</c:v>
                </c:pt>
                <c:pt idx="57">
                  <c:v>-0.73083596427812136</c:v>
                </c:pt>
                <c:pt idx="58">
                  <c:v>-0.77571129070441736</c:v>
                </c:pt>
                <c:pt idx="59">
                  <c:v>-0.81696989301043943</c:v>
                </c:pt>
                <c:pt idx="60">
                  <c:v>-0.85441940454648624</c:v>
                </c:pt>
                <c:pt idx="61">
                  <c:v>-0.88788521840237333</c:v>
                </c:pt>
                <c:pt idx="62">
                  <c:v>-0.91721130150545138</c:v>
                </c:pt>
                <c:pt idx="63">
                  <c:v>-0.94226092211881896</c:v>
                </c:pt>
                <c:pt idx="64">
                  <c:v>-0.96291728734779813</c:v>
                </c:pt>
                <c:pt idx="65">
                  <c:v>-0.97908408768232202</c:v>
                </c:pt>
                <c:pt idx="66">
                  <c:v>-0.99068594603633009</c:v>
                </c:pt>
                <c:pt idx="67">
                  <c:v>-0.99766876919053882</c:v>
                </c:pt>
                <c:pt idx="68">
                  <c:v>-1</c:v>
                </c:pt>
                <c:pt idx="69">
                  <c:v>-0.99766876919053959</c:v>
                </c:pt>
                <c:pt idx="70">
                  <c:v>-0.99068594603633142</c:v>
                </c:pt>
                <c:pt idx="71">
                  <c:v>-0.97908408768232391</c:v>
                </c:pt>
                <c:pt idx="72">
                  <c:v>-0.96291728734780058</c:v>
                </c:pt>
                <c:pt idx="73">
                  <c:v>-0.94226092211882229</c:v>
                </c:pt>
                <c:pt idx="74">
                  <c:v>-0.91721130150545516</c:v>
                </c:pt>
                <c:pt idx="75">
                  <c:v>-0.88788521840237755</c:v>
                </c:pt>
                <c:pt idx="76">
                  <c:v>-0.85441940454649157</c:v>
                </c:pt>
                <c:pt idx="77">
                  <c:v>-0.8169698930104452</c:v>
                </c:pt>
                <c:pt idx="78">
                  <c:v>-0.77571129070442324</c:v>
                </c:pt>
                <c:pt idx="79">
                  <c:v>-0.73083596427812758</c:v>
                </c:pt>
                <c:pt idx="80">
                  <c:v>-0.68255314321865834</c:v>
                </c:pt>
                <c:pt idx="81">
                  <c:v>-0.63108794432605719</c:v>
                </c:pt>
                <c:pt idx="82">
                  <c:v>-0.57668032211487164</c:v>
                </c:pt>
                <c:pt idx="83">
                  <c:v>-0.51958395003543889</c:v>
                </c:pt>
                <c:pt idx="84">
                  <c:v>-0.46006503773115748</c:v>
                </c:pt>
                <c:pt idx="85">
                  <c:v>-0.39840108984624678</c:v>
                </c:pt>
                <c:pt idx="86">
                  <c:v>-0.33487961217099232</c:v>
                </c:pt>
                <c:pt idx="87">
                  <c:v>-0.26979677115703038</c:v>
                </c:pt>
                <c:pt idx="88">
                  <c:v>-0.2034560130526398</c:v>
                </c:pt>
                <c:pt idx="89">
                  <c:v>-0.13616664909625248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84C-4130-B6F0-997076B2FB68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'マクロデータ（消すな！）'!$C$2:$C$91</c:f>
              <c:numCache>
                <c:formatCode>General</c:formatCode>
                <c:ptCount val="90"/>
                <c:pt idx="0">
                  <c:v>0.99825157689290434</c:v>
                </c:pt>
                <c:pt idx="1">
                  <c:v>0.99301445952724809</c:v>
                </c:pt>
                <c:pt idx="2">
                  <c:v>0.98431306576174216</c:v>
                </c:pt>
                <c:pt idx="3">
                  <c:v>0.97218796551084952</c:v>
                </c:pt>
                <c:pt idx="4">
                  <c:v>0.95669569158911549</c:v>
                </c:pt>
                <c:pt idx="5">
                  <c:v>0.9379084761290899</c:v>
                </c:pt>
                <c:pt idx="6">
                  <c:v>0.91591391380178155</c:v>
                </c:pt>
                <c:pt idx="7">
                  <c:v>0.89081455340986671</c:v>
                </c:pt>
                <c:pt idx="8">
                  <c:v>0.86272741975783174</c:v>
                </c:pt>
                <c:pt idx="9">
                  <c:v>0.83178346802831515</c:v>
                </c:pt>
                <c:pt idx="10">
                  <c:v>0.79812697320859338</c:v>
                </c:pt>
                <c:pt idx="11">
                  <c:v>0.76191485741399101</c:v>
                </c:pt>
                <c:pt idx="12">
                  <c:v>0.72331595824454009</c:v>
                </c:pt>
                <c:pt idx="13">
                  <c:v>0.68251024158615103</c:v>
                </c:pt>
                <c:pt idx="14">
                  <c:v>0.63968796252657589</c:v>
                </c:pt>
                <c:pt idx="15">
                  <c:v>0.59504877829836489</c:v>
                </c:pt>
                <c:pt idx="16">
                  <c:v>0.54880081738468189</c:v>
                </c:pt>
                <c:pt idx="17">
                  <c:v>0.50115970912824048</c:v>
                </c:pt>
                <c:pt idx="18">
                  <c:v>0.45234757836776912</c:v>
                </c:pt>
                <c:pt idx="19">
                  <c:v>0.40259200978947629</c:v>
                </c:pt>
                <c:pt idx="20">
                  <c:v>0.35212498682218607</c:v>
                </c:pt>
                <c:pt idx="21">
                  <c:v>0.30118181002350441</c:v>
                </c:pt>
                <c:pt idx="22">
                  <c:v>0.25000000000000122</c:v>
                </c:pt>
                <c:pt idx="23">
                  <c:v>0.198818189976498</c:v>
                </c:pt>
                <c:pt idx="24">
                  <c:v>0.14787501317781632</c:v>
                </c:pt>
                <c:pt idx="25">
                  <c:v>9.7407990210526083E-2</c:v>
                </c:pt>
                <c:pt idx="26">
                  <c:v>4.7652421632233211E-2</c:v>
                </c:pt>
                <c:pt idx="27">
                  <c:v>-1.1597091282382066E-3</c:v>
                </c:pt>
                <c:pt idx="28">
                  <c:v>-4.8800817384679715E-2</c:v>
                </c:pt>
                <c:pt idx="29">
                  <c:v>-9.5048778298362571E-2</c:v>
                </c:pt>
                <c:pt idx="30">
                  <c:v>-0.13968796252657384</c:v>
                </c:pt>
                <c:pt idx="31">
                  <c:v>-0.1825102415861489</c:v>
                </c:pt>
                <c:pt idx="32">
                  <c:v>-0.22331595824453832</c:v>
                </c:pt>
                <c:pt idx="33">
                  <c:v>-0.26191485741398923</c:v>
                </c:pt>
                <c:pt idx="34">
                  <c:v>-0.29812697320859172</c:v>
                </c:pt>
                <c:pt idx="35">
                  <c:v>-0.33178346802831371</c:v>
                </c:pt>
                <c:pt idx="36">
                  <c:v>-0.36272741975783029</c:v>
                </c:pt>
                <c:pt idx="37">
                  <c:v>-0.39081455340986543</c:v>
                </c:pt>
                <c:pt idx="38">
                  <c:v>-0.4159139138017805</c:v>
                </c:pt>
                <c:pt idx="39">
                  <c:v>-0.43790847612908895</c:v>
                </c:pt>
                <c:pt idx="40">
                  <c:v>-0.45669569158911461</c:v>
                </c:pt>
                <c:pt idx="41">
                  <c:v>-0.47218796551084885</c:v>
                </c:pt>
                <c:pt idx="42">
                  <c:v>-0.48431306576174171</c:v>
                </c:pt>
                <c:pt idx="43">
                  <c:v>-0.49301445952724776</c:v>
                </c:pt>
                <c:pt idx="44">
                  <c:v>-0.49825157689290428</c:v>
                </c:pt>
                <c:pt idx="45">
                  <c:v>-0.5</c:v>
                </c:pt>
                <c:pt idx="46">
                  <c:v>-0.49825157689290461</c:v>
                </c:pt>
                <c:pt idx="47">
                  <c:v>-0.49301445952724843</c:v>
                </c:pt>
                <c:pt idx="48">
                  <c:v>-0.48431306576174271</c:v>
                </c:pt>
                <c:pt idx="49">
                  <c:v>-0.47218796551085018</c:v>
                </c:pt>
                <c:pt idx="50">
                  <c:v>-0.45669569158911627</c:v>
                </c:pt>
                <c:pt idx="51">
                  <c:v>-0.43790847612909095</c:v>
                </c:pt>
                <c:pt idx="52">
                  <c:v>-0.41591391380178266</c:v>
                </c:pt>
                <c:pt idx="53">
                  <c:v>-0.39081455340986793</c:v>
                </c:pt>
                <c:pt idx="54">
                  <c:v>-0.36272741975783318</c:v>
                </c:pt>
                <c:pt idx="55">
                  <c:v>-0.33178346802831676</c:v>
                </c:pt>
                <c:pt idx="56">
                  <c:v>-0.29812697320859505</c:v>
                </c:pt>
                <c:pt idx="57">
                  <c:v>-0.26191485741399279</c:v>
                </c:pt>
                <c:pt idx="58">
                  <c:v>-0.22331595824454181</c:v>
                </c:pt>
                <c:pt idx="59">
                  <c:v>-0.18251024158615314</c:v>
                </c:pt>
                <c:pt idx="60">
                  <c:v>-0.139687962526578</c:v>
                </c:pt>
                <c:pt idx="61">
                  <c:v>-9.5048778298366859E-2</c:v>
                </c:pt>
                <c:pt idx="62">
                  <c:v>-4.8800817384683837E-2</c:v>
                </c:pt>
                <c:pt idx="63">
                  <c:v>-1.1597091282429112E-3</c:v>
                </c:pt>
                <c:pt idx="64">
                  <c:v>4.7652421632228548E-2</c:v>
                </c:pt>
                <c:pt idx="65">
                  <c:v>9.7407990210521503E-2</c:v>
                </c:pt>
                <c:pt idx="66">
                  <c:v>0.14787501317781132</c:v>
                </c:pt>
                <c:pt idx="67">
                  <c:v>0.19881818997649317</c:v>
                </c:pt>
                <c:pt idx="68">
                  <c:v>0.24999999999999653</c:v>
                </c:pt>
                <c:pt idx="69">
                  <c:v>0.30118181002349925</c:v>
                </c:pt>
                <c:pt idx="70">
                  <c:v>0.35212498682218113</c:v>
                </c:pt>
                <c:pt idx="71">
                  <c:v>0.40259200978947174</c:v>
                </c:pt>
                <c:pt idx="72">
                  <c:v>0.45234757836776479</c:v>
                </c:pt>
                <c:pt idx="73">
                  <c:v>0.50115970912823571</c:v>
                </c:pt>
                <c:pt idx="74">
                  <c:v>0.54880081738467745</c:v>
                </c:pt>
                <c:pt idx="75">
                  <c:v>0.59504877829836078</c:v>
                </c:pt>
                <c:pt idx="76">
                  <c:v>0.63968796252657145</c:v>
                </c:pt>
                <c:pt idx="77">
                  <c:v>0.68251024158614704</c:v>
                </c:pt>
                <c:pt idx="78">
                  <c:v>0.72331595824453654</c:v>
                </c:pt>
                <c:pt idx="79">
                  <c:v>0.76191485741398768</c:v>
                </c:pt>
                <c:pt idx="80">
                  <c:v>0.79812697320859005</c:v>
                </c:pt>
                <c:pt idx="81">
                  <c:v>0.83178346802831216</c:v>
                </c:pt>
                <c:pt idx="82">
                  <c:v>0.86272741975782918</c:v>
                </c:pt>
                <c:pt idx="83">
                  <c:v>0.89081455340986404</c:v>
                </c:pt>
                <c:pt idx="84">
                  <c:v>0.91591391380177933</c:v>
                </c:pt>
                <c:pt idx="85">
                  <c:v>0.93790847612908801</c:v>
                </c:pt>
                <c:pt idx="86">
                  <c:v>0.95669569158911372</c:v>
                </c:pt>
                <c:pt idx="87">
                  <c:v>0.97218796551084818</c:v>
                </c:pt>
                <c:pt idx="88">
                  <c:v>0.98431306576174116</c:v>
                </c:pt>
                <c:pt idx="89">
                  <c:v>0.99301445952724743</c:v>
                </c:pt>
              </c:numCache>
            </c:numRef>
          </c:xVal>
          <c:yVal>
            <c:numRef>
              <c:f>'マクロデータ（消すな！）'!$D$2:$D$91</c:f>
              <c:numCache>
                <c:formatCode>General</c:formatCode>
                <c:ptCount val="90"/>
                <c:pt idx="0">
                  <c:v>5.118181002350318E-2</c:v>
                </c:pt>
                <c:pt idx="1">
                  <c:v>0.10212498682218485</c:v>
                </c:pt>
                <c:pt idx="2">
                  <c:v>0.15259200978947518</c:v>
                </c:pt>
                <c:pt idx="3">
                  <c:v>0.20234757836776801</c:v>
                </c:pt>
                <c:pt idx="4">
                  <c:v>0.25115970912823937</c:v>
                </c:pt>
                <c:pt idx="5">
                  <c:v>0.29880081738468078</c:v>
                </c:pt>
                <c:pt idx="6">
                  <c:v>0.34504877829836378</c:v>
                </c:pt>
                <c:pt idx="7">
                  <c:v>0.38968796252657484</c:v>
                </c:pt>
                <c:pt idx="8">
                  <c:v>0.43251024158614998</c:v>
                </c:pt>
                <c:pt idx="9">
                  <c:v>0.4733159582445392</c:v>
                </c:pt>
                <c:pt idx="10">
                  <c:v>0.51191485741399012</c:v>
                </c:pt>
                <c:pt idx="11">
                  <c:v>0.54812697320859272</c:v>
                </c:pt>
                <c:pt idx="12">
                  <c:v>0.58178346802831449</c:v>
                </c:pt>
                <c:pt idx="13">
                  <c:v>0.61272741975783107</c:v>
                </c:pt>
                <c:pt idx="14">
                  <c:v>0.64081455340986604</c:v>
                </c:pt>
                <c:pt idx="15">
                  <c:v>0.665913913801781</c:v>
                </c:pt>
                <c:pt idx="16">
                  <c:v>0.68790847612908934</c:v>
                </c:pt>
                <c:pt idx="17">
                  <c:v>0.70669569158911505</c:v>
                </c:pt>
                <c:pt idx="18">
                  <c:v>0.72218796551084918</c:v>
                </c:pt>
                <c:pt idx="19">
                  <c:v>0.73431306576174193</c:v>
                </c:pt>
                <c:pt idx="20">
                  <c:v>0.74301445952724787</c:v>
                </c:pt>
                <c:pt idx="21">
                  <c:v>0.74825157689290434</c:v>
                </c:pt>
                <c:pt idx="22">
                  <c:v>0.75</c:v>
                </c:pt>
                <c:pt idx="23">
                  <c:v>0.74825157689290445</c:v>
                </c:pt>
                <c:pt idx="24">
                  <c:v>0.74301445952724821</c:v>
                </c:pt>
                <c:pt idx="25">
                  <c:v>0.73431306576174249</c:v>
                </c:pt>
                <c:pt idx="26">
                  <c:v>0.72218796551084985</c:v>
                </c:pt>
                <c:pt idx="27">
                  <c:v>0.70669569158911583</c:v>
                </c:pt>
                <c:pt idx="28">
                  <c:v>0.68790847612909034</c:v>
                </c:pt>
                <c:pt idx="29">
                  <c:v>0.66591391380178222</c:v>
                </c:pt>
                <c:pt idx="30">
                  <c:v>0.64081455340986726</c:v>
                </c:pt>
                <c:pt idx="31">
                  <c:v>0.61272741975783251</c:v>
                </c:pt>
                <c:pt idx="32">
                  <c:v>0.58178346802831582</c:v>
                </c:pt>
                <c:pt idx="33">
                  <c:v>0.54812697320859427</c:v>
                </c:pt>
                <c:pt idx="34">
                  <c:v>0.51191485741399201</c:v>
                </c:pt>
                <c:pt idx="35">
                  <c:v>0.47331595824454109</c:v>
                </c:pt>
                <c:pt idx="36">
                  <c:v>0.43251024158615203</c:v>
                </c:pt>
                <c:pt idx="37">
                  <c:v>0.38968796252657684</c:v>
                </c:pt>
                <c:pt idx="38">
                  <c:v>0.34504877829836594</c:v>
                </c:pt>
                <c:pt idx="39">
                  <c:v>0.29880081738468289</c:v>
                </c:pt>
                <c:pt idx="40">
                  <c:v>0.25115970912824159</c:v>
                </c:pt>
                <c:pt idx="41">
                  <c:v>0.20234757836777045</c:v>
                </c:pt>
                <c:pt idx="42">
                  <c:v>0.15259200978947748</c:v>
                </c:pt>
                <c:pt idx="43">
                  <c:v>0.10212498682218729</c:v>
                </c:pt>
                <c:pt idx="44">
                  <c:v>5.1181810023505456E-2</c:v>
                </c:pt>
                <c:pt idx="45">
                  <c:v>2.4233168616488801E-15</c:v>
                </c:pt>
                <c:pt idx="46">
                  <c:v>-5.1181810023500619E-2</c:v>
                </c:pt>
                <c:pt idx="47">
                  <c:v>-0.10212498682218249</c:v>
                </c:pt>
                <c:pt idx="48">
                  <c:v>-0.15259200978947274</c:v>
                </c:pt>
                <c:pt idx="49">
                  <c:v>-0.20234757836776579</c:v>
                </c:pt>
                <c:pt idx="50">
                  <c:v>-0.2511597091282371</c:v>
                </c:pt>
                <c:pt idx="51">
                  <c:v>-0.29880081738467845</c:v>
                </c:pt>
                <c:pt idx="52">
                  <c:v>-0.34504877829836167</c:v>
                </c:pt>
                <c:pt idx="53">
                  <c:v>-0.38968796252657267</c:v>
                </c:pt>
                <c:pt idx="54">
                  <c:v>-0.43251024158614804</c:v>
                </c:pt>
                <c:pt idx="55">
                  <c:v>-0.4733159582445372</c:v>
                </c:pt>
                <c:pt idx="56">
                  <c:v>-0.51191485741398846</c:v>
                </c:pt>
                <c:pt idx="57">
                  <c:v>-0.54812697320859105</c:v>
                </c:pt>
                <c:pt idx="58">
                  <c:v>-0.58178346802831304</c:v>
                </c:pt>
                <c:pt idx="59">
                  <c:v>-0.61272741975782963</c:v>
                </c:pt>
                <c:pt idx="60">
                  <c:v>-0.64081455340986471</c:v>
                </c:pt>
                <c:pt idx="61">
                  <c:v>-0.66591391380178</c:v>
                </c:pt>
                <c:pt idx="62">
                  <c:v>-0.68790847612908856</c:v>
                </c:pt>
                <c:pt idx="63">
                  <c:v>-0.70669569158911427</c:v>
                </c:pt>
                <c:pt idx="64">
                  <c:v>-0.72218796551084863</c:v>
                </c:pt>
                <c:pt idx="65">
                  <c:v>-0.73431306576174149</c:v>
                </c:pt>
                <c:pt idx="66">
                  <c:v>-0.74301445952724754</c:v>
                </c:pt>
                <c:pt idx="67">
                  <c:v>-0.74825157689290411</c:v>
                </c:pt>
                <c:pt idx="68">
                  <c:v>-0.75</c:v>
                </c:pt>
                <c:pt idx="69">
                  <c:v>-0.74825157689290467</c:v>
                </c:pt>
                <c:pt idx="70">
                  <c:v>-0.74301445952724854</c:v>
                </c:pt>
                <c:pt idx="71">
                  <c:v>-0.73431306576174293</c:v>
                </c:pt>
                <c:pt idx="72">
                  <c:v>-0.7221879655108504</c:v>
                </c:pt>
                <c:pt idx="73">
                  <c:v>-0.70669569158911671</c:v>
                </c:pt>
                <c:pt idx="74">
                  <c:v>-0.68790847612909134</c:v>
                </c:pt>
                <c:pt idx="75">
                  <c:v>-0.66591391380178311</c:v>
                </c:pt>
                <c:pt idx="76">
                  <c:v>-0.6408145534098687</c:v>
                </c:pt>
                <c:pt idx="77">
                  <c:v>-0.61272741975783385</c:v>
                </c:pt>
                <c:pt idx="78">
                  <c:v>-0.58178346802831737</c:v>
                </c:pt>
                <c:pt idx="79">
                  <c:v>-0.54812697320859571</c:v>
                </c:pt>
                <c:pt idx="80">
                  <c:v>-0.51191485741399378</c:v>
                </c:pt>
                <c:pt idx="81">
                  <c:v>-0.47331595824454287</c:v>
                </c:pt>
                <c:pt idx="82">
                  <c:v>-0.4325102415861537</c:v>
                </c:pt>
                <c:pt idx="83">
                  <c:v>-0.38968796252657917</c:v>
                </c:pt>
                <c:pt idx="84">
                  <c:v>-0.34504877829836811</c:v>
                </c:pt>
                <c:pt idx="85">
                  <c:v>-0.29880081738468511</c:v>
                </c:pt>
                <c:pt idx="86">
                  <c:v>-0.25115970912824426</c:v>
                </c:pt>
                <c:pt idx="87">
                  <c:v>-0.20234757836777278</c:v>
                </c:pt>
                <c:pt idx="88">
                  <c:v>-0.15259200978947984</c:v>
                </c:pt>
                <c:pt idx="89">
                  <c:v>-0.10212498682218936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84C-4130-B6F0-997076B2FB68}"/>
            </c:ext>
          </c:extLst>
        </c:ser>
        <c:ser>
          <c:idx val="2"/>
          <c:order val="2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'マクロデータ（消すな！）'!$E$2:$E$91</c:f>
              <c:numCache>
                <c:formatCode>General</c:formatCode>
                <c:ptCount val="90"/>
                <c:pt idx="0">
                  <c:v>0.99883438459526963</c:v>
                </c:pt>
                <c:pt idx="1">
                  <c:v>0.99534297301816532</c:v>
                </c:pt>
                <c:pt idx="2">
                  <c:v>0.98954204384116151</c:v>
                </c:pt>
                <c:pt idx="3">
                  <c:v>0.98145864367389968</c:v>
                </c:pt>
                <c:pt idx="4">
                  <c:v>0.97113046105941025</c:v>
                </c:pt>
                <c:pt idx="5">
                  <c:v>0.95860565075272652</c:v>
                </c:pt>
                <c:pt idx="6">
                  <c:v>0.94394260920118778</c:v>
                </c:pt>
                <c:pt idx="7">
                  <c:v>0.9272097022732444</c:v>
                </c:pt>
                <c:pt idx="8">
                  <c:v>0.90848494650522116</c:v>
                </c:pt>
                <c:pt idx="9">
                  <c:v>0.88785564535221018</c:v>
                </c:pt>
                <c:pt idx="10">
                  <c:v>0.86541798213906229</c:v>
                </c:pt>
                <c:pt idx="11">
                  <c:v>0.84127657160932734</c:v>
                </c:pt>
                <c:pt idx="12">
                  <c:v>0.81554397216302676</c:v>
                </c:pt>
                <c:pt idx="13">
                  <c:v>0.78834016105743399</c:v>
                </c:pt>
                <c:pt idx="14">
                  <c:v>0.75979197501771734</c:v>
                </c:pt>
                <c:pt idx="15">
                  <c:v>0.73003251886557652</c:v>
                </c:pt>
                <c:pt idx="16">
                  <c:v>0.69920054492312134</c:v>
                </c:pt>
                <c:pt idx="17">
                  <c:v>0.66743980608549369</c:v>
                </c:pt>
                <c:pt idx="18">
                  <c:v>0.63489838557851275</c:v>
                </c:pt>
                <c:pt idx="19">
                  <c:v>0.60172800652631753</c:v>
                </c:pt>
                <c:pt idx="20">
                  <c:v>0.56808332454812405</c:v>
                </c:pt>
                <c:pt idx="21">
                  <c:v>0.53412120668233631</c:v>
                </c:pt>
                <c:pt idx="22">
                  <c:v>0.50000000000000078</c:v>
                </c:pt>
                <c:pt idx="23">
                  <c:v>0.46587879331766535</c:v>
                </c:pt>
                <c:pt idx="24">
                  <c:v>0.43191667545187751</c:v>
                </c:pt>
                <c:pt idx="25">
                  <c:v>0.39827199347368403</c:v>
                </c:pt>
                <c:pt idx="26">
                  <c:v>0.36510161442148881</c:v>
                </c:pt>
                <c:pt idx="27">
                  <c:v>0.33256019391450786</c:v>
                </c:pt>
                <c:pt idx="28">
                  <c:v>0.30079945507688022</c:v>
                </c:pt>
                <c:pt idx="29">
                  <c:v>0.26996748113442492</c:v>
                </c:pt>
                <c:pt idx="30">
                  <c:v>0.24020802498228411</c:v>
                </c:pt>
                <c:pt idx="31">
                  <c:v>0.2116598389425674</c:v>
                </c:pt>
                <c:pt idx="32">
                  <c:v>0.18445602783697446</c:v>
                </c:pt>
                <c:pt idx="33">
                  <c:v>0.15872342839067383</c:v>
                </c:pt>
                <c:pt idx="34">
                  <c:v>0.13458201786093887</c:v>
                </c:pt>
                <c:pt idx="35">
                  <c:v>0.11214435464779088</c:v>
                </c:pt>
                <c:pt idx="36">
                  <c:v>9.1515053494779786E-2</c:v>
                </c:pt>
                <c:pt idx="37">
                  <c:v>7.2790297726756381E-2</c:v>
                </c:pt>
                <c:pt idx="38">
                  <c:v>5.6057390798813E-2</c:v>
                </c:pt>
                <c:pt idx="39">
                  <c:v>4.1394349247274032E-2</c:v>
                </c:pt>
                <c:pt idx="40">
                  <c:v>2.8869538940590245E-2</c:v>
                </c:pt>
                <c:pt idx="41">
                  <c:v>1.8541356326100766E-2</c:v>
                </c:pt>
                <c:pt idx="42">
                  <c:v>1.0457956158838877E-2</c:v>
                </c:pt>
                <c:pt idx="43">
                  <c:v>4.6570269818348442E-3</c:v>
                </c:pt>
                <c:pt idx="44">
                  <c:v>1.1656154047304801E-3</c:v>
                </c:pt>
                <c:pt idx="45">
                  <c:v>0</c:v>
                </c:pt>
                <c:pt idx="46">
                  <c:v>1.165615404730258E-3</c:v>
                </c:pt>
                <c:pt idx="47">
                  <c:v>4.6570269818344001E-3</c:v>
                </c:pt>
                <c:pt idx="48">
                  <c:v>1.0457956158838211E-2</c:v>
                </c:pt>
                <c:pt idx="49">
                  <c:v>1.8541356326099878E-2</c:v>
                </c:pt>
                <c:pt idx="50">
                  <c:v>2.8869538940589135E-2</c:v>
                </c:pt>
                <c:pt idx="51">
                  <c:v>4.1394349247272699E-2</c:v>
                </c:pt>
                <c:pt idx="52">
                  <c:v>5.6057390798811557E-2</c:v>
                </c:pt>
                <c:pt idx="53">
                  <c:v>7.2790297726754716E-2</c:v>
                </c:pt>
                <c:pt idx="54">
                  <c:v>9.1515053494777898E-2</c:v>
                </c:pt>
                <c:pt idx="55">
                  <c:v>0.11214435464778882</c:v>
                </c:pt>
                <c:pt idx="56">
                  <c:v>0.13458201786093665</c:v>
                </c:pt>
                <c:pt idx="57">
                  <c:v>0.15872342839067149</c:v>
                </c:pt>
                <c:pt idx="58">
                  <c:v>0.18445602783697213</c:v>
                </c:pt>
                <c:pt idx="59">
                  <c:v>0.21165983894256457</c:v>
                </c:pt>
                <c:pt idx="60">
                  <c:v>0.24020802498228133</c:v>
                </c:pt>
                <c:pt idx="61">
                  <c:v>0.26996748113442209</c:v>
                </c:pt>
                <c:pt idx="62">
                  <c:v>0.30079945507687744</c:v>
                </c:pt>
                <c:pt idx="63">
                  <c:v>0.33256019391450475</c:v>
                </c:pt>
                <c:pt idx="64">
                  <c:v>0.3651016144214857</c:v>
                </c:pt>
                <c:pt idx="65">
                  <c:v>0.39827199347368103</c:v>
                </c:pt>
                <c:pt idx="66">
                  <c:v>0.43191667545187423</c:v>
                </c:pt>
                <c:pt idx="67">
                  <c:v>0.46587879331766213</c:v>
                </c:pt>
                <c:pt idx="68">
                  <c:v>0.49999999999999767</c:v>
                </c:pt>
                <c:pt idx="69">
                  <c:v>0.53412120668233287</c:v>
                </c:pt>
                <c:pt idx="70">
                  <c:v>0.56808332454812072</c:v>
                </c:pt>
                <c:pt idx="71">
                  <c:v>0.60172800652631442</c:v>
                </c:pt>
                <c:pt idx="72">
                  <c:v>0.63489838557850986</c:v>
                </c:pt>
                <c:pt idx="73">
                  <c:v>0.66743980608549047</c:v>
                </c:pt>
                <c:pt idx="74">
                  <c:v>0.69920054492311834</c:v>
                </c:pt>
                <c:pt idx="75">
                  <c:v>0.73003251886557385</c:v>
                </c:pt>
                <c:pt idx="76">
                  <c:v>0.75979197501771434</c:v>
                </c:pt>
                <c:pt idx="77">
                  <c:v>0.78834016105743132</c:v>
                </c:pt>
                <c:pt idx="78">
                  <c:v>0.81554397216302432</c:v>
                </c:pt>
                <c:pt idx="79">
                  <c:v>0.84127657160932512</c:v>
                </c:pt>
                <c:pt idx="80">
                  <c:v>0.86541798213905996</c:v>
                </c:pt>
                <c:pt idx="81">
                  <c:v>0.88785564535220818</c:v>
                </c:pt>
                <c:pt idx="82">
                  <c:v>0.90848494650521938</c:v>
                </c:pt>
                <c:pt idx="83">
                  <c:v>0.92720970227324262</c:v>
                </c:pt>
                <c:pt idx="84">
                  <c:v>0.94394260920118622</c:v>
                </c:pt>
                <c:pt idx="85">
                  <c:v>0.95860565075272541</c:v>
                </c:pt>
                <c:pt idx="86">
                  <c:v>0.97113046105940914</c:v>
                </c:pt>
                <c:pt idx="87">
                  <c:v>0.98145864367389879</c:v>
                </c:pt>
                <c:pt idx="88">
                  <c:v>0.98954204384116085</c:v>
                </c:pt>
                <c:pt idx="89">
                  <c:v>0.99534297301816499</c:v>
                </c:pt>
              </c:numCache>
            </c:numRef>
          </c:xVal>
          <c:yVal>
            <c:numRef>
              <c:f>'マクロデータ（消すな！）'!$F$2:$F$91</c:f>
              <c:numCache>
                <c:formatCode>General</c:formatCode>
                <c:ptCount val="90"/>
                <c:pt idx="0">
                  <c:v>3.4121206682335453E-2</c:v>
                </c:pt>
                <c:pt idx="1">
                  <c:v>6.8083324548123228E-2</c:v>
                </c:pt>
                <c:pt idx="2">
                  <c:v>0.10172800652631679</c:v>
                </c:pt>
                <c:pt idx="3">
                  <c:v>0.134898385578512</c:v>
                </c:pt>
                <c:pt idx="4">
                  <c:v>0.16743980608549291</c:v>
                </c:pt>
                <c:pt idx="5">
                  <c:v>0.19920054492312053</c:v>
                </c:pt>
                <c:pt idx="6">
                  <c:v>0.23003251886557585</c:v>
                </c:pt>
                <c:pt idx="7">
                  <c:v>0.25979197501771656</c:v>
                </c:pt>
                <c:pt idx="8">
                  <c:v>0.28834016105743332</c:v>
                </c:pt>
                <c:pt idx="9">
                  <c:v>0.31554397216302615</c:v>
                </c:pt>
                <c:pt idx="10">
                  <c:v>0.34127657160932673</c:v>
                </c:pt>
                <c:pt idx="11">
                  <c:v>0.36541798213906179</c:v>
                </c:pt>
                <c:pt idx="12">
                  <c:v>0.38785564535220962</c:v>
                </c:pt>
                <c:pt idx="13">
                  <c:v>0.40848494650522071</c:v>
                </c:pt>
                <c:pt idx="14">
                  <c:v>0.42720970227324401</c:v>
                </c:pt>
                <c:pt idx="15">
                  <c:v>0.44394260920118733</c:v>
                </c:pt>
                <c:pt idx="16">
                  <c:v>0.45860565075272625</c:v>
                </c:pt>
                <c:pt idx="17">
                  <c:v>0.47113046105941003</c:v>
                </c:pt>
                <c:pt idx="18">
                  <c:v>0.48145864367389946</c:v>
                </c:pt>
                <c:pt idx="19">
                  <c:v>0.48954204384116129</c:v>
                </c:pt>
                <c:pt idx="20">
                  <c:v>0.49534297301816527</c:v>
                </c:pt>
                <c:pt idx="21">
                  <c:v>0.49883438459526952</c:v>
                </c:pt>
                <c:pt idx="22">
                  <c:v>0.5</c:v>
                </c:pt>
                <c:pt idx="23">
                  <c:v>0.49883438459526963</c:v>
                </c:pt>
                <c:pt idx="24">
                  <c:v>0.49534297301816549</c:v>
                </c:pt>
                <c:pt idx="25">
                  <c:v>0.48954204384116162</c:v>
                </c:pt>
                <c:pt idx="26">
                  <c:v>0.4814586436738999</c:v>
                </c:pt>
                <c:pt idx="27">
                  <c:v>0.47113046105941059</c:v>
                </c:pt>
                <c:pt idx="28">
                  <c:v>0.45860565075272691</c:v>
                </c:pt>
                <c:pt idx="29">
                  <c:v>0.44394260920118817</c:v>
                </c:pt>
                <c:pt idx="30">
                  <c:v>0.42720970227324484</c:v>
                </c:pt>
                <c:pt idx="31">
                  <c:v>0.40848494650522171</c:v>
                </c:pt>
                <c:pt idx="32">
                  <c:v>0.38785564535221057</c:v>
                </c:pt>
                <c:pt idx="33">
                  <c:v>0.36541798213906285</c:v>
                </c:pt>
                <c:pt idx="34">
                  <c:v>0.34127657160932801</c:v>
                </c:pt>
                <c:pt idx="35">
                  <c:v>0.31554397216302738</c:v>
                </c:pt>
                <c:pt idx="36">
                  <c:v>0.28834016105743471</c:v>
                </c:pt>
                <c:pt idx="37">
                  <c:v>0.25979197501771789</c:v>
                </c:pt>
                <c:pt idx="38">
                  <c:v>0.2300325188655773</c:v>
                </c:pt>
                <c:pt idx="39">
                  <c:v>0.19920054492312192</c:v>
                </c:pt>
                <c:pt idx="40">
                  <c:v>0.16743980608549441</c:v>
                </c:pt>
                <c:pt idx="41">
                  <c:v>0.13489838557851364</c:v>
                </c:pt>
                <c:pt idx="42">
                  <c:v>0.10172800652631832</c:v>
                </c:pt>
                <c:pt idx="43">
                  <c:v>6.8083324548124866E-2</c:v>
                </c:pt>
                <c:pt idx="44">
                  <c:v>3.4121206682336973E-2</c:v>
                </c:pt>
                <c:pt idx="45">
                  <c:v>1.6155445744325867E-15</c:v>
                </c:pt>
                <c:pt idx="46">
                  <c:v>-3.4121206682333746E-2</c:v>
                </c:pt>
                <c:pt idx="47">
                  <c:v>-6.808332454812166E-2</c:v>
                </c:pt>
                <c:pt idx="48">
                  <c:v>-0.10172800652631515</c:v>
                </c:pt>
                <c:pt idx="49">
                  <c:v>-0.13489838557851053</c:v>
                </c:pt>
                <c:pt idx="50">
                  <c:v>-0.16743980608549139</c:v>
                </c:pt>
                <c:pt idx="51">
                  <c:v>-0.19920054492311895</c:v>
                </c:pt>
                <c:pt idx="52">
                  <c:v>-0.23003251886557444</c:v>
                </c:pt>
                <c:pt idx="53">
                  <c:v>-0.25979197501771512</c:v>
                </c:pt>
                <c:pt idx="54">
                  <c:v>-0.28834016105743204</c:v>
                </c:pt>
                <c:pt idx="55">
                  <c:v>-0.31554397216302482</c:v>
                </c:pt>
                <c:pt idx="56">
                  <c:v>-0.34127657160932567</c:v>
                </c:pt>
                <c:pt idx="57">
                  <c:v>-0.36541798213906068</c:v>
                </c:pt>
                <c:pt idx="58">
                  <c:v>-0.38785564535220868</c:v>
                </c:pt>
                <c:pt idx="59">
                  <c:v>-0.40848494650521971</c:v>
                </c:pt>
                <c:pt idx="60">
                  <c:v>-0.42720970227324312</c:v>
                </c:pt>
                <c:pt idx="61">
                  <c:v>-0.44394260920118667</c:v>
                </c:pt>
                <c:pt idx="62">
                  <c:v>-0.45860565075272569</c:v>
                </c:pt>
                <c:pt idx="63">
                  <c:v>-0.47113046105940948</c:v>
                </c:pt>
                <c:pt idx="64">
                  <c:v>-0.48145864367389907</c:v>
                </c:pt>
                <c:pt idx="65">
                  <c:v>-0.48954204384116101</c:v>
                </c:pt>
                <c:pt idx="66">
                  <c:v>-0.49534297301816504</c:v>
                </c:pt>
                <c:pt idx="67">
                  <c:v>-0.49883438459526941</c:v>
                </c:pt>
                <c:pt idx="68">
                  <c:v>-0.5</c:v>
                </c:pt>
                <c:pt idx="69">
                  <c:v>-0.4988343845952698</c:v>
                </c:pt>
                <c:pt idx="70">
                  <c:v>-0.49534297301816571</c:v>
                </c:pt>
                <c:pt idx="71">
                  <c:v>-0.48954204384116196</c:v>
                </c:pt>
                <c:pt idx="72">
                  <c:v>-0.48145864367390029</c:v>
                </c:pt>
                <c:pt idx="73">
                  <c:v>-0.47113046105941114</c:v>
                </c:pt>
                <c:pt idx="74">
                  <c:v>-0.45860565075272758</c:v>
                </c:pt>
                <c:pt idx="75">
                  <c:v>-0.44394260920118878</c:v>
                </c:pt>
                <c:pt idx="76">
                  <c:v>-0.42720970227324578</c:v>
                </c:pt>
                <c:pt idx="77">
                  <c:v>-0.4084849465052226</c:v>
                </c:pt>
                <c:pt idx="78">
                  <c:v>-0.38785564535221162</c:v>
                </c:pt>
                <c:pt idx="79">
                  <c:v>-0.36541798213906379</c:v>
                </c:pt>
                <c:pt idx="80">
                  <c:v>-0.34127657160932917</c:v>
                </c:pt>
                <c:pt idx="81">
                  <c:v>-0.3155439721630286</c:v>
                </c:pt>
                <c:pt idx="82">
                  <c:v>-0.28834016105743582</c:v>
                </c:pt>
                <c:pt idx="83">
                  <c:v>-0.25979197501771945</c:v>
                </c:pt>
                <c:pt idx="84">
                  <c:v>-0.23003251886557874</c:v>
                </c:pt>
                <c:pt idx="85">
                  <c:v>-0.19920054492312339</c:v>
                </c:pt>
                <c:pt idx="86">
                  <c:v>-0.16743980608549616</c:v>
                </c:pt>
                <c:pt idx="87">
                  <c:v>-0.13489838557851519</c:v>
                </c:pt>
                <c:pt idx="88">
                  <c:v>-0.1017280065263199</c:v>
                </c:pt>
                <c:pt idx="89">
                  <c:v>-6.8083324548126239E-2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84C-4130-B6F0-997076B2FB68}"/>
            </c:ext>
          </c:extLst>
        </c:ser>
        <c:ser>
          <c:idx val="3"/>
          <c:order val="3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'マクロデータ（消すな！）'!$G$2:$G$91</c:f>
              <c:numCache>
                <c:formatCode>General</c:formatCode>
                <c:ptCount val="90"/>
                <c:pt idx="0">
                  <c:v>0.99941719229763482</c:v>
                </c:pt>
                <c:pt idx="1">
                  <c:v>0.99767148650908266</c:v>
                </c:pt>
                <c:pt idx="2">
                  <c:v>0.99477102192058076</c:v>
                </c:pt>
                <c:pt idx="3">
                  <c:v>0.99072932183694984</c:v>
                </c:pt>
                <c:pt idx="4">
                  <c:v>0.98556523052970513</c:v>
                </c:pt>
                <c:pt idx="5">
                  <c:v>0.97930282537636326</c:v>
                </c:pt>
                <c:pt idx="6">
                  <c:v>0.97197130460059389</c:v>
                </c:pt>
                <c:pt idx="7">
                  <c:v>0.9636048511366222</c:v>
                </c:pt>
                <c:pt idx="8">
                  <c:v>0.95424247325261058</c:v>
                </c:pt>
                <c:pt idx="9">
                  <c:v>0.94392782267610509</c:v>
                </c:pt>
                <c:pt idx="10">
                  <c:v>0.9327089910695312</c:v>
                </c:pt>
                <c:pt idx="11">
                  <c:v>0.92063828580466367</c:v>
                </c:pt>
                <c:pt idx="12">
                  <c:v>0.90777198608151344</c:v>
                </c:pt>
                <c:pt idx="13">
                  <c:v>0.89417008052871694</c:v>
                </c:pt>
                <c:pt idx="14">
                  <c:v>0.87989598750885867</c:v>
                </c:pt>
                <c:pt idx="15">
                  <c:v>0.86501625943278826</c:v>
                </c:pt>
                <c:pt idx="16">
                  <c:v>0.84960027246156067</c:v>
                </c:pt>
                <c:pt idx="17">
                  <c:v>0.83371990304274679</c:v>
                </c:pt>
                <c:pt idx="18">
                  <c:v>0.81744919278925643</c:v>
                </c:pt>
                <c:pt idx="19">
                  <c:v>0.80086400326315876</c:v>
                </c:pt>
                <c:pt idx="20">
                  <c:v>0.78404166227406202</c:v>
                </c:pt>
                <c:pt idx="21">
                  <c:v>0.7670606033411681</c:v>
                </c:pt>
                <c:pt idx="22">
                  <c:v>0.75000000000000044</c:v>
                </c:pt>
                <c:pt idx="23">
                  <c:v>0.73293939665883268</c:v>
                </c:pt>
                <c:pt idx="24">
                  <c:v>0.71595833772593875</c:v>
                </c:pt>
                <c:pt idx="25">
                  <c:v>0.69913599673684201</c:v>
                </c:pt>
                <c:pt idx="26">
                  <c:v>0.68255080721074446</c:v>
                </c:pt>
                <c:pt idx="27">
                  <c:v>0.66628009695725399</c:v>
                </c:pt>
                <c:pt idx="28">
                  <c:v>0.65039972753844011</c:v>
                </c:pt>
                <c:pt idx="29">
                  <c:v>0.63498374056721252</c:v>
                </c:pt>
                <c:pt idx="30">
                  <c:v>0.62010401249114211</c:v>
                </c:pt>
                <c:pt idx="31">
                  <c:v>0.60582991947128373</c:v>
                </c:pt>
                <c:pt idx="32">
                  <c:v>0.59222801391848723</c:v>
                </c:pt>
                <c:pt idx="33">
                  <c:v>0.57936171419533689</c:v>
                </c:pt>
                <c:pt idx="34">
                  <c:v>0.56729100893046946</c:v>
                </c:pt>
                <c:pt idx="35">
                  <c:v>0.55607217732389547</c:v>
                </c:pt>
                <c:pt idx="36">
                  <c:v>0.54575752674738987</c:v>
                </c:pt>
                <c:pt idx="37">
                  <c:v>0.53639514886337825</c:v>
                </c:pt>
                <c:pt idx="38">
                  <c:v>0.52802869539940644</c:v>
                </c:pt>
                <c:pt idx="39">
                  <c:v>0.52069717462363707</c:v>
                </c:pt>
                <c:pt idx="40">
                  <c:v>0.51443476947029509</c:v>
                </c:pt>
                <c:pt idx="41">
                  <c:v>0.50927067816305038</c:v>
                </c:pt>
                <c:pt idx="42">
                  <c:v>0.50522897807941947</c:v>
                </c:pt>
                <c:pt idx="43">
                  <c:v>0.50232851349091745</c:v>
                </c:pt>
                <c:pt idx="44">
                  <c:v>0.5005828077023653</c:v>
                </c:pt>
                <c:pt idx="45">
                  <c:v>0.5</c:v>
                </c:pt>
                <c:pt idx="46">
                  <c:v>0.50058280770236507</c:v>
                </c:pt>
                <c:pt idx="47">
                  <c:v>0.50232851349091723</c:v>
                </c:pt>
                <c:pt idx="48">
                  <c:v>0.50522897807941913</c:v>
                </c:pt>
                <c:pt idx="49">
                  <c:v>0.50927067816304994</c:v>
                </c:pt>
                <c:pt idx="50">
                  <c:v>0.51443476947029454</c:v>
                </c:pt>
                <c:pt idx="51">
                  <c:v>0.52069717462363641</c:v>
                </c:pt>
                <c:pt idx="52">
                  <c:v>0.52802869539940578</c:v>
                </c:pt>
                <c:pt idx="53">
                  <c:v>0.53639514886337736</c:v>
                </c:pt>
                <c:pt idx="54">
                  <c:v>0.54575752674738898</c:v>
                </c:pt>
                <c:pt idx="55">
                  <c:v>0.55607217732389436</c:v>
                </c:pt>
                <c:pt idx="56">
                  <c:v>0.56729100893046835</c:v>
                </c:pt>
                <c:pt idx="57">
                  <c:v>0.57936171419533578</c:v>
                </c:pt>
                <c:pt idx="58">
                  <c:v>0.59222801391848612</c:v>
                </c:pt>
                <c:pt idx="59">
                  <c:v>0.60582991947128229</c:v>
                </c:pt>
                <c:pt idx="60">
                  <c:v>0.62010401249114067</c:v>
                </c:pt>
                <c:pt idx="61">
                  <c:v>0.63498374056721107</c:v>
                </c:pt>
                <c:pt idx="62">
                  <c:v>0.65039972753843878</c:v>
                </c:pt>
                <c:pt idx="63">
                  <c:v>0.66628009695725232</c:v>
                </c:pt>
                <c:pt idx="64">
                  <c:v>0.6825508072107429</c:v>
                </c:pt>
                <c:pt idx="65">
                  <c:v>0.69913599673684046</c:v>
                </c:pt>
                <c:pt idx="66">
                  <c:v>0.71595833772593709</c:v>
                </c:pt>
                <c:pt idx="67">
                  <c:v>0.73293939665883101</c:v>
                </c:pt>
                <c:pt idx="68">
                  <c:v>0.74999999999999889</c:v>
                </c:pt>
                <c:pt idx="69">
                  <c:v>0.76706060334116644</c:v>
                </c:pt>
                <c:pt idx="70">
                  <c:v>0.78404166227406036</c:v>
                </c:pt>
                <c:pt idx="71">
                  <c:v>0.80086400326315721</c:v>
                </c:pt>
                <c:pt idx="72">
                  <c:v>0.81744919278925487</c:v>
                </c:pt>
                <c:pt idx="73">
                  <c:v>0.83371990304274524</c:v>
                </c:pt>
                <c:pt idx="74">
                  <c:v>0.84960027246155911</c:v>
                </c:pt>
                <c:pt idx="75">
                  <c:v>0.86501625943278693</c:v>
                </c:pt>
                <c:pt idx="76">
                  <c:v>0.87989598750885722</c:v>
                </c:pt>
                <c:pt idx="77">
                  <c:v>0.89417008052871561</c:v>
                </c:pt>
                <c:pt idx="78">
                  <c:v>0.90777198608151211</c:v>
                </c:pt>
                <c:pt idx="79">
                  <c:v>0.92063828580466256</c:v>
                </c:pt>
                <c:pt idx="80">
                  <c:v>0.93270899106952998</c:v>
                </c:pt>
                <c:pt idx="81">
                  <c:v>0.94392782267610409</c:v>
                </c:pt>
                <c:pt idx="82">
                  <c:v>0.95424247325260969</c:v>
                </c:pt>
                <c:pt idx="83">
                  <c:v>0.96360485113662131</c:v>
                </c:pt>
                <c:pt idx="84">
                  <c:v>0.97197130460059311</c:v>
                </c:pt>
                <c:pt idx="85">
                  <c:v>0.97930282537636271</c:v>
                </c:pt>
                <c:pt idx="86">
                  <c:v>0.98556523052970457</c:v>
                </c:pt>
                <c:pt idx="87">
                  <c:v>0.99072932183694939</c:v>
                </c:pt>
                <c:pt idx="88">
                  <c:v>0.99477102192058042</c:v>
                </c:pt>
                <c:pt idx="89">
                  <c:v>0.99767148650908255</c:v>
                </c:pt>
              </c:numCache>
            </c:numRef>
          </c:xVal>
          <c:yVal>
            <c:numRef>
              <c:f>'マクロデータ（消すな！）'!$H$2:$H$91</c:f>
              <c:numCache>
                <c:formatCode>General</c:formatCode>
                <c:ptCount val="90"/>
                <c:pt idx="0">
                  <c:v>1.7060603341167727E-2</c:v>
                </c:pt>
                <c:pt idx="1">
                  <c:v>3.4041662274061614E-2</c:v>
                </c:pt>
                <c:pt idx="2">
                  <c:v>5.0864003263158396E-2</c:v>
                </c:pt>
                <c:pt idx="3">
                  <c:v>6.7449192789255999E-2</c:v>
                </c:pt>
                <c:pt idx="4">
                  <c:v>8.3719903042746457E-2</c:v>
                </c:pt>
                <c:pt idx="5">
                  <c:v>9.9600272461560266E-2</c:v>
                </c:pt>
                <c:pt idx="6">
                  <c:v>0.11501625943278793</c:v>
                </c:pt>
                <c:pt idx="7">
                  <c:v>0.12989598750885828</c:v>
                </c:pt>
                <c:pt idx="8">
                  <c:v>0.14417008052871666</c:v>
                </c:pt>
                <c:pt idx="9">
                  <c:v>0.15777198608151308</c:v>
                </c:pt>
                <c:pt idx="10">
                  <c:v>0.17063828580466336</c:v>
                </c:pt>
                <c:pt idx="11">
                  <c:v>0.1827089910695309</c:v>
                </c:pt>
                <c:pt idx="12">
                  <c:v>0.19392782267610481</c:v>
                </c:pt>
                <c:pt idx="13">
                  <c:v>0.20424247325261036</c:v>
                </c:pt>
                <c:pt idx="14">
                  <c:v>0.213604851136622</c:v>
                </c:pt>
                <c:pt idx="15">
                  <c:v>0.22197130460059367</c:v>
                </c:pt>
                <c:pt idx="16">
                  <c:v>0.22930282537636312</c:v>
                </c:pt>
                <c:pt idx="17">
                  <c:v>0.23556523052970502</c:v>
                </c:pt>
                <c:pt idx="18">
                  <c:v>0.24072932183694973</c:v>
                </c:pt>
                <c:pt idx="19">
                  <c:v>0.24477102192058064</c:v>
                </c:pt>
                <c:pt idx="20">
                  <c:v>0.24767148650908263</c:v>
                </c:pt>
                <c:pt idx="21">
                  <c:v>0.24941719229763476</c:v>
                </c:pt>
                <c:pt idx="22">
                  <c:v>0.25</c:v>
                </c:pt>
                <c:pt idx="23">
                  <c:v>0.24941719229763482</c:v>
                </c:pt>
                <c:pt idx="24">
                  <c:v>0.24767148650908274</c:v>
                </c:pt>
                <c:pt idx="25">
                  <c:v>0.24477102192058081</c:v>
                </c:pt>
                <c:pt idx="26">
                  <c:v>0.24072932183694995</c:v>
                </c:pt>
                <c:pt idx="27">
                  <c:v>0.23556523052970529</c:v>
                </c:pt>
                <c:pt idx="28">
                  <c:v>0.22930282537636346</c:v>
                </c:pt>
                <c:pt idx="29">
                  <c:v>0.22197130460059408</c:v>
                </c:pt>
                <c:pt idx="30">
                  <c:v>0.21360485113662242</c:v>
                </c:pt>
                <c:pt idx="31">
                  <c:v>0.20424247325261086</c:v>
                </c:pt>
                <c:pt idx="32">
                  <c:v>0.19392782267610528</c:v>
                </c:pt>
                <c:pt idx="33">
                  <c:v>0.18270899106953142</c:v>
                </c:pt>
                <c:pt idx="34">
                  <c:v>0.170638285804664</c:v>
                </c:pt>
                <c:pt idx="35">
                  <c:v>0.15777198608151369</c:v>
                </c:pt>
                <c:pt idx="36">
                  <c:v>0.14417008052871735</c:v>
                </c:pt>
                <c:pt idx="37">
                  <c:v>0.12989598750885895</c:v>
                </c:pt>
                <c:pt idx="38">
                  <c:v>0.11501625943278865</c:v>
                </c:pt>
                <c:pt idx="39">
                  <c:v>9.960027246156096E-2</c:v>
                </c:pt>
                <c:pt idx="40">
                  <c:v>8.3719903042747207E-2</c:v>
                </c:pt>
                <c:pt idx="41">
                  <c:v>6.7449192789256818E-2</c:v>
                </c:pt>
                <c:pt idx="42">
                  <c:v>5.0864003263159159E-2</c:v>
                </c:pt>
                <c:pt idx="43">
                  <c:v>3.4041662274062433E-2</c:v>
                </c:pt>
                <c:pt idx="44">
                  <c:v>1.7060603341168486E-2</c:v>
                </c:pt>
                <c:pt idx="45">
                  <c:v>8.0777228721629337E-16</c:v>
                </c:pt>
                <c:pt idx="46">
                  <c:v>-1.7060603341166873E-2</c:v>
                </c:pt>
                <c:pt idx="47">
                  <c:v>-3.404166227406083E-2</c:v>
                </c:pt>
                <c:pt idx="48">
                  <c:v>-5.0864003263157577E-2</c:v>
                </c:pt>
                <c:pt idx="49">
                  <c:v>-6.7449192789255263E-2</c:v>
                </c:pt>
                <c:pt idx="50">
                  <c:v>-8.3719903042745694E-2</c:v>
                </c:pt>
                <c:pt idx="51">
                  <c:v>-9.9600272461559475E-2</c:v>
                </c:pt>
                <c:pt idx="52">
                  <c:v>-0.11501625943278722</c:v>
                </c:pt>
                <c:pt idx="53">
                  <c:v>-0.12989598750885756</c:v>
                </c:pt>
                <c:pt idx="54">
                  <c:v>-0.14417008052871602</c:v>
                </c:pt>
                <c:pt idx="55">
                  <c:v>-0.15777198608151241</c:v>
                </c:pt>
                <c:pt idx="56">
                  <c:v>-0.17063828580466284</c:v>
                </c:pt>
                <c:pt idx="57">
                  <c:v>-0.18270899106953034</c:v>
                </c:pt>
                <c:pt idx="58">
                  <c:v>-0.19392782267610434</c:v>
                </c:pt>
                <c:pt idx="59">
                  <c:v>-0.20424247325260986</c:v>
                </c:pt>
                <c:pt idx="60">
                  <c:v>-0.21360485113662156</c:v>
                </c:pt>
                <c:pt idx="61">
                  <c:v>-0.22197130460059333</c:v>
                </c:pt>
                <c:pt idx="62">
                  <c:v>-0.22930282537636285</c:v>
                </c:pt>
                <c:pt idx="63">
                  <c:v>-0.23556523052970474</c:v>
                </c:pt>
                <c:pt idx="64">
                  <c:v>-0.24072932183694953</c:v>
                </c:pt>
                <c:pt idx="65">
                  <c:v>-0.24477102192058051</c:v>
                </c:pt>
                <c:pt idx="66">
                  <c:v>-0.24767148650908252</c:v>
                </c:pt>
                <c:pt idx="67">
                  <c:v>-0.2494171922976347</c:v>
                </c:pt>
                <c:pt idx="68">
                  <c:v>-0.25</c:v>
                </c:pt>
                <c:pt idx="69">
                  <c:v>-0.2494171922976349</c:v>
                </c:pt>
                <c:pt idx="70">
                  <c:v>-0.24767148650908286</c:v>
                </c:pt>
                <c:pt idx="71">
                  <c:v>-0.24477102192058098</c:v>
                </c:pt>
                <c:pt idx="72">
                  <c:v>-0.24072932183695014</c:v>
                </c:pt>
                <c:pt idx="73">
                  <c:v>-0.23556523052970557</c:v>
                </c:pt>
                <c:pt idx="74">
                  <c:v>-0.22930282537636379</c:v>
                </c:pt>
                <c:pt idx="75">
                  <c:v>-0.22197130460059439</c:v>
                </c:pt>
                <c:pt idx="76">
                  <c:v>-0.21360485113662289</c:v>
                </c:pt>
                <c:pt idx="77">
                  <c:v>-0.2042424732526113</c:v>
                </c:pt>
                <c:pt idx="78">
                  <c:v>-0.19392782267610581</c:v>
                </c:pt>
                <c:pt idx="79">
                  <c:v>-0.1827089910695319</c:v>
                </c:pt>
                <c:pt idx="80">
                  <c:v>-0.17063828580466459</c:v>
                </c:pt>
                <c:pt idx="81">
                  <c:v>-0.1577719860815143</c:v>
                </c:pt>
                <c:pt idx="82">
                  <c:v>-0.14417008052871791</c:v>
                </c:pt>
                <c:pt idx="83">
                  <c:v>-0.12989598750885972</c:v>
                </c:pt>
                <c:pt idx="84">
                  <c:v>-0.11501625943278937</c:v>
                </c:pt>
                <c:pt idx="85">
                  <c:v>-9.9600272461561695E-2</c:v>
                </c:pt>
                <c:pt idx="86">
                  <c:v>-8.3719903042748081E-2</c:v>
                </c:pt>
                <c:pt idx="87">
                  <c:v>-6.7449192789257595E-2</c:v>
                </c:pt>
                <c:pt idx="88">
                  <c:v>-5.086400326315995E-2</c:v>
                </c:pt>
                <c:pt idx="89">
                  <c:v>-3.404166227406312E-2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84C-4130-B6F0-997076B2FB68}"/>
            </c:ext>
          </c:extLst>
        </c:ser>
        <c:ser>
          <c:idx val="4"/>
          <c:order val="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'マクロデータ（消すな！）'!$J$2:$J$91</c:f>
              <c:numCache>
                <c:formatCode>General</c:formatCode>
                <c:ptCount val="90"/>
                <c:pt idx="0">
                  <c:v>0.7928337696110298</c:v>
                </c:pt>
                <c:pt idx="1">
                  <c:v>0.78582027237743191</c:v>
                </c:pt>
                <c:pt idx="2">
                  <c:v>0.77896467899503286</c:v>
                </c:pt>
                <c:pt idx="3">
                  <c:v>0.77227204374515701</c:v>
                </c:pt>
                <c:pt idx="4">
                  <c:v>0.76574730076836151</c:v>
                </c:pt>
                <c:pt idx="5">
                  <c:v>0.75939526042674521</c:v>
                </c:pt>
                <c:pt idx="6">
                  <c:v>0.75322060575751293</c:v>
                </c:pt>
                <c:pt idx="7">
                  <c:v>0.74722788902040882</c:v>
                </c:pt>
                <c:pt idx="8">
                  <c:v>0.74142152834156672</c:v>
                </c:pt>
                <c:pt idx="9">
                  <c:v>0.73580580445624932</c:v>
                </c:pt>
                <c:pt idx="10">
                  <c:v>0.73038485755287996</c:v>
                </c:pt>
                <c:pt idx="11">
                  <c:v>0.72516268422069086</c:v>
                </c:pt>
                <c:pt idx="12">
                  <c:v>0.72014313450324074</c:v>
                </c:pt>
                <c:pt idx="13">
                  <c:v>0.71532990905997351</c:v>
                </c:pt>
                <c:pt idx="14">
                  <c:v>0.71072655643790894</c:v>
                </c:pt>
                <c:pt idx="15">
                  <c:v>0.70633647045547943</c:v>
                </c:pt>
                <c:pt idx="16">
                  <c:v>0.70216288770043955</c:v>
                </c:pt>
                <c:pt idx="17">
                  <c:v>0.6982088851436945</c:v>
                </c:pt>
                <c:pt idx="18">
                  <c:v>0.69447737787080466</c:v>
                </c:pt>
                <c:pt idx="19">
                  <c:v>0.69097111693284163</c:v>
                </c:pt>
                <c:pt idx="20">
                  <c:v>0.68769268731817712</c:v>
                </c:pt>
                <c:pt idx="21">
                  <c:v>0.68464450604670302</c:v>
                </c:pt>
                <c:pt idx="22">
                  <c:v>0.68182882038788417</c:v>
                </c:pt>
                <c:pt idx="23">
                  <c:v>0.67924770620396135</c:v>
                </c:pt>
                <c:pt idx="24">
                  <c:v>0.67690306641952303</c:v>
                </c:pt>
                <c:pt idx="25">
                  <c:v>0.67479662961857523</c:v>
                </c:pt>
                <c:pt idx="26">
                  <c:v>0.672929948770145</c:v>
                </c:pt>
                <c:pt idx="27">
                  <c:v>0.67130440008335446</c:v>
                </c:pt>
                <c:pt idx="28">
                  <c:v>0.6699211819928117</c:v>
                </c:pt>
                <c:pt idx="29">
                  <c:v>0.66878131427506593</c:v>
                </c:pt>
                <c:pt idx="30">
                  <c:v>0.66788563729677786</c:v>
                </c:pt>
                <c:pt idx="31">
                  <c:v>0.66723481139516005</c:v>
                </c:pt>
                <c:pt idx="32">
                  <c:v>0.6668293163911434</c:v>
                </c:pt>
                <c:pt idx="33">
                  <c:v>0.66666945123563015</c:v>
                </c:pt>
                <c:pt idx="34">
                  <c:v>0.66675533378909191</c:v>
                </c:pt>
                <c:pt idx="35">
                  <c:v>0.66708690073467736</c:v>
                </c:pt>
                <c:pt idx="36">
                  <c:v>0.66766390762489292</c:v>
                </c:pt>
                <c:pt idx="37">
                  <c:v>0.66848592906182092</c:v>
                </c:pt>
                <c:pt idx="38">
                  <c:v>0.66955235901074406</c:v>
                </c:pt>
                <c:pt idx="39">
                  <c:v>0.67086241124694435</c:v>
                </c:pt>
                <c:pt idx="40">
                  <c:v>0.67241511993534631</c:v>
                </c:pt>
                <c:pt idx="41">
                  <c:v>0.67420934034257862</c:v>
                </c:pt>
                <c:pt idx="42">
                  <c:v>0.67624374968092771</c:v>
                </c:pt>
                <c:pt idx="43">
                  <c:v>0.67851684808356205</c:v>
                </c:pt>
                <c:pt idx="44">
                  <c:v>0.68102695971030791</c:v>
                </c:pt>
                <c:pt idx="45">
                  <c:v>0.68377223398316167</c:v>
                </c:pt>
                <c:pt idx="46">
                  <c:v>0.68675064695062638</c:v>
                </c:pt>
                <c:pt idx="47">
                  <c:v>0.68996000277986957</c:v>
                </c:pt>
                <c:pt idx="48">
                  <c:v>0.69339793537559846</c:v>
                </c:pt>
                <c:pt idx="49">
                  <c:v>0.6970619101244625</c:v>
                </c:pt>
                <c:pt idx="50">
                  <c:v>0.70094922576369556</c:v>
                </c:pt>
                <c:pt idx="51">
                  <c:v>0.70505701637261908</c:v>
                </c:pt>
                <c:pt idx="52">
                  <c:v>0.70938225348554107</c:v>
                </c:pt>
                <c:pt idx="53">
                  <c:v>0.71392174832448962</c:v>
                </c:pt>
                <c:pt idx="54">
                  <c:v>0.71867215415013708</c:v>
                </c:pt>
                <c:pt idx="55">
                  <c:v>0.72362996872918206</c:v>
                </c:pt>
                <c:pt idx="56">
                  <c:v>0.72879153691636733</c:v>
                </c:pt>
                <c:pt idx="57">
                  <c:v>0.73415305334923397</c:v>
                </c:pt>
                <c:pt idx="58">
                  <c:v>0.73971056525362167</c:v>
                </c:pt>
                <c:pt idx="59">
                  <c:v>0.74545997535784869</c:v>
                </c:pt>
                <c:pt idx="60">
                  <c:v>0.75139704491342241</c:v>
                </c:pt>
                <c:pt idx="61">
                  <c:v>0.75751739682005403</c:v>
                </c:pt>
                <c:pt idx="62">
                  <c:v>0.76381651885267221</c:v>
                </c:pt>
                <c:pt idx="63">
                  <c:v>0.77028976698805796</c:v>
                </c:pt>
                <c:pt idx="64">
                  <c:v>0.77693236882864725</c:v>
                </c:pt>
                <c:pt idx="65">
                  <c:v>0.78373942712097822</c:v>
                </c:pt>
                <c:pt idx="66">
                  <c:v>0.79070592336618672</c:v>
                </c:pt>
                <c:pt idx="67">
                  <c:v>0.79782672151989287</c:v>
                </c:pt>
                <c:pt idx="68">
                  <c:v>0.80509657177874372</c:v>
                </c:pt>
                <c:pt idx="69">
                  <c:v>0.81251011445082943</c:v>
                </c:pt>
                <c:pt idx="70">
                  <c:v>0.82006188390710999</c:v>
                </c:pt>
                <c:pt idx="71">
                  <c:v>0.82774631261094855</c:v>
                </c:pt>
                <c:pt idx="72">
                  <c:v>0.83555773522277188</c:v>
                </c:pt>
                <c:pt idx="73">
                  <c:v>0.84349039277683957</c:v>
                </c:pt>
                <c:pt idx="74">
                  <c:v>0.85153843692703579</c:v>
                </c:pt>
                <c:pt idx="75">
                  <c:v>0.85969593425856028</c:v>
                </c:pt>
                <c:pt idx="76">
                  <c:v>0.86795687066233185</c:v>
                </c:pt>
                <c:pt idx="77">
                  <c:v>0.87631515576888763</c:v>
                </c:pt>
                <c:pt idx="78">
                  <c:v>0.8847646274385037</c:v>
                </c:pt>
                <c:pt idx="79">
                  <c:v>0.89329905630422657</c:v>
                </c:pt>
                <c:pt idx="80">
                  <c:v>0.90191215036447181</c:v>
                </c:pt>
                <c:pt idx="81">
                  <c:v>0.91059755962179545</c:v>
                </c:pt>
                <c:pt idx="82">
                  <c:v>0.919348880764427</c:v>
                </c:pt>
                <c:pt idx="83">
                  <c:v>0.92815966188710486</c:v>
                </c:pt>
                <c:pt idx="84">
                  <c:v>0.93702340724774036</c:v>
                </c:pt>
                <c:pt idx="85">
                  <c:v>0.94593358205639733</c:v>
                </c:pt>
                <c:pt idx="86">
                  <c:v>0.95488361729306326</c:v>
                </c:pt>
                <c:pt idx="87">
                  <c:v>0.96386691455065288</c:v>
                </c:pt>
                <c:pt idx="88">
                  <c:v>0.97287685089967946</c:v>
                </c:pt>
                <c:pt idx="89">
                  <c:v>0.98190678377100615</c:v>
                </c:pt>
              </c:numCache>
            </c:numRef>
          </c:xVal>
          <c:yVal>
            <c:numRef>
              <c:f>'マクロデータ（消すな！）'!$K$2:$K$91</c:f>
              <c:numCache>
                <c:formatCode>General</c:formatCode>
                <c:ptCount val="90"/>
                <c:pt idx="0">
                  <c:v>0.59447173360708705</c:v>
                </c:pt>
                <c:pt idx="1">
                  <c:v>0.58875094311510545</c:v>
                </c:pt>
                <c:pt idx="2">
                  <c:v>0.5828418461727598</c:v>
                </c:pt>
                <c:pt idx="3">
                  <c:v>0.57674879925754985</c:v>
                </c:pt>
                <c:pt idx="4">
                  <c:v>0.57047629446396142</c:v>
                </c:pt>
                <c:pt idx="5">
                  <c:v>0.56402895619167315</c:v>
                </c:pt>
                <c:pt idx="6">
                  <c:v>0.55741153773622087</c:v>
                </c:pt>
                <c:pt idx="7">
                  <c:v>0.55062891778463408</c:v>
                </c:pt>
                <c:pt idx="8">
                  <c:v>0.54368609681862701</c:v>
                </c:pt>
                <c:pt idx="9">
                  <c:v>0.53658819342799757</c:v>
                </c:pt>
                <c:pt idx="10">
                  <c:v>0.52934044053695051</c:v>
                </c:pt>
                <c:pt idx="11">
                  <c:v>0.52194818154612754</c:v>
                </c:pt>
                <c:pt idx="12">
                  <c:v>0.51441686639318918</c:v>
                </c:pt>
                <c:pt idx="13">
                  <c:v>0.50675204753485237</c:v>
                </c:pt>
                <c:pt idx="14">
                  <c:v>0.49895937585334527</c:v>
                </c:pt>
                <c:pt idx="15">
                  <c:v>0.49104459649029869</c:v>
                </c:pt>
                <c:pt idx="16">
                  <c:v>0.48301354461114437</c:v>
                </c:pt>
                <c:pt idx="17">
                  <c:v>0.47487214110314374</c:v>
                </c:pt>
                <c:pt idx="18">
                  <c:v>0.46662638821021746</c:v>
                </c:pt>
                <c:pt idx="19">
                  <c:v>0.45828236510779585</c:v>
                </c:pt>
                <c:pt idx="20">
                  <c:v>0.44984622342095093</c:v>
                </c:pt>
                <c:pt idx="21">
                  <c:v>0.44132418268911527</c:v>
                </c:pt>
                <c:pt idx="22">
                  <c:v>0.43272252578073106</c:v>
                </c:pt>
                <c:pt idx="23">
                  <c:v>0.4240475942612098</c:v>
                </c:pt>
                <c:pt idx="24">
                  <c:v>0.41530578371761756</c:v>
                </c:pt>
                <c:pt idx="25">
                  <c:v>0.40650353904353331</c:v>
                </c:pt>
                <c:pt idx="26">
                  <c:v>0.39764734968755544</c:v>
                </c:pt>
                <c:pt idx="27">
                  <c:v>0.38874374486896052</c:v>
                </c:pt>
                <c:pt idx="28">
                  <c:v>0.37979928876404129</c:v>
                </c:pt>
                <c:pt idx="29">
                  <c:v>0.37082057566667187</c:v>
                </c:pt>
                <c:pt idx="30">
                  <c:v>0.36181422512666978</c:v>
                </c:pt>
                <c:pt idx="31">
                  <c:v>0.35278687706953721</c:v>
                </c:pt>
                <c:pt idx="32">
                  <c:v>0.34374518690118105</c:v>
                </c:pt>
                <c:pt idx="33">
                  <c:v>0.33469582060121922</c:v>
                </c:pt>
                <c:pt idx="34">
                  <c:v>0.32564544980849242</c:v>
                </c:pt>
                <c:pt idx="35">
                  <c:v>0.31660074690240275</c:v>
                </c:pt>
                <c:pt idx="36">
                  <c:v>0.30756838008370707</c:v>
                </c:pt>
                <c:pt idx="37">
                  <c:v>0.29855500845839034</c:v>
                </c:pt>
                <c:pt idx="38">
                  <c:v>0.28956727712824526</c:v>
                </c:pt>
                <c:pt idx="39">
                  <c:v>0.28061181229177484</c:v>
                </c:pt>
                <c:pt idx="40">
                  <c:v>0.27169521635903277</c:v>
                </c:pt>
                <c:pt idx="41">
                  <c:v>0.26282406308400125</c:v>
                </c:pt>
                <c:pt idx="42">
                  <c:v>0.25400489271809551</c:v>
                </c:pt>
                <c:pt idx="43">
                  <c:v>0.24524420718836826</c:v>
                </c:pt>
                <c:pt idx="44">
                  <c:v>0.23654846530396836</c:v>
                </c:pt>
                <c:pt idx="45">
                  <c:v>0.22792407799438869</c:v>
                </c:pt>
                <c:pt idx="46">
                  <c:v>0.21937740358301266</c:v>
                </c:pt>
                <c:pt idx="47">
                  <c:v>0.21091474309944519</c:v>
                </c:pt>
                <c:pt idx="48">
                  <c:v>0.20254233563408264</c:v>
                </c:pt>
                <c:pt idx="49">
                  <c:v>0.19426635373834858</c:v>
                </c:pt>
                <c:pt idx="50">
                  <c:v>0.18609289887398392</c:v>
                </c:pt>
                <c:pt idx="51">
                  <c:v>0.17802799691474902</c:v>
                </c:pt>
                <c:pt idx="52">
                  <c:v>0.1700775937038525</c:v>
                </c:pt>
                <c:pt idx="53">
                  <c:v>0.16224755067038255</c:v>
                </c:pt>
                <c:pt idx="54">
                  <c:v>0.15454364050797245</c:v>
                </c:pt>
                <c:pt idx="55">
                  <c:v>0.14697154291888651</c:v>
                </c:pt>
                <c:pt idx="56">
                  <c:v>0.13953684042666339</c:v>
                </c:pt>
                <c:pt idx="57">
                  <c:v>0.13224501426040491</c:v>
                </c:pt>
                <c:pt idx="58">
                  <c:v>0.1251014403137434</c:v>
                </c:pt>
                <c:pt idx="59">
                  <c:v>0.11811138518146824</c:v>
                </c:pt>
                <c:pt idx="60">
                  <c:v>0.11128000227673285</c:v>
                </c:pt>
                <c:pt idx="61">
                  <c:v>0.10461232803170395</c:v>
                </c:pt>
                <c:pt idx="62">
                  <c:v>9.811327818445581E-2</c:v>
                </c:pt>
                <c:pt idx="63">
                  <c:v>9.178764415484604E-2</c:v>
                </c:pt>
                <c:pt idx="64">
                  <c:v>8.5640089512044493E-2</c:v>
                </c:pt>
                <c:pt idx="65">
                  <c:v>7.9675146536320199E-2</c:v>
                </c:pt>
                <c:pt idx="66">
                  <c:v>7.3897212877621479E-2</c:v>
                </c:pt>
                <c:pt idx="67">
                  <c:v>6.8310548313410574E-2</c:v>
                </c:pt>
                <c:pt idx="68">
                  <c:v>6.2919271608147281E-2</c:v>
                </c:pt>
                <c:pt idx="69">
                  <c:v>5.7727357476731078E-2</c:v>
                </c:pt>
                <c:pt idx="70">
                  <c:v>5.2738633654147063E-2</c:v>
                </c:pt>
                <c:pt idx="71">
                  <c:v>4.7956778073469611E-2</c:v>
                </c:pt>
                <c:pt idx="72">
                  <c:v>4.3385316154310218E-2</c:v>
                </c:pt>
                <c:pt idx="73">
                  <c:v>3.9027618203702964E-2</c:v>
                </c:pt>
                <c:pt idx="74">
                  <c:v>3.4886896931349498E-2</c:v>
                </c:pt>
                <c:pt idx="75">
                  <c:v>3.0966205081049858E-2</c:v>
                </c:pt>
                <c:pt idx="76">
                  <c:v>2.7268433180070179E-2</c:v>
                </c:pt>
                <c:pt idx="77">
                  <c:v>2.3796307408103234E-2</c:v>
                </c:pt>
                <c:pt idx="78">
                  <c:v>2.0552387587394007E-2</c:v>
                </c:pt>
                <c:pt idx="79">
                  <c:v>1.7539065295513336E-2</c:v>
                </c:pt>
                <c:pt idx="80">
                  <c:v>1.4758562102168341E-2</c:v>
                </c:pt>
                <c:pt idx="81">
                  <c:v>1.2212927931352239E-2</c:v>
                </c:pt>
                <c:pt idx="82">
                  <c:v>9.9040395500390073E-3</c:v>
                </c:pt>
                <c:pt idx="83">
                  <c:v>7.8335991845386675E-3</c:v>
                </c:pt>
                <c:pt idx="84">
                  <c:v>6.0031332655315532E-3</c:v>
                </c:pt>
                <c:pt idx="85">
                  <c:v>4.4139913027090669E-3</c:v>
                </c:pt>
                <c:pt idx="86">
                  <c:v>3.0673448898480928E-3</c:v>
                </c:pt>
                <c:pt idx="87">
                  <c:v>1.9641868410545937E-3</c:v>
                </c:pt>
                <c:pt idx="88">
                  <c:v>1.1053304588121149E-3</c:v>
                </c:pt>
                <c:pt idx="89">
                  <c:v>4.9140893437486322E-4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84C-4130-B6F0-997076B2FB68}"/>
            </c:ext>
          </c:extLst>
        </c:ser>
        <c:ser>
          <c:idx val="5"/>
          <c:order val="5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'マクロデータ（消すな！）'!$L$2:$L$91</c:f>
              <c:numCache>
                <c:formatCode>General</c:formatCode>
                <c:ptCount val="90"/>
                <c:pt idx="0">
                  <c:v>1.4575503072089546E-4</c:v>
                </c:pt>
                <c:pt idx="1">
                  <c:v>5.829776338258652E-4</c:v>
                </c:pt>
                <c:pt idx="2">
                  <c:v>1.3115403545268522E-3</c:v>
                </c:pt>
                <c:pt idx="3">
                  <c:v>2.3312308094605161E-3</c:v>
                </c:pt>
                <c:pt idx="4">
                  <c:v>3.6417517485997086E-3</c:v>
                </c:pt>
                <c:pt idx="5">
                  <c:v>5.242721141904827E-3</c:v>
                </c:pt>
                <c:pt idx="6">
                  <c:v>7.1336722906897299E-3</c:v>
                </c:pt>
                <c:pt idx="7">
                  <c:v>9.3140539636688002E-3</c:v>
                </c:pt>
                <c:pt idx="8">
                  <c:v>1.1783230557646629E-2</c:v>
                </c:pt>
                <c:pt idx="9">
                  <c:v>1.454048228280258E-2</c:v>
                </c:pt>
                <c:pt idx="10">
                  <c:v>1.7585005372516838E-2</c:v>
                </c:pt>
                <c:pt idx="11">
                  <c:v>2.0915912317676422E-2</c:v>
                </c:pt>
                <c:pt idx="12">
                  <c:v>2.4532232125393238E-2</c:v>
                </c:pt>
                <c:pt idx="13">
                  <c:v>2.8432910602057659E-2</c:v>
                </c:pt>
                <c:pt idx="14">
                  <c:v>3.2616810660647588E-2</c:v>
                </c:pt>
                <c:pt idx="15">
                  <c:v>3.7082712652199756E-2</c:v>
                </c:pt>
                <c:pt idx="16">
                  <c:v>4.1829314721350208E-2</c:v>
                </c:pt>
                <c:pt idx="17">
                  <c:v>4.6855233185838063E-2</c:v>
                </c:pt>
                <c:pt idx="18">
                  <c:v>5.2159002939863086E-2</c:v>
                </c:pt>
                <c:pt idx="19">
                  <c:v>5.7739077881178269E-2</c:v>
                </c:pt>
                <c:pt idx="20">
                  <c:v>6.3593831361794639E-2</c:v>
                </c:pt>
                <c:pt idx="21">
                  <c:v>6.9721556662165507E-2</c:v>
                </c:pt>
                <c:pt idx="22">
                  <c:v>7.6120467488711818E-2</c:v>
                </c:pt>
                <c:pt idx="23">
                  <c:v>8.2788698494545399E-2</c:v>
                </c:pt>
                <c:pt idx="24">
                  <c:v>8.9724305823236317E-2</c:v>
                </c:pt>
                <c:pt idx="25">
                  <c:v>9.6925267675465721E-2</c:v>
                </c:pt>
                <c:pt idx="26">
                  <c:v>0.10438948489840183</c:v>
                </c:pt>
                <c:pt idx="27">
                  <c:v>0.11211478159762311</c:v>
                </c:pt>
                <c:pt idx="28">
                  <c:v>0.12009890577141424</c:v>
                </c:pt>
                <c:pt idx="29">
                  <c:v>0.12833952996724707</c:v>
                </c:pt>
                <c:pt idx="30">
                  <c:v>0.13683425196025534</c:v>
                </c:pt>
                <c:pt idx="31">
                  <c:v>0.14558059545350943</c:v>
                </c:pt>
                <c:pt idx="32">
                  <c:v>0.15457601079988015</c:v>
                </c:pt>
                <c:pt idx="33">
                  <c:v>0.16381787574528706</c:v>
                </c:pt>
                <c:pt idx="34">
                  <c:v>0.17330349619311203</c:v>
                </c:pt>
                <c:pt idx="35">
                  <c:v>0.1830301069895558</c:v>
                </c:pt>
                <c:pt idx="36">
                  <c:v>0.19299487272970717</c:v>
                </c:pt>
                <c:pt idx="37">
                  <c:v>0.20319488858409296</c:v>
                </c:pt>
                <c:pt idx="38">
                  <c:v>0.21362718114546519</c:v>
                </c:pt>
                <c:pt idx="39">
                  <c:v>0.22428870929557765</c:v>
                </c:pt>
                <c:pt idx="40">
                  <c:v>0.2351763650917047</c:v>
                </c:pt>
                <c:pt idx="41">
                  <c:v>0.24628697467263627</c:v>
                </c:pt>
                <c:pt idx="42">
                  <c:v>0.25761729918389042</c:v>
                </c:pt>
                <c:pt idx="43">
                  <c:v>0.26916403572187331</c:v>
                </c:pt>
                <c:pt idx="44">
                  <c:v>0.28092381829670654</c:v>
                </c:pt>
                <c:pt idx="45">
                  <c:v>0.29289321881344954</c:v>
                </c:pt>
                <c:pt idx="46">
                  <c:v>0.30506874807142259</c:v>
                </c:pt>
                <c:pt idx="47">
                  <c:v>0.31744685678134299</c:v>
                </c:pt>
                <c:pt idx="48">
                  <c:v>0.33002393659998042</c:v>
                </c:pt>
                <c:pt idx="49">
                  <c:v>0.34279632118202452</c:v>
                </c:pt>
                <c:pt idx="50">
                  <c:v>0.35576028724886088</c:v>
                </c:pt>
                <c:pt idx="51">
                  <c:v>0.36891205567394425</c:v>
                </c:pt>
                <c:pt idx="52">
                  <c:v>0.38224779258445341</c:v>
                </c:pt>
                <c:pt idx="53">
                  <c:v>0.39576361047890218</c:v>
                </c:pt>
                <c:pt idx="54">
                  <c:v>0.40945556936038563</c:v>
                </c:pt>
                <c:pt idx="55">
                  <c:v>0.42331967788512914</c:v>
                </c:pt>
                <c:pt idx="56">
                  <c:v>0.43735189452600542</c:v>
                </c:pt>
                <c:pt idx="57">
                  <c:v>0.45154812875067796</c:v>
                </c:pt>
                <c:pt idx="58">
                  <c:v>0.46590424221403626</c:v>
                </c:pt>
                <c:pt idx="59">
                  <c:v>0.48041604996456266</c:v>
                </c:pt>
                <c:pt idx="60">
                  <c:v>0.49507932166428814</c:v>
                </c:pt>
                <c:pt idx="61">
                  <c:v>0.50988978282197861</c:v>
                </c:pt>
                <c:pt idx="62">
                  <c:v>0.52484311603919287</c:v>
                </c:pt>
                <c:pt idx="63">
                  <c:v>0.53993496226884419</c:v>
                </c:pt>
                <c:pt idx="64">
                  <c:v>0.55516092208591183</c:v>
                </c:pt>
                <c:pt idx="65">
                  <c:v>0.57051655696991399</c:v>
                </c:pt>
                <c:pt idx="66">
                  <c:v>0.5859973905987822</c:v>
                </c:pt>
                <c:pt idx="67">
                  <c:v>0.60159891015375488</c:v>
                </c:pt>
                <c:pt idx="68">
                  <c:v>0.61731656763490639</c:v>
                </c:pt>
                <c:pt idx="69">
                  <c:v>0.63314578118693943</c:v>
                </c:pt>
                <c:pt idx="70">
                  <c:v>0.64908193643483902</c:v>
                </c:pt>
                <c:pt idx="71">
                  <c:v>0.66512038782900951</c:v>
                </c:pt>
                <c:pt idx="72">
                  <c:v>0.68125645999949946</c:v>
                </c:pt>
                <c:pt idx="73">
                  <c:v>0.69748544911892019</c:v>
                </c:pt>
                <c:pt idx="74">
                  <c:v>0.7138026242736546</c:v>
                </c:pt>
                <c:pt idx="75">
                  <c:v>0.7302032288429714</c:v>
                </c:pt>
                <c:pt idx="76">
                  <c:v>0.74668248188562503</c:v>
                </c:pt>
                <c:pt idx="77">
                  <c:v>0.76323557953354859</c:v>
                </c:pt>
                <c:pt idx="78">
                  <c:v>0.77985769639222946</c:v>
                </c:pt>
                <c:pt idx="79">
                  <c:v>0.79654398694736206</c:v>
                </c:pt>
                <c:pt idx="80">
                  <c:v>0.81328958697735931</c:v>
                </c:pt>
                <c:pt idx="81">
                  <c:v>0.83008961497132872</c:v>
                </c:pt>
                <c:pt idx="82">
                  <c:v>0.84693917355207748</c:v>
                </c:pt>
                <c:pt idx="83">
                  <c:v>0.86383335090374846</c:v>
                </c:pt>
                <c:pt idx="84">
                  <c:v>0.88076722220366466</c:v>
                </c:pt>
                <c:pt idx="85">
                  <c:v>0.89773585105796128</c:v>
                </c:pt>
                <c:pt idx="86">
                  <c:v>0.91473429094059933</c:v>
                </c:pt>
                <c:pt idx="87">
                  <c:v>0.93175758663532426</c:v>
                </c:pt>
                <c:pt idx="88">
                  <c:v>0.94880077568016197</c:v>
                </c:pt>
                <c:pt idx="89">
                  <c:v>0.9658588898140269</c:v>
                </c:pt>
              </c:numCache>
            </c:numRef>
          </c:xVal>
          <c:yVal>
            <c:numRef>
              <c:f>'マクロデータ（消すな！）'!$M$2:$M$91</c:f>
              <c:numCache>
                <c:formatCode>General</c:formatCode>
                <c:ptCount val="90"/>
                <c:pt idx="0">
                  <c:v>0.9829269564250287</c:v>
                </c:pt>
                <c:pt idx="1">
                  <c:v>0.96585888981403523</c:v>
                </c:pt>
                <c:pt idx="2">
                  <c:v>0.94880077568017029</c:v>
                </c:pt>
                <c:pt idx="3">
                  <c:v>0.93175758663533248</c:v>
                </c:pt>
                <c:pt idx="4">
                  <c:v>0.91473429094060721</c:v>
                </c:pt>
                <c:pt idx="5">
                  <c:v>0.89773585105796916</c:v>
                </c:pt>
                <c:pt idx="6">
                  <c:v>0.88076722220367243</c:v>
                </c:pt>
                <c:pt idx="7">
                  <c:v>0.86383335090375668</c:v>
                </c:pt>
                <c:pt idx="8">
                  <c:v>0.8469391735520857</c:v>
                </c:pt>
                <c:pt idx="9">
                  <c:v>0.83008961497133649</c:v>
                </c:pt>
                <c:pt idx="10">
                  <c:v>0.81328958697736708</c:v>
                </c:pt>
                <c:pt idx="11">
                  <c:v>0.79654398694736972</c:v>
                </c:pt>
                <c:pt idx="12">
                  <c:v>0.77985769639223756</c:v>
                </c:pt>
                <c:pt idx="13">
                  <c:v>0.76323557953355659</c:v>
                </c:pt>
                <c:pt idx="14">
                  <c:v>0.74668248188563302</c:v>
                </c:pt>
                <c:pt idx="15">
                  <c:v>0.73020322884297895</c:v>
                </c:pt>
                <c:pt idx="16">
                  <c:v>0.71380262427366215</c:v>
                </c:pt>
                <c:pt idx="17">
                  <c:v>0.69748544911892774</c:v>
                </c:pt>
                <c:pt idx="18">
                  <c:v>0.68125645999950746</c:v>
                </c:pt>
                <c:pt idx="19">
                  <c:v>0.66512038782901728</c:v>
                </c:pt>
                <c:pt idx="20">
                  <c:v>0.6490819364348468</c:v>
                </c:pt>
                <c:pt idx="21">
                  <c:v>0.63314578118694675</c:v>
                </c:pt>
                <c:pt idx="22">
                  <c:v>0.61731656763491372</c:v>
                </c:pt>
                <c:pt idx="23">
                  <c:v>0.6015989101537621</c:v>
                </c:pt>
                <c:pt idx="24">
                  <c:v>0.58599739059878975</c:v>
                </c:pt>
                <c:pt idx="25">
                  <c:v>0.57051655696992154</c:v>
                </c:pt>
                <c:pt idx="26">
                  <c:v>0.55516092208591883</c:v>
                </c:pt>
                <c:pt idx="27">
                  <c:v>0.53993496226885118</c:v>
                </c:pt>
                <c:pt idx="28">
                  <c:v>0.52484311603919975</c:v>
                </c:pt>
                <c:pt idx="29">
                  <c:v>0.50988978282198594</c:v>
                </c:pt>
                <c:pt idx="30">
                  <c:v>0.49507932166429536</c:v>
                </c:pt>
                <c:pt idx="31">
                  <c:v>0.48041604996456977</c:v>
                </c:pt>
                <c:pt idx="32">
                  <c:v>0.46590424221404292</c:v>
                </c:pt>
                <c:pt idx="33">
                  <c:v>0.45154812875068451</c:v>
                </c:pt>
                <c:pt idx="34">
                  <c:v>0.43735189452601198</c:v>
                </c:pt>
                <c:pt idx="35">
                  <c:v>0.42331967788513591</c:v>
                </c:pt>
                <c:pt idx="36">
                  <c:v>0.4094555693603924</c:v>
                </c:pt>
                <c:pt idx="37">
                  <c:v>0.39576361047890873</c:v>
                </c:pt>
                <c:pt idx="38">
                  <c:v>0.38224779258445951</c:v>
                </c:pt>
                <c:pt idx="39">
                  <c:v>0.36891205567395036</c:v>
                </c:pt>
                <c:pt idx="40">
                  <c:v>0.35576028724886688</c:v>
                </c:pt>
                <c:pt idx="41">
                  <c:v>0.34279632118203052</c:v>
                </c:pt>
                <c:pt idx="42">
                  <c:v>0.33002393659998652</c:v>
                </c:pt>
                <c:pt idx="43">
                  <c:v>0.31744685678134865</c:v>
                </c:pt>
                <c:pt idx="44">
                  <c:v>0.30506874807142825</c:v>
                </c:pt>
                <c:pt idx="45">
                  <c:v>0.29289321881345542</c:v>
                </c:pt>
                <c:pt idx="46">
                  <c:v>0.28092381829671198</c:v>
                </c:pt>
                <c:pt idx="47">
                  <c:v>0.26916403572187864</c:v>
                </c:pt>
                <c:pt idx="48">
                  <c:v>0.25761729918389598</c:v>
                </c:pt>
                <c:pt idx="49">
                  <c:v>0.24628697467264149</c:v>
                </c:pt>
                <c:pt idx="50">
                  <c:v>0.23517636509170969</c:v>
                </c:pt>
                <c:pt idx="51">
                  <c:v>0.22428870929558264</c:v>
                </c:pt>
                <c:pt idx="52">
                  <c:v>0.21362718114546997</c:v>
                </c:pt>
                <c:pt idx="53">
                  <c:v>0.20319488858409795</c:v>
                </c:pt>
                <c:pt idx="54">
                  <c:v>0.19299487272971205</c:v>
                </c:pt>
                <c:pt idx="55">
                  <c:v>0.18303010698956057</c:v>
                </c:pt>
                <c:pt idx="56">
                  <c:v>0.17330349619311647</c:v>
                </c:pt>
                <c:pt idx="57">
                  <c:v>0.16381787574529139</c:v>
                </c:pt>
                <c:pt idx="58">
                  <c:v>0.15457601079988437</c:v>
                </c:pt>
                <c:pt idx="59">
                  <c:v>0.14558059545351376</c:v>
                </c:pt>
                <c:pt idx="60">
                  <c:v>0.13683425196025956</c:v>
                </c:pt>
                <c:pt idx="61">
                  <c:v>0.12833952996725106</c:v>
                </c:pt>
                <c:pt idx="62">
                  <c:v>0.12009890577141802</c:v>
                </c:pt>
                <c:pt idx="63">
                  <c:v>0.11211478159762667</c:v>
                </c:pt>
                <c:pt idx="64">
                  <c:v>0.10438948489840527</c:v>
                </c:pt>
                <c:pt idx="65">
                  <c:v>9.6925267675469273E-2</c:v>
                </c:pt>
                <c:pt idx="66">
                  <c:v>8.9724305823239758E-2</c:v>
                </c:pt>
                <c:pt idx="67">
                  <c:v>8.2788698494548618E-2</c:v>
                </c:pt>
                <c:pt idx="68">
                  <c:v>7.6120467488714816E-2</c:v>
                </c:pt>
                <c:pt idx="69">
                  <c:v>6.9721556662168394E-2</c:v>
                </c:pt>
                <c:pt idx="70">
                  <c:v>6.3593831361797637E-2</c:v>
                </c:pt>
                <c:pt idx="71">
                  <c:v>5.7739077881181045E-2</c:v>
                </c:pt>
                <c:pt idx="72">
                  <c:v>5.2159002939865751E-2</c:v>
                </c:pt>
                <c:pt idx="73">
                  <c:v>4.6855233185840395E-2</c:v>
                </c:pt>
                <c:pt idx="74">
                  <c:v>4.1829314721352429E-2</c:v>
                </c:pt>
                <c:pt idx="75">
                  <c:v>3.7082712652201866E-2</c:v>
                </c:pt>
                <c:pt idx="76">
                  <c:v>3.2616810660649698E-2</c:v>
                </c:pt>
                <c:pt idx="77">
                  <c:v>2.8432910602059658E-2</c:v>
                </c:pt>
                <c:pt idx="78">
                  <c:v>2.4532232125395015E-2</c:v>
                </c:pt>
                <c:pt idx="79">
                  <c:v>2.0915912317677976E-2</c:v>
                </c:pt>
                <c:pt idx="80">
                  <c:v>1.7585005372518281E-2</c:v>
                </c:pt>
                <c:pt idx="81">
                  <c:v>1.4540482282803913E-2</c:v>
                </c:pt>
                <c:pt idx="82">
                  <c:v>1.178323055764785E-2</c:v>
                </c:pt>
                <c:pt idx="83">
                  <c:v>9.3140539636699105E-3</c:v>
                </c:pt>
                <c:pt idx="84">
                  <c:v>7.133672290690618E-3</c:v>
                </c:pt>
                <c:pt idx="85">
                  <c:v>5.2427211419056041E-3</c:v>
                </c:pt>
                <c:pt idx="86">
                  <c:v>3.6417517486003748E-3</c:v>
                </c:pt>
                <c:pt idx="87">
                  <c:v>2.3312308094611822E-3</c:v>
                </c:pt>
                <c:pt idx="88">
                  <c:v>1.3115403545272963E-3</c:v>
                </c:pt>
                <c:pt idx="89">
                  <c:v>5.8297763382619827E-4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84C-4130-B6F0-997076B2FB68}"/>
            </c:ext>
          </c:extLst>
        </c:ser>
        <c:ser>
          <c:idx val="6"/>
          <c:order val="6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'マクロデータ（消すな！）'!$N$2:$N$91</c:f>
              <c:numCache>
                <c:formatCode>General</c:formatCode>
                <c:ptCount val="90"/>
                <c:pt idx="0">
                  <c:v>-0.78316911991373872</c:v>
                </c:pt>
                <c:pt idx="1">
                  <c:v>-0.76625100021887338</c:v>
                </c:pt>
                <c:pt idx="2">
                  <c:v>-0.7492464686160083</c:v>
                </c:pt>
                <c:pt idx="3">
                  <c:v>-0.73215635703334248</c:v>
                </c:pt>
                <c:pt idx="4">
                  <c:v>-0.71498150158598839</c:v>
                </c:pt>
                <c:pt idx="5">
                  <c:v>-0.69772274253505739</c:v>
                </c:pt>
                <c:pt idx="6">
                  <c:v>-0.68038092424655394</c:v>
                </c:pt>
                <c:pt idx="7">
                  <c:v>-0.66295689515006695</c:v>
                </c:pt>
                <c:pt idx="8">
                  <c:v>-0.64545150769725301</c:v>
                </c:pt>
                <c:pt idx="9">
                  <c:v>-0.62786561832014542</c:v>
                </c:pt>
                <c:pt idx="10">
                  <c:v>-0.6102000873892427</c:v>
                </c:pt>
                <c:pt idx="11">
                  <c:v>-0.59245577917142056</c:v>
                </c:pt>
                <c:pt idx="12">
                  <c:v>-0.57463356178764846</c:v>
                </c:pt>
                <c:pt idx="13">
                  <c:v>-0.55673430717051753</c:v>
                </c:pt>
                <c:pt idx="14">
                  <c:v>-0.53875889102157637</c:v>
                </c:pt>
                <c:pt idx="15">
                  <c:v>-0.52070819276850033</c:v>
                </c:pt>
                <c:pt idx="16">
                  <c:v>-0.50258309552205627</c:v>
                </c:pt>
                <c:pt idx="17">
                  <c:v>-0.48438448603290257</c:v>
                </c:pt>
                <c:pt idx="18">
                  <c:v>-0.46611325464820508</c:v>
                </c:pt>
                <c:pt idx="19">
                  <c:v>-0.44777029526807022</c:v>
                </c:pt>
                <c:pt idx="20">
                  <c:v>-0.42935650530182601</c:v>
                </c:pt>
                <c:pt idx="21">
                  <c:v>-0.41087278562410684</c:v>
                </c:pt>
                <c:pt idx="22">
                  <c:v>-0.3923200405307824</c:v>
                </c:pt>
                <c:pt idx="23">
                  <c:v>-0.37369917769471589</c:v>
                </c:pt>
                <c:pt idx="24">
                  <c:v>-0.35501110812135889</c:v>
                </c:pt>
                <c:pt idx="25">
                  <c:v>-0.33625674610417283</c:v>
                </c:pt>
                <c:pt idx="26">
                  <c:v>-0.31743700917991147</c:v>
                </c:pt>
                <c:pt idx="27">
                  <c:v>-0.29855281808372275</c:v>
                </c:pt>
                <c:pt idx="28">
                  <c:v>-0.27960509670410472</c:v>
                </c:pt>
                <c:pt idx="29">
                  <c:v>-0.26059477203770748</c:v>
                </c:pt>
                <c:pt idx="30">
                  <c:v>-0.24152277414397216</c:v>
                </c:pt>
                <c:pt idx="31">
                  <c:v>-0.22239003609964231</c:v>
                </c:pt>
                <c:pt idx="32">
                  <c:v>-0.20319749395310471</c:v>
                </c:pt>
                <c:pt idx="33">
                  <c:v>-0.18394608667859708</c:v>
                </c:pt>
                <c:pt idx="34">
                  <c:v>-0.16463675613027173</c:v>
                </c:pt>
                <c:pt idx="35">
                  <c:v>-0.14527044699610669</c:v>
                </c:pt>
                <c:pt idx="36">
                  <c:v>-0.12584810675170294</c:v>
                </c:pt>
                <c:pt idx="37">
                  <c:v>-0.10637068561391966</c:v>
                </c:pt>
                <c:pt idx="38">
                  <c:v>-8.6839136494389291E-2</c:v>
                </c:pt>
                <c:pt idx="39">
                  <c:v>-6.72544149528988E-2</c:v>
                </c:pt>
                <c:pt idx="40">
                  <c:v>-4.7617479150631081E-2</c:v>
                </c:pt>
                <c:pt idx="41">
                  <c:v>-2.7929289803302282E-2</c:v>
                </c:pt>
                <c:pt idx="42">
                  <c:v>-8.1908101341495732E-3</c:v>
                </c:pt>
                <c:pt idx="43">
                  <c:v>1.1596994173190156E-2</c:v>
                </c:pt>
                <c:pt idx="44">
                  <c:v>3.1433155021926007E-2</c:v>
                </c:pt>
                <c:pt idx="45">
                  <c:v>5.1316701949473187E-2</c:v>
                </c:pt>
                <c:pt idx="46">
                  <c:v>7.1246662174942521E-2</c:v>
                </c:pt>
                <c:pt idx="47">
                  <c:v>9.1222060646716563E-2</c:v>
                </c:pt>
                <c:pt idx="48">
                  <c:v>0.11124192009016443</c:v>
                </c:pt>
                <c:pt idx="49">
                  <c:v>0.13130526105544987</c:v>
                </c:pt>
                <c:pt idx="50">
                  <c:v>0.15141110196544816</c:v>
                </c:pt>
                <c:pt idx="51">
                  <c:v>0.1715584591637791</c:v>
                </c:pt>
                <c:pt idx="52">
                  <c:v>0.19174634696291509</c:v>
                </c:pt>
                <c:pt idx="53">
                  <c:v>0.21197377769241571</c:v>
                </c:pt>
                <c:pt idx="54">
                  <c:v>0.2322397617472457</c:v>
                </c:pt>
                <c:pt idx="55">
                  <c:v>0.25254330763619037</c:v>
                </c:pt>
                <c:pt idx="56">
                  <c:v>0.27288342203036059</c:v>
                </c:pt>
                <c:pt idx="57">
                  <c:v>0.29325910981180064</c:v>
                </c:pt>
                <c:pt idx="58">
                  <c:v>0.31366937412215773</c:v>
                </c:pt>
                <c:pt idx="59">
                  <c:v>0.33411321641146274</c:v>
                </c:pt>
                <c:pt idx="60">
                  <c:v>0.35458963648698022</c:v>
                </c:pt>
                <c:pt idx="61">
                  <c:v>0.37509763256213979</c:v>
                </c:pt>
                <c:pt idx="62">
                  <c:v>0.39563620130555704</c:v>
                </c:pt>
                <c:pt idx="63">
                  <c:v>0.41620433789010547</c:v>
                </c:pt>
                <c:pt idx="64">
                  <c:v>0.43680103604208664</c:v>
                </c:pt>
                <c:pt idx="65">
                  <c:v>0.45742528809045857</c:v>
                </c:pt>
                <c:pt idx="66">
                  <c:v>0.47807608501613219</c:v>
                </c:pt>
                <c:pt idx="67">
                  <c:v>0.49875241650134716</c:v>
                </c:pt>
                <c:pt idx="68">
                  <c:v>0.51945327097908467</c:v>
                </c:pt>
                <c:pt idx="69">
                  <c:v>0.54017763568256782</c:v>
                </c:pt>
                <c:pt idx="70">
                  <c:v>0.56092449669480748</c:v>
                </c:pt>
                <c:pt idx="71">
                  <c:v>0.58169283899820456</c:v>
                </c:pt>
                <c:pt idx="72">
                  <c:v>0.60248164652421887</c:v>
                </c:pt>
                <c:pt idx="73">
                  <c:v>0.62328990220306391</c:v>
                </c:pt>
                <c:pt idx="74">
                  <c:v>0.64411658801347571</c:v>
                </c:pt>
                <c:pt idx="75">
                  <c:v>0.66496068503251637</c:v>
                </c:pt>
                <c:pt idx="76">
                  <c:v>0.68582117348542371</c:v>
                </c:pt>
                <c:pt idx="77">
                  <c:v>0.70669703279549945</c:v>
                </c:pt>
                <c:pt idx="78">
                  <c:v>0.72758724163405131</c:v>
                </c:pt>
                <c:pt idx="79">
                  <c:v>0.74849077797034347</c:v>
                </c:pt>
                <c:pt idx="80">
                  <c:v>0.76940661912160968</c:v>
                </c:pt>
                <c:pt idx="81">
                  <c:v>0.79033374180308424</c:v>
                </c:pt>
                <c:pt idx="82">
                  <c:v>0.81127112217806174</c:v>
                </c:pt>
                <c:pt idx="83">
                  <c:v>0.83221773590799852</c:v>
                </c:pt>
                <c:pt idx="84">
                  <c:v>0.85317255820261118</c:v>
                </c:pt>
                <c:pt idx="85">
                  <c:v>0.87413456387002364</c:v>
                </c:pt>
                <c:pt idx="86">
                  <c:v>0.89510272736692131</c:v>
                </c:pt>
                <c:pt idx="87">
                  <c:v>0.91607602284872447</c:v>
                </c:pt>
                <c:pt idx="88">
                  <c:v>0.93705342421977389</c:v>
                </c:pt>
                <c:pt idx="89">
                  <c:v>0.95803390518354226</c:v>
                </c:pt>
              </c:numCache>
            </c:numRef>
          </c:xVal>
          <c:yVal>
            <c:numRef>
              <c:f>'マクロデータ（消すな！）'!$O$2:$O$91</c:f>
              <c:numCache>
                <c:formatCode>General</c:formatCode>
                <c:ptCount val="90"/>
                <c:pt idx="0">
                  <c:v>0.58746857226977001</c:v>
                </c:pt>
                <c:pt idx="1">
                  <c:v>0.57505517501411385</c:v>
                </c:pt>
                <c:pt idx="2">
                  <c:v>0.56276041554499112</c:v>
                </c:pt>
                <c:pt idx="3">
                  <c:v>0.55058489537012545</c:v>
                </c:pt>
                <c:pt idx="4">
                  <c:v>0.53852921016359223</c:v>
                </c:pt>
                <c:pt idx="5">
                  <c:v>0.52659394973667062</c:v>
                </c:pt>
                <c:pt idx="6">
                  <c:v>0.51477969800898793</c:v>
                </c:pt>
                <c:pt idx="7">
                  <c:v>0.50308703297995383</c:v>
                </c:pt>
                <c:pt idx="8">
                  <c:v>0.4915165267004773</c:v>
                </c:pt>
                <c:pt idx="9">
                  <c:v>0.48006874524498766</c:v>
                </c:pt>
                <c:pt idx="10">
                  <c:v>0.46874424868373377</c:v>
                </c:pt>
                <c:pt idx="11">
                  <c:v>0.45754359105538589</c:v>
                </c:pt>
                <c:pt idx="12">
                  <c:v>0.44646732033992875</c:v>
                </c:pt>
                <c:pt idx="13">
                  <c:v>0.4355159784318543</c:v>
                </c:pt>
                <c:pt idx="14">
                  <c:v>0.42469010111364491</c:v>
                </c:pt>
                <c:pt idx="15">
                  <c:v>0.41399021802956804</c:v>
                </c:pt>
                <c:pt idx="16">
                  <c:v>0.40341685265975857</c:v>
                </c:pt>
                <c:pt idx="17">
                  <c:v>0.39297052229461038</c:v>
                </c:pt>
                <c:pt idx="18">
                  <c:v>0.38265173800947017</c:v>
                </c:pt>
                <c:pt idx="19">
                  <c:v>0.37246100463962584</c:v>
                </c:pt>
                <c:pt idx="20">
                  <c:v>0.36239882075561858</c:v>
                </c:pt>
                <c:pt idx="21">
                  <c:v>0.3524656786388447</c:v>
                </c:pt>
                <c:pt idx="22">
                  <c:v>0.34266206425747192</c:v>
                </c:pt>
                <c:pt idx="23">
                  <c:v>0.33298845724266468</c:v>
                </c:pt>
                <c:pt idx="24">
                  <c:v>0.32344533086511995</c:v>
                </c:pt>
                <c:pt idx="25">
                  <c:v>0.31403315201190773</c:v>
                </c:pt>
                <c:pt idx="26">
                  <c:v>0.30475238116363601</c:v>
                </c:pt>
                <c:pt idx="27">
                  <c:v>0.29560347237191908</c:v>
                </c:pt>
                <c:pt idx="28">
                  <c:v>0.28658687323716237</c:v>
                </c:pt>
                <c:pt idx="29">
                  <c:v>0.27770302488666754</c:v>
                </c:pt>
                <c:pt idx="30">
                  <c:v>0.26895236195304417</c:v>
                </c:pt>
                <c:pt idx="31">
                  <c:v>0.26033531255295506</c:v>
                </c:pt>
                <c:pt idx="32">
                  <c:v>0.25185229826616329</c:v>
                </c:pt>
                <c:pt idx="33">
                  <c:v>0.24350373411491144</c:v>
                </c:pt>
                <c:pt idx="34">
                  <c:v>0.23529002854361614</c:v>
                </c:pt>
                <c:pt idx="35">
                  <c:v>0.22721158339888137</c:v>
                </c:pt>
                <c:pt idx="36">
                  <c:v>0.21926879390984522</c:v>
                </c:pt>
                <c:pt idx="37">
                  <c:v>0.21146204866883966</c:v>
                </c:pt>
                <c:pt idx="38">
                  <c:v>0.20379172961237912</c:v>
                </c:pt>
                <c:pt idx="39">
                  <c:v>0.19625821200247739</c:v>
                </c:pt>
                <c:pt idx="40">
                  <c:v>0.18886186440828268</c:v>
                </c:pt>
                <c:pt idx="41">
                  <c:v>0.18160304868805266</c:v>
                </c:pt>
                <c:pt idx="42">
                  <c:v>0.17448211997144736</c:v>
                </c:pt>
                <c:pt idx="43">
                  <c:v>0.16749942664215367</c:v>
                </c:pt>
                <c:pt idx="44">
                  <c:v>0.16065531032084468</c:v>
                </c:pt>
                <c:pt idx="45">
                  <c:v>0.15395010584846303</c:v>
                </c:pt>
                <c:pt idx="46">
                  <c:v>0.14738414126983901</c:v>
                </c:pt>
                <c:pt idx="47">
                  <c:v>0.14095773781764476</c:v>
                </c:pt>
                <c:pt idx="48">
                  <c:v>0.13467120989667547</c:v>
                </c:pt>
                <c:pt idx="49">
                  <c:v>0.12852486506846805</c:v>
                </c:pt>
                <c:pt idx="50">
                  <c:v>0.12251900403625515</c:v>
                </c:pt>
                <c:pt idx="51">
                  <c:v>0.11665392063024993</c:v>
                </c:pt>
                <c:pt idx="52">
                  <c:v>0.11092990179327655</c:v>
                </c:pt>
                <c:pt idx="53">
                  <c:v>0.10534722756672643</c:v>
                </c:pt>
                <c:pt idx="54">
                  <c:v>9.9906171076860839E-2</c:v>
                </c:pt>
                <c:pt idx="55">
                  <c:v>9.4606998521447272E-2</c:v>
                </c:pt>
                <c:pt idx="56">
                  <c:v>8.9449969156736531E-2</c:v>
                </c:pt>
                <c:pt idx="57">
                  <c:v>8.4435335284776869E-2</c:v>
                </c:pt>
                <c:pt idx="58">
                  <c:v>7.9563342241073531E-2</c:v>
                </c:pt>
                <c:pt idx="59">
                  <c:v>7.4834228382584023E-2</c:v>
                </c:pt>
                <c:pt idx="60">
                  <c:v>7.0248225076057436E-2</c:v>
                </c:pt>
                <c:pt idx="61">
                  <c:v>6.5805556686715172E-2</c:v>
                </c:pt>
                <c:pt idx="62">
                  <c:v>6.1506440567272058E-2</c:v>
                </c:pt>
                <c:pt idx="63">
                  <c:v>5.7351087047306182E-2</c:v>
                </c:pt>
                <c:pt idx="64">
                  <c:v>5.3339699422966458E-2</c:v>
                </c:pt>
                <c:pt idx="65">
                  <c:v>4.9472473947026918E-2</c:v>
                </c:pt>
                <c:pt idx="66">
                  <c:v>4.5749599819285391E-2</c:v>
                </c:pt>
                <c:pt idx="67">
                  <c:v>4.2171259177306575E-2</c:v>
                </c:pt>
                <c:pt idx="68">
                  <c:v>3.8737627087512161E-2</c:v>
                </c:pt>
                <c:pt idx="69">
                  <c:v>3.5448871536615356E-2</c:v>
                </c:pt>
                <c:pt idx="70">
                  <c:v>3.2305153423402788E-2</c:v>
                </c:pt>
                <c:pt idx="71">
                  <c:v>2.9306626550862136E-2</c:v>
                </c:pt>
                <c:pt idx="72">
                  <c:v>2.6453437618656817E-2</c:v>
                </c:pt>
                <c:pt idx="73">
                  <c:v>2.3745726215950058E-2</c:v>
                </c:pt>
                <c:pt idx="74">
                  <c:v>2.1183624814575697E-2</c:v>
                </c:pt>
                <c:pt idx="75">
                  <c:v>1.8767258762557026E-2</c:v>
                </c:pt>
                <c:pt idx="76">
                  <c:v>1.6496746277972707E-2</c:v>
                </c:pt>
                <c:pt idx="77">
                  <c:v>1.4372198443175721E-2</c:v>
                </c:pt>
                <c:pt idx="78">
                  <c:v>1.2393719199356057E-2</c:v>
                </c:pt>
                <c:pt idx="79">
                  <c:v>1.0561405341458441E-2</c:v>
                </c:pt>
                <c:pt idx="80">
                  <c:v>8.8753465134434606E-3</c:v>
                </c:pt>
                <c:pt idx="81">
                  <c:v>7.3356252039047387E-3</c:v>
                </c:pt>
                <c:pt idx="82">
                  <c:v>5.9423167420318279E-3</c:v>
                </c:pt>
                <c:pt idx="83">
                  <c:v>4.695489293924493E-3</c:v>
                </c:pt>
                <c:pt idx="84">
                  <c:v>3.5952038592590441E-3</c:v>
                </c:pt>
                <c:pt idx="85">
                  <c:v>2.6415142683030579E-3</c:v>
                </c:pt>
                <c:pt idx="86">
                  <c:v>1.8344671792818179E-3</c:v>
                </c:pt>
                <c:pt idx="87">
                  <c:v>1.1741020760954735E-3</c:v>
                </c:pt>
                <c:pt idx="88">
                  <c:v>6.604512663885842E-4</c:v>
                </c:pt>
                <c:pt idx="89">
                  <c:v>2.9353987996738606E-4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84C-4130-B6F0-997076B2FB68}"/>
            </c:ext>
          </c:extLst>
        </c:ser>
        <c:ser>
          <c:idx val="7"/>
          <c:order val="7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'マクロデータ（消すな！）'!$P$2:$P$91</c:f>
              <c:numCache>
                <c:formatCode>General</c:formatCode>
                <c:ptCount val="90"/>
                <c:pt idx="0">
                  <c:v>-0.97826086956521741</c:v>
                </c:pt>
                <c:pt idx="1">
                  <c:v>-0.95652173913043481</c:v>
                </c:pt>
                <c:pt idx="2">
                  <c:v>-0.93478260869565222</c:v>
                </c:pt>
                <c:pt idx="3">
                  <c:v>-0.91304347826086951</c:v>
                </c:pt>
                <c:pt idx="4">
                  <c:v>-0.89130434782608692</c:v>
                </c:pt>
                <c:pt idx="5">
                  <c:v>-0.86956521739130432</c:v>
                </c:pt>
                <c:pt idx="6">
                  <c:v>-0.84782608695652173</c:v>
                </c:pt>
                <c:pt idx="7">
                  <c:v>-0.82608695652173914</c:v>
                </c:pt>
                <c:pt idx="8">
                  <c:v>-0.80434782608695654</c:v>
                </c:pt>
                <c:pt idx="9">
                  <c:v>-0.78260869565217395</c:v>
                </c:pt>
                <c:pt idx="10">
                  <c:v>-0.76086956521739135</c:v>
                </c:pt>
                <c:pt idx="11">
                  <c:v>-0.73913043478260865</c:v>
                </c:pt>
                <c:pt idx="12">
                  <c:v>-0.71739130434782605</c:v>
                </c:pt>
                <c:pt idx="13">
                  <c:v>-0.69565217391304346</c:v>
                </c:pt>
                <c:pt idx="14">
                  <c:v>-0.67391304347826086</c:v>
                </c:pt>
                <c:pt idx="15">
                  <c:v>-0.65217391304347827</c:v>
                </c:pt>
                <c:pt idx="16">
                  <c:v>-0.63043478260869568</c:v>
                </c:pt>
                <c:pt idx="17">
                  <c:v>-0.60869565217391308</c:v>
                </c:pt>
                <c:pt idx="18">
                  <c:v>-0.58695652173913049</c:v>
                </c:pt>
                <c:pt idx="19">
                  <c:v>-0.56521739130434778</c:v>
                </c:pt>
                <c:pt idx="20">
                  <c:v>-0.54347826086956519</c:v>
                </c:pt>
                <c:pt idx="21">
                  <c:v>-0.52173913043478259</c:v>
                </c:pt>
                <c:pt idx="22">
                  <c:v>-0.5</c:v>
                </c:pt>
                <c:pt idx="23">
                  <c:v>-0.47826086956521741</c:v>
                </c:pt>
                <c:pt idx="24">
                  <c:v>-0.45652173913043476</c:v>
                </c:pt>
                <c:pt idx="25">
                  <c:v>-0.43478260869565216</c:v>
                </c:pt>
                <c:pt idx="26">
                  <c:v>-0.41304347826086957</c:v>
                </c:pt>
                <c:pt idx="27">
                  <c:v>-0.39130434782608697</c:v>
                </c:pt>
                <c:pt idx="28">
                  <c:v>-0.36956521739130432</c:v>
                </c:pt>
                <c:pt idx="29">
                  <c:v>-0.34782608695652173</c:v>
                </c:pt>
                <c:pt idx="30">
                  <c:v>-0.32608695652173914</c:v>
                </c:pt>
                <c:pt idx="31">
                  <c:v>-0.30434782608695654</c:v>
                </c:pt>
                <c:pt idx="32">
                  <c:v>-0.28260869565217389</c:v>
                </c:pt>
                <c:pt idx="33">
                  <c:v>-0.2608695652173913</c:v>
                </c:pt>
                <c:pt idx="34">
                  <c:v>-0.2391304347826087</c:v>
                </c:pt>
                <c:pt idx="35">
                  <c:v>-0.21739130434782608</c:v>
                </c:pt>
                <c:pt idx="36">
                  <c:v>-0.19565217391304349</c:v>
                </c:pt>
                <c:pt idx="37">
                  <c:v>-0.17391304347826086</c:v>
                </c:pt>
                <c:pt idx="38">
                  <c:v>-0.15217391304347827</c:v>
                </c:pt>
                <c:pt idx="39">
                  <c:v>-0.13043478260869565</c:v>
                </c:pt>
                <c:pt idx="40">
                  <c:v>-0.10869565217391304</c:v>
                </c:pt>
                <c:pt idx="41">
                  <c:v>-8.6956521739130432E-2</c:v>
                </c:pt>
                <c:pt idx="42">
                  <c:v>-6.5217391304347824E-2</c:v>
                </c:pt>
                <c:pt idx="43">
                  <c:v>-4.3478260869565216E-2</c:v>
                </c:pt>
                <c:pt idx="44">
                  <c:v>-2.1739130434782608E-2</c:v>
                </c:pt>
                <c:pt idx="45">
                  <c:v>0</c:v>
                </c:pt>
                <c:pt idx="46">
                  <c:v>2.1739130434782608E-2</c:v>
                </c:pt>
                <c:pt idx="47">
                  <c:v>4.3478260869565216E-2</c:v>
                </c:pt>
                <c:pt idx="48">
                  <c:v>6.5217391304347824E-2</c:v>
                </c:pt>
                <c:pt idx="49">
                  <c:v>8.6956521739130432E-2</c:v>
                </c:pt>
                <c:pt idx="50">
                  <c:v>0.10869565217391304</c:v>
                </c:pt>
                <c:pt idx="51">
                  <c:v>0.13043478260869565</c:v>
                </c:pt>
                <c:pt idx="52">
                  <c:v>0.15217391304347827</c:v>
                </c:pt>
                <c:pt idx="53">
                  <c:v>0.17391304347826086</c:v>
                </c:pt>
                <c:pt idx="54">
                  <c:v>0.19565217391304349</c:v>
                </c:pt>
                <c:pt idx="55">
                  <c:v>0.21739130434782608</c:v>
                </c:pt>
                <c:pt idx="56">
                  <c:v>0.2391304347826087</c:v>
                </c:pt>
                <c:pt idx="57">
                  <c:v>0.2608695652173913</c:v>
                </c:pt>
                <c:pt idx="58">
                  <c:v>0.28260869565217389</c:v>
                </c:pt>
                <c:pt idx="59">
                  <c:v>0.30434782608695654</c:v>
                </c:pt>
                <c:pt idx="60">
                  <c:v>0.32608695652173914</c:v>
                </c:pt>
                <c:pt idx="61">
                  <c:v>0.34782608695652173</c:v>
                </c:pt>
                <c:pt idx="62">
                  <c:v>0.36956521739130432</c:v>
                </c:pt>
                <c:pt idx="63">
                  <c:v>0.39130434782608697</c:v>
                </c:pt>
                <c:pt idx="64">
                  <c:v>0.41304347826086957</c:v>
                </c:pt>
                <c:pt idx="65">
                  <c:v>0.43478260869565216</c:v>
                </c:pt>
                <c:pt idx="66">
                  <c:v>0.45652173913043476</c:v>
                </c:pt>
                <c:pt idx="67">
                  <c:v>0.47826086956521741</c:v>
                </c:pt>
                <c:pt idx="68">
                  <c:v>0.5</c:v>
                </c:pt>
                <c:pt idx="69">
                  <c:v>0.52173913043478259</c:v>
                </c:pt>
                <c:pt idx="70">
                  <c:v>0.54347826086956519</c:v>
                </c:pt>
                <c:pt idx="71">
                  <c:v>0.56521739130434778</c:v>
                </c:pt>
                <c:pt idx="72">
                  <c:v>0.58695652173913049</c:v>
                </c:pt>
                <c:pt idx="73">
                  <c:v>0.60869565217391308</c:v>
                </c:pt>
                <c:pt idx="74">
                  <c:v>0.63043478260869568</c:v>
                </c:pt>
                <c:pt idx="75">
                  <c:v>0.65217391304347827</c:v>
                </c:pt>
                <c:pt idx="76">
                  <c:v>0.67391304347826086</c:v>
                </c:pt>
                <c:pt idx="77">
                  <c:v>0.69565217391304346</c:v>
                </c:pt>
                <c:pt idx="78">
                  <c:v>0.71739130434782605</c:v>
                </c:pt>
                <c:pt idx="79">
                  <c:v>0.73913043478260865</c:v>
                </c:pt>
                <c:pt idx="80">
                  <c:v>0.76086956521739135</c:v>
                </c:pt>
                <c:pt idx="81">
                  <c:v>0.78260869565217395</c:v>
                </c:pt>
                <c:pt idx="82">
                  <c:v>0.80434782608695654</c:v>
                </c:pt>
                <c:pt idx="83">
                  <c:v>0.82608695652173914</c:v>
                </c:pt>
                <c:pt idx="84">
                  <c:v>0.84782608695652173</c:v>
                </c:pt>
                <c:pt idx="85">
                  <c:v>0.86956521739130432</c:v>
                </c:pt>
                <c:pt idx="86">
                  <c:v>0.89130434782608692</c:v>
                </c:pt>
                <c:pt idx="87">
                  <c:v>0.91304347826086951</c:v>
                </c:pt>
                <c:pt idx="88">
                  <c:v>0.93478260869565222</c:v>
                </c:pt>
                <c:pt idx="89">
                  <c:v>0.95652173913043481</c:v>
                </c:pt>
              </c:numCache>
            </c:numRef>
          </c:xVal>
          <c:yVal>
            <c:numRef>
              <c:f>'マクロデータ（消すな！）'!$Q$2:$Q$91</c:f>
              <c:numCache>
                <c:formatCode>General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84C-4130-B6F0-997076B2FB68}"/>
            </c:ext>
          </c:extLst>
        </c:ser>
        <c:ser>
          <c:idx val="8"/>
          <c:order val="8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'マクロデータ（消すな！）'!$R$2:$R$91</c:f>
              <c:numCache>
                <c:formatCode>General</c:formatCode>
                <c:ptCount val="90"/>
                <c:pt idx="0">
                  <c:v>0.97901643929284787</c:v>
                </c:pt>
                <c:pt idx="1">
                  <c:v>0.95803390518356235</c:v>
                </c:pt>
                <c:pt idx="2">
                  <c:v>0.93705342421979398</c:v>
                </c:pt>
                <c:pt idx="3">
                  <c:v>0.91607602284874257</c:v>
                </c:pt>
                <c:pt idx="4">
                  <c:v>0.89510272736694008</c:v>
                </c:pt>
                <c:pt idx="5">
                  <c:v>0.87413456387004296</c:v>
                </c:pt>
                <c:pt idx="6">
                  <c:v>0.85317255820263049</c:v>
                </c:pt>
                <c:pt idx="7">
                  <c:v>0.83221773590801851</c:v>
                </c:pt>
                <c:pt idx="8">
                  <c:v>0.81127112217808239</c:v>
                </c:pt>
                <c:pt idx="9">
                  <c:v>0.7903337418031029</c:v>
                </c:pt>
                <c:pt idx="10">
                  <c:v>0.76940661912162844</c:v>
                </c:pt>
                <c:pt idx="11">
                  <c:v>0.74849077797036279</c:v>
                </c:pt>
                <c:pt idx="12">
                  <c:v>0.72758724163407129</c:v>
                </c:pt>
                <c:pt idx="13">
                  <c:v>0.7066970327955201</c:v>
                </c:pt>
                <c:pt idx="14">
                  <c:v>0.68582117348544225</c:v>
                </c:pt>
                <c:pt idx="15">
                  <c:v>0.66496068503253503</c:v>
                </c:pt>
                <c:pt idx="16">
                  <c:v>0.64411658801349492</c:v>
                </c:pt>
                <c:pt idx="17">
                  <c:v>0.62328990220308378</c:v>
                </c:pt>
                <c:pt idx="18">
                  <c:v>0.60248164652423952</c:v>
                </c:pt>
                <c:pt idx="19">
                  <c:v>0.5816928389982251</c:v>
                </c:pt>
                <c:pt idx="20">
                  <c:v>0.56092449669482614</c:v>
                </c:pt>
                <c:pt idx="21">
                  <c:v>0.54017763568258703</c:v>
                </c:pt>
                <c:pt idx="22">
                  <c:v>0.51945327097910454</c:v>
                </c:pt>
                <c:pt idx="23">
                  <c:v>0.4987524165013677</c:v>
                </c:pt>
                <c:pt idx="24">
                  <c:v>0.47807608501615262</c:v>
                </c:pt>
                <c:pt idx="25">
                  <c:v>0.45742528809047694</c:v>
                </c:pt>
                <c:pt idx="26">
                  <c:v>0.43680103604210568</c:v>
                </c:pt>
                <c:pt idx="27">
                  <c:v>0.41620433789012512</c:v>
                </c:pt>
                <c:pt idx="28">
                  <c:v>0.3956362013055767</c:v>
                </c:pt>
                <c:pt idx="29">
                  <c:v>0.37509763256216</c:v>
                </c:pt>
                <c:pt idx="30">
                  <c:v>0.35458963648699854</c:v>
                </c:pt>
                <c:pt idx="31">
                  <c:v>0.33411321641148162</c:v>
                </c:pt>
                <c:pt idx="32">
                  <c:v>0.31366937412217666</c:v>
                </c:pt>
                <c:pt idx="33">
                  <c:v>0.29325910981182013</c:v>
                </c:pt>
                <c:pt idx="34">
                  <c:v>0.27288342203038063</c:v>
                </c:pt>
                <c:pt idx="35">
                  <c:v>0.25254330763620847</c:v>
                </c:pt>
                <c:pt idx="36">
                  <c:v>0.23223976174726435</c:v>
                </c:pt>
                <c:pt idx="37">
                  <c:v>0.21197377769243436</c:v>
                </c:pt>
                <c:pt idx="38">
                  <c:v>0.19174634696293441</c:v>
                </c:pt>
                <c:pt idx="39">
                  <c:v>0.17155845916379908</c:v>
                </c:pt>
                <c:pt idx="40">
                  <c:v>0.15141110196546881</c:v>
                </c:pt>
                <c:pt idx="41">
                  <c:v>0.13130526105546769</c:v>
                </c:pt>
                <c:pt idx="42">
                  <c:v>0.11124192009018291</c:v>
                </c:pt>
                <c:pt idx="43">
                  <c:v>9.1222060646735714E-2</c:v>
                </c:pt>
                <c:pt idx="44">
                  <c:v>7.1246662174962172E-2</c:v>
                </c:pt>
                <c:pt idx="45">
                  <c:v>5.1316701949492838E-2</c:v>
                </c:pt>
                <c:pt idx="46">
                  <c:v>3.143315502194366E-2</c:v>
                </c:pt>
                <c:pt idx="47">
                  <c:v>1.1596994173208475E-2</c:v>
                </c:pt>
                <c:pt idx="48">
                  <c:v>-8.1908101341305883E-3</c:v>
                </c:pt>
                <c:pt idx="49">
                  <c:v>-2.7929289803282797E-2</c:v>
                </c:pt>
                <c:pt idx="50">
                  <c:v>-4.7617479150611763E-2</c:v>
                </c:pt>
                <c:pt idx="51">
                  <c:v>-6.7254414952878816E-2</c:v>
                </c:pt>
                <c:pt idx="52">
                  <c:v>-8.6839136494371139E-2</c:v>
                </c:pt>
                <c:pt idx="53">
                  <c:v>-0.10637068561390101</c:v>
                </c:pt>
                <c:pt idx="54">
                  <c:v>-0.12584810675168429</c:v>
                </c:pt>
                <c:pt idx="55">
                  <c:v>-0.14527044699608754</c:v>
                </c:pt>
                <c:pt idx="56">
                  <c:v>-0.16463675613025192</c:v>
                </c:pt>
                <c:pt idx="57">
                  <c:v>-0.18394608667857926</c:v>
                </c:pt>
                <c:pt idx="58">
                  <c:v>-0.20319749395308639</c:v>
                </c:pt>
                <c:pt idx="59">
                  <c:v>-0.22239003609962399</c:v>
                </c:pt>
                <c:pt idx="60">
                  <c:v>-0.24152277414395334</c:v>
                </c:pt>
                <c:pt idx="61">
                  <c:v>-0.26059477203768883</c:v>
                </c:pt>
                <c:pt idx="62">
                  <c:v>-0.27960509670408723</c:v>
                </c:pt>
                <c:pt idx="63">
                  <c:v>-0.29855281808370543</c:v>
                </c:pt>
                <c:pt idx="64">
                  <c:v>-0.31743700917989298</c:v>
                </c:pt>
                <c:pt idx="65">
                  <c:v>-0.33625674610415435</c:v>
                </c:pt>
                <c:pt idx="66">
                  <c:v>-0.3550111081213404</c:v>
                </c:pt>
                <c:pt idx="67">
                  <c:v>-0.37369917769469857</c:v>
                </c:pt>
                <c:pt idx="68">
                  <c:v>-0.39232004053076525</c:v>
                </c:pt>
                <c:pt idx="69">
                  <c:v>-0.41087278562408852</c:v>
                </c:pt>
                <c:pt idx="70">
                  <c:v>-0.42935650530180769</c:v>
                </c:pt>
                <c:pt idx="71">
                  <c:v>-0.44777029526805207</c:v>
                </c:pt>
                <c:pt idx="72">
                  <c:v>-0.46611325464818576</c:v>
                </c:pt>
                <c:pt idx="73">
                  <c:v>-0.48438448603288575</c:v>
                </c:pt>
                <c:pt idx="74">
                  <c:v>-0.50258309552203961</c:v>
                </c:pt>
                <c:pt idx="75">
                  <c:v>-0.52070819276848235</c:v>
                </c:pt>
                <c:pt idx="76">
                  <c:v>-0.53875889102155872</c:v>
                </c:pt>
                <c:pt idx="77">
                  <c:v>-0.55673430717049854</c:v>
                </c:pt>
                <c:pt idx="78">
                  <c:v>-0.57463356178763181</c:v>
                </c:pt>
                <c:pt idx="79">
                  <c:v>-0.59245577917140424</c:v>
                </c:pt>
                <c:pt idx="80">
                  <c:v>-0.61020008738922504</c:v>
                </c:pt>
                <c:pt idx="81">
                  <c:v>-0.62786561832012777</c:v>
                </c:pt>
                <c:pt idx="82">
                  <c:v>-0.64545150769723469</c:v>
                </c:pt>
                <c:pt idx="83">
                  <c:v>-0.66295689515004863</c:v>
                </c:pt>
                <c:pt idx="84">
                  <c:v>-0.68038092424653762</c:v>
                </c:pt>
                <c:pt idx="85">
                  <c:v>-0.69772274253504041</c:v>
                </c:pt>
                <c:pt idx="86">
                  <c:v>-0.7149815015859714</c:v>
                </c:pt>
                <c:pt idx="87">
                  <c:v>-0.73215635703332549</c:v>
                </c:pt>
                <c:pt idx="88">
                  <c:v>-0.74924646861599031</c:v>
                </c:pt>
                <c:pt idx="89">
                  <c:v>-0.76625100021885773</c:v>
                </c:pt>
              </c:numCache>
            </c:numRef>
          </c:xVal>
          <c:yVal>
            <c:numRef>
              <c:f>'マクロデータ（消すな！）'!$S$2:$S$91</c:f>
              <c:numCache>
                <c:formatCode>General</c:formatCode>
                <c:ptCount val="90"/>
                <c:pt idx="0">
                  <c:v>-7.3385867572772767E-5</c:v>
                </c:pt>
                <c:pt idx="1">
                  <c:v>-2.9353987996738606E-4</c:v>
                </c:pt>
                <c:pt idx="2">
                  <c:v>-6.6045126638791807E-4</c:v>
                </c:pt>
                <c:pt idx="3">
                  <c:v>-1.1741020760951404E-3</c:v>
                </c:pt>
                <c:pt idx="4">
                  <c:v>-1.8344671792811518E-3</c:v>
                </c:pt>
                <c:pt idx="5">
                  <c:v>-2.6415142683023918E-3</c:v>
                </c:pt>
                <c:pt idx="6">
                  <c:v>-3.5952038592583779E-3</c:v>
                </c:pt>
                <c:pt idx="7">
                  <c:v>-4.6954892939234938E-3</c:v>
                </c:pt>
                <c:pt idx="8">
                  <c:v>-5.9423167420304956E-3</c:v>
                </c:pt>
                <c:pt idx="9">
                  <c:v>-7.3356252039034064E-3</c:v>
                </c:pt>
                <c:pt idx="10">
                  <c:v>-8.8753465134417953E-3</c:v>
                </c:pt>
                <c:pt idx="11">
                  <c:v>-1.0561405341456775E-2</c:v>
                </c:pt>
                <c:pt idx="12">
                  <c:v>-1.2393719199354392E-2</c:v>
                </c:pt>
                <c:pt idx="13">
                  <c:v>-1.4372198443173723E-2</c:v>
                </c:pt>
                <c:pt idx="14">
                  <c:v>-1.6496746277970709E-2</c:v>
                </c:pt>
                <c:pt idx="15">
                  <c:v>-1.8767258762554695E-2</c:v>
                </c:pt>
                <c:pt idx="16">
                  <c:v>-2.1183624814573365E-2</c:v>
                </c:pt>
                <c:pt idx="17">
                  <c:v>-2.3745726215947394E-2</c:v>
                </c:pt>
                <c:pt idx="18">
                  <c:v>-2.6453437618653819E-2</c:v>
                </c:pt>
                <c:pt idx="19">
                  <c:v>-2.9306626550859471E-2</c:v>
                </c:pt>
                <c:pt idx="20">
                  <c:v>-3.2305153423400124E-2</c:v>
                </c:pt>
                <c:pt idx="21">
                  <c:v>-3.5448871536612359E-2</c:v>
                </c:pt>
                <c:pt idx="22">
                  <c:v>-3.873762708750883E-2</c:v>
                </c:pt>
                <c:pt idx="23">
                  <c:v>-4.2171259177302911E-2</c:v>
                </c:pt>
                <c:pt idx="24">
                  <c:v>-4.5749599819281728E-2</c:v>
                </c:pt>
                <c:pt idx="25">
                  <c:v>-4.9472473947023587E-2</c:v>
                </c:pt>
                <c:pt idx="26">
                  <c:v>-5.3339699422962794E-2</c:v>
                </c:pt>
                <c:pt idx="27">
                  <c:v>-5.7351087047302518E-2</c:v>
                </c:pt>
                <c:pt idx="28">
                  <c:v>-6.1506440567268061E-2</c:v>
                </c:pt>
                <c:pt idx="29">
                  <c:v>-6.5805556686710842E-2</c:v>
                </c:pt>
                <c:pt idx="30">
                  <c:v>-7.0248225076053439E-2</c:v>
                </c:pt>
                <c:pt idx="31">
                  <c:v>-7.4834228382579693E-2</c:v>
                </c:pt>
                <c:pt idx="32">
                  <c:v>-7.9563342241069201E-2</c:v>
                </c:pt>
                <c:pt idx="33">
                  <c:v>-8.4435335284772206E-2</c:v>
                </c:pt>
                <c:pt idx="34">
                  <c:v>-8.9449969156731535E-2</c:v>
                </c:pt>
                <c:pt idx="35">
                  <c:v>-9.4606998521442609E-2</c:v>
                </c:pt>
                <c:pt idx="36">
                  <c:v>-9.9906171076855843E-2</c:v>
                </c:pt>
                <c:pt idx="37">
                  <c:v>-0.1053472275667211</c:v>
                </c:pt>
                <c:pt idx="38">
                  <c:v>-0.11092990179327089</c:v>
                </c:pt>
                <c:pt idx="39">
                  <c:v>-0.11665392063024427</c:v>
                </c:pt>
                <c:pt idx="40">
                  <c:v>-0.12251900403624916</c:v>
                </c:pt>
                <c:pt idx="41">
                  <c:v>-0.12852486506846272</c:v>
                </c:pt>
                <c:pt idx="42">
                  <c:v>-0.13467120989666947</c:v>
                </c:pt>
                <c:pt idx="43">
                  <c:v>-0.14095773781763843</c:v>
                </c:pt>
                <c:pt idx="44">
                  <c:v>-0.14738414126983235</c:v>
                </c:pt>
                <c:pt idx="45">
                  <c:v>-0.15395010584845636</c:v>
                </c:pt>
                <c:pt idx="46">
                  <c:v>-0.16065531032083835</c:v>
                </c:pt>
                <c:pt idx="47">
                  <c:v>-0.16749942664214734</c:v>
                </c:pt>
                <c:pt idx="48">
                  <c:v>-0.17448211997144036</c:v>
                </c:pt>
                <c:pt idx="49">
                  <c:v>-0.18160304868804567</c:v>
                </c:pt>
                <c:pt idx="50">
                  <c:v>-0.18886186440827535</c:v>
                </c:pt>
                <c:pt idx="51">
                  <c:v>-0.19625821200246973</c:v>
                </c:pt>
                <c:pt idx="52">
                  <c:v>-0.20379172961237213</c:v>
                </c:pt>
                <c:pt idx="53">
                  <c:v>-0.21146204866883234</c:v>
                </c:pt>
                <c:pt idx="54">
                  <c:v>-0.21926879390983789</c:v>
                </c:pt>
                <c:pt idx="55">
                  <c:v>-0.22721158339887371</c:v>
                </c:pt>
                <c:pt idx="56">
                  <c:v>-0.23529002854360781</c:v>
                </c:pt>
                <c:pt idx="57">
                  <c:v>-0.24350373411490411</c:v>
                </c:pt>
                <c:pt idx="58">
                  <c:v>-0.25185229826615529</c:v>
                </c:pt>
                <c:pt idx="59">
                  <c:v>-0.26033531255294673</c:v>
                </c:pt>
                <c:pt idx="60">
                  <c:v>-0.26895236195303585</c:v>
                </c:pt>
                <c:pt idx="61">
                  <c:v>-0.27770302488665888</c:v>
                </c:pt>
                <c:pt idx="62">
                  <c:v>-0.28658687323715404</c:v>
                </c:pt>
                <c:pt idx="63">
                  <c:v>-0.29560347237191076</c:v>
                </c:pt>
                <c:pt idx="64">
                  <c:v>-0.30475238116362702</c:v>
                </c:pt>
                <c:pt idx="65">
                  <c:v>-0.31403315201189841</c:v>
                </c:pt>
                <c:pt idx="66">
                  <c:v>-0.32344533086511063</c:v>
                </c:pt>
                <c:pt idx="67">
                  <c:v>-0.33298845724265602</c:v>
                </c:pt>
                <c:pt idx="68">
                  <c:v>-0.34266206425746293</c:v>
                </c:pt>
                <c:pt idx="69">
                  <c:v>-0.35246567863883504</c:v>
                </c:pt>
                <c:pt idx="70">
                  <c:v>-0.36239882075560892</c:v>
                </c:pt>
                <c:pt idx="71">
                  <c:v>-0.37246100463961584</c:v>
                </c:pt>
                <c:pt idx="72">
                  <c:v>-0.38265173800945917</c:v>
                </c:pt>
                <c:pt idx="73">
                  <c:v>-0.39297052229460105</c:v>
                </c:pt>
                <c:pt idx="74">
                  <c:v>-0.40341685265974858</c:v>
                </c:pt>
                <c:pt idx="75">
                  <c:v>-0.41399021802955738</c:v>
                </c:pt>
                <c:pt idx="76">
                  <c:v>-0.42469010111363459</c:v>
                </c:pt>
                <c:pt idx="77">
                  <c:v>-0.43551597843184298</c:v>
                </c:pt>
                <c:pt idx="78">
                  <c:v>-0.44646732033991843</c:v>
                </c:pt>
                <c:pt idx="79">
                  <c:v>-0.45754359105537556</c:v>
                </c:pt>
                <c:pt idx="80">
                  <c:v>-0.46874424868372278</c:v>
                </c:pt>
                <c:pt idx="81">
                  <c:v>-0.48006874524497634</c:v>
                </c:pt>
                <c:pt idx="82">
                  <c:v>-0.49151652670046531</c:v>
                </c:pt>
                <c:pt idx="83">
                  <c:v>-0.50308703297994184</c:v>
                </c:pt>
                <c:pt idx="84">
                  <c:v>-0.51477969800897694</c:v>
                </c:pt>
                <c:pt idx="85">
                  <c:v>-0.52659394973665896</c:v>
                </c:pt>
                <c:pt idx="86">
                  <c:v>-0.53852921016358057</c:v>
                </c:pt>
                <c:pt idx="87">
                  <c:v>-0.55058489537011346</c:v>
                </c:pt>
                <c:pt idx="88">
                  <c:v>-0.56276041554497813</c:v>
                </c:pt>
                <c:pt idx="89">
                  <c:v>-0.57505517501410253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84C-4130-B6F0-997076B2FB68}"/>
            </c:ext>
          </c:extLst>
        </c:ser>
        <c:ser>
          <c:idx val="9"/>
          <c:order val="9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'マクロデータ（消すな！）'!$T$2:$T$91</c:f>
              <c:numCache>
                <c:formatCode>General</c:formatCode>
                <c:ptCount val="90"/>
                <c:pt idx="0">
                  <c:v>0.98292695642502681</c:v>
                </c:pt>
                <c:pt idx="1">
                  <c:v>0.96585888981403389</c:v>
                </c:pt>
                <c:pt idx="2">
                  <c:v>0.94880077568016863</c:v>
                </c:pt>
                <c:pt idx="3">
                  <c:v>0.9317575866353307</c:v>
                </c:pt>
                <c:pt idx="4">
                  <c:v>0.91473429094060554</c:v>
                </c:pt>
                <c:pt idx="5">
                  <c:v>0.89773585105796749</c:v>
                </c:pt>
                <c:pt idx="6">
                  <c:v>0.88076722220367065</c:v>
                </c:pt>
                <c:pt idx="7">
                  <c:v>0.86383335090375502</c:v>
                </c:pt>
                <c:pt idx="8">
                  <c:v>0.84693917355208415</c:v>
                </c:pt>
                <c:pt idx="9">
                  <c:v>0.83008961497133515</c:v>
                </c:pt>
                <c:pt idx="10">
                  <c:v>0.81328958697736542</c:v>
                </c:pt>
                <c:pt idx="11">
                  <c:v>0.79654398694736805</c:v>
                </c:pt>
                <c:pt idx="12">
                  <c:v>0.77985769639223623</c:v>
                </c:pt>
                <c:pt idx="13">
                  <c:v>0.76323557953355503</c:v>
                </c:pt>
                <c:pt idx="14">
                  <c:v>0.74668248188563124</c:v>
                </c:pt>
                <c:pt idx="15">
                  <c:v>0.73020322884297761</c:v>
                </c:pt>
                <c:pt idx="16">
                  <c:v>0.71380262427366059</c:v>
                </c:pt>
                <c:pt idx="17">
                  <c:v>0.69748544911892596</c:v>
                </c:pt>
                <c:pt idx="18">
                  <c:v>0.68125645999950613</c:v>
                </c:pt>
                <c:pt idx="19">
                  <c:v>0.66512038782901572</c:v>
                </c:pt>
                <c:pt idx="20">
                  <c:v>0.64908193643484502</c:v>
                </c:pt>
                <c:pt idx="21">
                  <c:v>0.6331457811869452</c:v>
                </c:pt>
                <c:pt idx="22">
                  <c:v>0.61731656763491216</c:v>
                </c:pt>
                <c:pt idx="23">
                  <c:v>0.60159891015376044</c:v>
                </c:pt>
                <c:pt idx="24">
                  <c:v>0.5859973905987883</c:v>
                </c:pt>
                <c:pt idx="25">
                  <c:v>0.57051655696991976</c:v>
                </c:pt>
                <c:pt idx="26">
                  <c:v>0.55516092208591761</c:v>
                </c:pt>
                <c:pt idx="27">
                  <c:v>0.53993496226884985</c:v>
                </c:pt>
                <c:pt idx="28">
                  <c:v>0.52484311603919809</c:v>
                </c:pt>
                <c:pt idx="29">
                  <c:v>0.50988978282198461</c:v>
                </c:pt>
                <c:pt idx="30">
                  <c:v>0.49507932166429414</c:v>
                </c:pt>
                <c:pt idx="31">
                  <c:v>0.48041604996456821</c:v>
                </c:pt>
                <c:pt idx="32">
                  <c:v>0.4659042422140417</c:v>
                </c:pt>
                <c:pt idx="33">
                  <c:v>0.45154812875068295</c:v>
                </c:pt>
                <c:pt idx="34">
                  <c:v>0.43735189452601042</c:v>
                </c:pt>
                <c:pt idx="35">
                  <c:v>0.4233196778851348</c:v>
                </c:pt>
                <c:pt idx="36">
                  <c:v>0.40945556936039085</c:v>
                </c:pt>
                <c:pt idx="37">
                  <c:v>0.39576361047890729</c:v>
                </c:pt>
                <c:pt idx="38">
                  <c:v>0.3822477925844584</c:v>
                </c:pt>
                <c:pt idx="39">
                  <c:v>0.36891205567394891</c:v>
                </c:pt>
                <c:pt idx="40">
                  <c:v>0.35576028724886544</c:v>
                </c:pt>
                <c:pt idx="41">
                  <c:v>0.34279632118202941</c:v>
                </c:pt>
                <c:pt idx="42">
                  <c:v>0.33002393659998519</c:v>
                </c:pt>
                <c:pt idx="43">
                  <c:v>0.31744685678134765</c:v>
                </c:pt>
                <c:pt idx="44">
                  <c:v>0.30506874807142725</c:v>
                </c:pt>
                <c:pt idx="45">
                  <c:v>0.29289321881345409</c:v>
                </c:pt>
                <c:pt idx="46">
                  <c:v>0.28092381829671109</c:v>
                </c:pt>
                <c:pt idx="47">
                  <c:v>0.26916403572187775</c:v>
                </c:pt>
                <c:pt idx="48">
                  <c:v>0.25761729918389487</c:v>
                </c:pt>
                <c:pt idx="49">
                  <c:v>0.2462869746726406</c:v>
                </c:pt>
                <c:pt idx="50">
                  <c:v>0.23517636509170881</c:v>
                </c:pt>
                <c:pt idx="51">
                  <c:v>0.22428870929558176</c:v>
                </c:pt>
                <c:pt idx="52">
                  <c:v>0.21362718114546919</c:v>
                </c:pt>
                <c:pt idx="53">
                  <c:v>0.20319488858409684</c:v>
                </c:pt>
                <c:pt idx="54">
                  <c:v>0.19299487272971094</c:v>
                </c:pt>
                <c:pt idx="55">
                  <c:v>0.18303010698955957</c:v>
                </c:pt>
                <c:pt idx="56">
                  <c:v>0.17330349619311558</c:v>
                </c:pt>
                <c:pt idx="57">
                  <c:v>0.16381787574529061</c:v>
                </c:pt>
                <c:pt idx="58">
                  <c:v>0.1545760107998837</c:v>
                </c:pt>
                <c:pt idx="59">
                  <c:v>0.14558059545351276</c:v>
                </c:pt>
                <c:pt idx="60">
                  <c:v>0.13683425196025867</c:v>
                </c:pt>
                <c:pt idx="61">
                  <c:v>0.12833952996725018</c:v>
                </c:pt>
                <c:pt idx="62">
                  <c:v>0.12009890577141724</c:v>
                </c:pt>
                <c:pt idx="63">
                  <c:v>0.112114781597626</c:v>
                </c:pt>
                <c:pt idx="64">
                  <c:v>0.10438948489840472</c:v>
                </c:pt>
                <c:pt idx="65">
                  <c:v>9.6925267675468496E-2</c:v>
                </c:pt>
                <c:pt idx="66">
                  <c:v>8.9724305823238981E-2</c:v>
                </c:pt>
                <c:pt idx="67">
                  <c:v>8.2788698494548063E-2</c:v>
                </c:pt>
                <c:pt idx="68">
                  <c:v>7.6120467488714261E-2</c:v>
                </c:pt>
                <c:pt idx="69">
                  <c:v>6.9721556662167949E-2</c:v>
                </c:pt>
                <c:pt idx="70">
                  <c:v>6.3593831361796971E-2</c:v>
                </c:pt>
                <c:pt idx="71">
                  <c:v>5.7739077881180489E-2</c:v>
                </c:pt>
                <c:pt idx="72">
                  <c:v>5.2159002939865196E-2</c:v>
                </c:pt>
                <c:pt idx="73">
                  <c:v>4.6855233185840062E-2</c:v>
                </c:pt>
                <c:pt idx="74">
                  <c:v>4.1829314721352095E-2</c:v>
                </c:pt>
                <c:pt idx="75">
                  <c:v>3.7082712652201533E-2</c:v>
                </c:pt>
                <c:pt idx="76">
                  <c:v>3.2616810660649254E-2</c:v>
                </c:pt>
                <c:pt idx="77">
                  <c:v>2.8432910602059214E-2</c:v>
                </c:pt>
                <c:pt idx="78">
                  <c:v>2.4532232125394682E-2</c:v>
                </c:pt>
                <c:pt idx="79">
                  <c:v>2.0915912317677754E-2</c:v>
                </c:pt>
                <c:pt idx="80">
                  <c:v>1.7585005372518059E-2</c:v>
                </c:pt>
                <c:pt idx="81">
                  <c:v>1.4540482282803691E-2</c:v>
                </c:pt>
                <c:pt idx="82">
                  <c:v>1.1783230557647628E-2</c:v>
                </c:pt>
                <c:pt idx="83">
                  <c:v>9.3140539636696884E-3</c:v>
                </c:pt>
                <c:pt idx="84">
                  <c:v>7.133672290690507E-3</c:v>
                </c:pt>
                <c:pt idx="85">
                  <c:v>5.2427211419054931E-3</c:v>
                </c:pt>
                <c:pt idx="86">
                  <c:v>3.6417517486002637E-3</c:v>
                </c:pt>
                <c:pt idx="87">
                  <c:v>2.3312308094609602E-3</c:v>
                </c:pt>
                <c:pt idx="88">
                  <c:v>1.3115403545271853E-3</c:v>
                </c:pt>
                <c:pt idx="89">
                  <c:v>5.8297763382608725E-4</c:v>
                </c:pt>
              </c:numCache>
            </c:numRef>
          </c:xVal>
          <c:yVal>
            <c:numRef>
              <c:f>'マクロデータ（消すな！）'!$U$2:$U$91</c:f>
              <c:numCache>
                <c:formatCode>General</c:formatCode>
                <c:ptCount val="90"/>
                <c:pt idx="0">
                  <c:v>-1.4575503072100648E-4</c:v>
                </c:pt>
                <c:pt idx="1">
                  <c:v>-5.829776338258652E-4</c:v>
                </c:pt>
                <c:pt idx="2">
                  <c:v>-1.3115403545269633E-3</c:v>
                </c:pt>
                <c:pt idx="3">
                  <c:v>-2.3312308094607381E-3</c:v>
                </c:pt>
                <c:pt idx="4">
                  <c:v>-3.6417517485998196E-3</c:v>
                </c:pt>
                <c:pt idx="5">
                  <c:v>-5.242721141904938E-3</c:v>
                </c:pt>
                <c:pt idx="6">
                  <c:v>-7.1336722906899519E-3</c:v>
                </c:pt>
                <c:pt idx="7">
                  <c:v>-9.3140539636690223E-3</c:v>
                </c:pt>
                <c:pt idx="8">
                  <c:v>-1.1783230557646851E-2</c:v>
                </c:pt>
                <c:pt idx="9">
                  <c:v>-1.4540482282802802E-2</c:v>
                </c:pt>
                <c:pt idx="10">
                  <c:v>-1.7585005372517171E-2</c:v>
                </c:pt>
                <c:pt idx="11">
                  <c:v>-2.0915912317676755E-2</c:v>
                </c:pt>
                <c:pt idx="12">
                  <c:v>-2.4532232125393461E-2</c:v>
                </c:pt>
                <c:pt idx="13">
                  <c:v>-2.8432910602058103E-2</c:v>
                </c:pt>
                <c:pt idx="14">
                  <c:v>-3.2616810660648032E-2</c:v>
                </c:pt>
                <c:pt idx="15">
                  <c:v>-3.70827126522002E-2</c:v>
                </c:pt>
                <c:pt idx="16">
                  <c:v>-4.1829314721350652E-2</c:v>
                </c:pt>
                <c:pt idx="17">
                  <c:v>-4.6855233185838618E-2</c:v>
                </c:pt>
                <c:pt idx="18">
                  <c:v>-5.215900293986353E-2</c:v>
                </c:pt>
                <c:pt idx="19">
                  <c:v>-5.7739077881178824E-2</c:v>
                </c:pt>
                <c:pt idx="20">
                  <c:v>-6.3593831361795305E-2</c:v>
                </c:pt>
                <c:pt idx="21">
                  <c:v>-6.9721556662166173E-2</c:v>
                </c:pt>
                <c:pt idx="22">
                  <c:v>-7.6120467488712484E-2</c:v>
                </c:pt>
                <c:pt idx="23">
                  <c:v>-8.2788698494546176E-2</c:v>
                </c:pt>
                <c:pt idx="24">
                  <c:v>-8.9724305823236983E-2</c:v>
                </c:pt>
                <c:pt idx="25">
                  <c:v>-9.6925267675466498E-2</c:v>
                </c:pt>
                <c:pt idx="26">
                  <c:v>-0.10438948489840238</c:v>
                </c:pt>
                <c:pt idx="27">
                  <c:v>-0.11211478159762367</c:v>
                </c:pt>
                <c:pt idx="28">
                  <c:v>-0.12009890577141513</c:v>
                </c:pt>
                <c:pt idx="29">
                  <c:v>-0.12833952996724773</c:v>
                </c:pt>
                <c:pt idx="30">
                  <c:v>-0.13683425196025611</c:v>
                </c:pt>
                <c:pt idx="31">
                  <c:v>-0.14558059545351032</c:v>
                </c:pt>
                <c:pt idx="32">
                  <c:v>-0.15457601079988093</c:v>
                </c:pt>
                <c:pt idx="33">
                  <c:v>-0.16381787574528806</c:v>
                </c:pt>
                <c:pt idx="34">
                  <c:v>-0.17330349619311303</c:v>
                </c:pt>
                <c:pt idx="35">
                  <c:v>-0.18303010698955657</c:v>
                </c:pt>
                <c:pt idx="36">
                  <c:v>-0.19299487272970817</c:v>
                </c:pt>
                <c:pt idx="37">
                  <c:v>-0.20319488858409407</c:v>
                </c:pt>
                <c:pt idx="38">
                  <c:v>-0.21362718114546597</c:v>
                </c:pt>
                <c:pt idx="39">
                  <c:v>-0.22428870929557887</c:v>
                </c:pt>
                <c:pt idx="40">
                  <c:v>-0.23517636509170581</c:v>
                </c:pt>
                <c:pt idx="41">
                  <c:v>-0.24628697467263727</c:v>
                </c:pt>
                <c:pt idx="42">
                  <c:v>-0.25761729918389176</c:v>
                </c:pt>
                <c:pt idx="43">
                  <c:v>-0.26916403572187431</c:v>
                </c:pt>
                <c:pt idx="44">
                  <c:v>-0.28092381829670754</c:v>
                </c:pt>
                <c:pt idx="45">
                  <c:v>-0.29289321881345087</c:v>
                </c:pt>
                <c:pt idx="46">
                  <c:v>-0.30506874807142359</c:v>
                </c:pt>
                <c:pt idx="47">
                  <c:v>-0.31744685678134399</c:v>
                </c:pt>
                <c:pt idx="48">
                  <c:v>-0.33002393659998175</c:v>
                </c:pt>
                <c:pt idx="49">
                  <c:v>-0.34279632118202563</c:v>
                </c:pt>
                <c:pt idx="50">
                  <c:v>-0.35576028724886188</c:v>
                </c:pt>
                <c:pt idx="51">
                  <c:v>-0.36891205567394525</c:v>
                </c:pt>
                <c:pt idx="52">
                  <c:v>-0.3822477925844544</c:v>
                </c:pt>
                <c:pt idx="53">
                  <c:v>-0.39576361047890363</c:v>
                </c:pt>
                <c:pt idx="54">
                  <c:v>-0.40945556936038707</c:v>
                </c:pt>
                <c:pt idx="55">
                  <c:v>-0.42331967788513059</c:v>
                </c:pt>
                <c:pt idx="56">
                  <c:v>-0.43735189452600653</c:v>
                </c:pt>
                <c:pt idx="57">
                  <c:v>-0.45154812875067907</c:v>
                </c:pt>
                <c:pt idx="58">
                  <c:v>-0.46590424221403748</c:v>
                </c:pt>
                <c:pt idx="59">
                  <c:v>-0.48041604996456422</c:v>
                </c:pt>
                <c:pt idx="60">
                  <c:v>-0.49507932166428981</c:v>
                </c:pt>
                <c:pt idx="61">
                  <c:v>-0.50988978282198028</c:v>
                </c:pt>
                <c:pt idx="62">
                  <c:v>-0.52484311603919398</c:v>
                </c:pt>
                <c:pt idx="63">
                  <c:v>-0.53993496226884541</c:v>
                </c:pt>
                <c:pt idx="64">
                  <c:v>-0.55516092208591306</c:v>
                </c:pt>
                <c:pt idx="65">
                  <c:v>-0.57051655696991566</c:v>
                </c:pt>
                <c:pt idx="66">
                  <c:v>-0.58599739059878386</c:v>
                </c:pt>
                <c:pt idx="67">
                  <c:v>-0.60159891015375622</c:v>
                </c:pt>
                <c:pt idx="68">
                  <c:v>-0.61731656763490772</c:v>
                </c:pt>
                <c:pt idx="69">
                  <c:v>-0.63314578118694076</c:v>
                </c:pt>
                <c:pt idx="70">
                  <c:v>-0.64908193643484069</c:v>
                </c:pt>
                <c:pt idx="71">
                  <c:v>-0.66512038782901117</c:v>
                </c:pt>
                <c:pt idx="72">
                  <c:v>-0.68125645999950124</c:v>
                </c:pt>
                <c:pt idx="73">
                  <c:v>-0.69748544911892152</c:v>
                </c:pt>
                <c:pt idx="74">
                  <c:v>-0.71380262427365593</c:v>
                </c:pt>
                <c:pt idx="75">
                  <c:v>-0.73020322884297273</c:v>
                </c:pt>
                <c:pt idx="76">
                  <c:v>-0.7466824818856268</c:v>
                </c:pt>
                <c:pt idx="77">
                  <c:v>-0.76323557953355037</c:v>
                </c:pt>
                <c:pt idx="78">
                  <c:v>-0.77985769639223124</c:v>
                </c:pt>
                <c:pt idx="79">
                  <c:v>-0.79654398694736339</c:v>
                </c:pt>
                <c:pt idx="80">
                  <c:v>-0.81328958697736065</c:v>
                </c:pt>
                <c:pt idx="81">
                  <c:v>-0.83008961497133016</c:v>
                </c:pt>
                <c:pt idx="82">
                  <c:v>-0.84693917355207926</c:v>
                </c:pt>
                <c:pt idx="83">
                  <c:v>-0.86383335090375024</c:v>
                </c:pt>
                <c:pt idx="84">
                  <c:v>-0.8807672222036661</c:v>
                </c:pt>
                <c:pt idx="85">
                  <c:v>-0.89773585105796272</c:v>
                </c:pt>
                <c:pt idx="86">
                  <c:v>-0.91473429094060077</c:v>
                </c:pt>
                <c:pt idx="87">
                  <c:v>-0.93175758663532604</c:v>
                </c:pt>
                <c:pt idx="88">
                  <c:v>-0.94880077568016374</c:v>
                </c:pt>
                <c:pt idx="89">
                  <c:v>-0.96585888981402879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84C-4130-B6F0-997076B2FB68}"/>
            </c:ext>
          </c:extLst>
        </c:ser>
        <c:ser>
          <c:idx val="10"/>
          <c:order val="10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'マクロデータ（消すな！）'!$V$2:$V$91</c:f>
              <c:numCache>
                <c:formatCode>General</c:formatCode>
                <c:ptCount val="90"/>
                <c:pt idx="0">
                  <c:v>0.9909500558530755</c:v>
                </c:pt>
                <c:pt idx="1">
                  <c:v>0.98190678377100826</c:v>
                </c:pt>
                <c:pt idx="2">
                  <c:v>0.97287685089968157</c:v>
                </c:pt>
                <c:pt idx="3">
                  <c:v>0.96386691455065487</c:v>
                </c:pt>
                <c:pt idx="4">
                  <c:v>0.95488361729306548</c:v>
                </c:pt>
                <c:pt idx="5">
                  <c:v>0.94593358205639955</c:v>
                </c:pt>
                <c:pt idx="6">
                  <c:v>0.93702340724774247</c:v>
                </c:pt>
                <c:pt idx="7">
                  <c:v>0.92815966188710697</c:v>
                </c:pt>
                <c:pt idx="8">
                  <c:v>0.919348880764429</c:v>
                </c:pt>
                <c:pt idx="9">
                  <c:v>0.91059755962179756</c:v>
                </c:pt>
                <c:pt idx="10">
                  <c:v>0.90191215036447381</c:v>
                </c:pt>
                <c:pt idx="11">
                  <c:v>0.89329905630422868</c:v>
                </c:pt>
                <c:pt idx="12">
                  <c:v>0.88476462743850559</c:v>
                </c:pt>
                <c:pt idx="13">
                  <c:v>0.87631515576888963</c:v>
                </c:pt>
                <c:pt idx="14">
                  <c:v>0.86795687066233373</c:v>
                </c:pt>
                <c:pt idx="15">
                  <c:v>0.85969593425856217</c:v>
                </c:pt>
                <c:pt idx="16">
                  <c:v>0.8515384369270379</c:v>
                </c:pt>
                <c:pt idx="17">
                  <c:v>0.84349039277684146</c:v>
                </c:pt>
                <c:pt idx="18">
                  <c:v>0.83555773522277388</c:v>
                </c:pt>
                <c:pt idx="19">
                  <c:v>0.82774631261095022</c:v>
                </c:pt>
                <c:pt idx="20">
                  <c:v>0.82006188390711177</c:v>
                </c:pt>
                <c:pt idx="21">
                  <c:v>0.8125101144508311</c:v>
                </c:pt>
                <c:pt idx="22">
                  <c:v>0.8050965717787455</c:v>
                </c:pt>
                <c:pt idx="23">
                  <c:v>0.79782672151989453</c:v>
                </c:pt>
                <c:pt idx="24">
                  <c:v>0.7907059233661885</c:v>
                </c:pt>
                <c:pt idx="25">
                  <c:v>0.78373942712097977</c:v>
                </c:pt>
                <c:pt idx="26">
                  <c:v>0.7769323688286488</c:v>
                </c:pt>
                <c:pt idx="27">
                  <c:v>0.77028976698805951</c:v>
                </c:pt>
                <c:pt idx="28">
                  <c:v>0.76381651885267376</c:v>
                </c:pt>
                <c:pt idx="29">
                  <c:v>0.75751739682005548</c:v>
                </c:pt>
                <c:pt idx="30">
                  <c:v>0.75139704491342374</c:v>
                </c:pt>
                <c:pt idx="31">
                  <c:v>0.74545997535784991</c:v>
                </c:pt>
                <c:pt idx="32">
                  <c:v>0.739710565253623</c:v>
                </c:pt>
                <c:pt idx="33">
                  <c:v>0.73415305334923531</c:v>
                </c:pt>
                <c:pt idx="34">
                  <c:v>0.72879153691636855</c:v>
                </c:pt>
                <c:pt idx="35">
                  <c:v>0.72362996872918328</c:v>
                </c:pt>
                <c:pt idx="36">
                  <c:v>0.7186721541501383</c:v>
                </c:pt>
                <c:pt idx="37">
                  <c:v>0.71392174832449073</c:v>
                </c:pt>
                <c:pt idx="38">
                  <c:v>0.70938225348554207</c:v>
                </c:pt>
                <c:pt idx="39">
                  <c:v>0.70505701637262008</c:v>
                </c:pt>
                <c:pt idx="40">
                  <c:v>0.70094922576369645</c:v>
                </c:pt>
                <c:pt idx="41">
                  <c:v>0.69706191012446339</c:v>
                </c:pt>
                <c:pt idx="42">
                  <c:v>0.69339793537559924</c:v>
                </c:pt>
                <c:pt idx="43">
                  <c:v>0.68996000277987035</c:v>
                </c:pt>
                <c:pt idx="44">
                  <c:v>0.68675064695062715</c:v>
                </c:pt>
                <c:pt idx="45">
                  <c:v>0.68377223398316234</c:v>
                </c:pt>
                <c:pt idx="46">
                  <c:v>0.68102695971030858</c:v>
                </c:pt>
                <c:pt idx="47">
                  <c:v>0.67851684808356261</c:v>
                </c:pt>
                <c:pt idx="48">
                  <c:v>0.67624374968092815</c:v>
                </c:pt>
                <c:pt idx="49">
                  <c:v>0.67420934034257907</c:v>
                </c:pt>
                <c:pt idx="50">
                  <c:v>0.67241511993534664</c:v>
                </c:pt>
                <c:pt idx="51">
                  <c:v>0.67086241124694457</c:v>
                </c:pt>
                <c:pt idx="52">
                  <c:v>0.66955235901074428</c:v>
                </c:pt>
                <c:pt idx="53">
                  <c:v>0.66848592906182114</c:v>
                </c:pt>
                <c:pt idx="54">
                  <c:v>0.66766390762489314</c:v>
                </c:pt>
                <c:pt idx="55">
                  <c:v>0.66708690073467758</c:v>
                </c:pt>
                <c:pt idx="56">
                  <c:v>0.66675533378909191</c:v>
                </c:pt>
                <c:pt idx="57">
                  <c:v>0.66666945123563015</c:v>
                </c:pt>
                <c:pt idx="58">
                  <c:v>0.6668293163911434</c:v>
                </c:pt>
                <c:pt idx="59">
                  <c:v>0.66723481139515994</c:v>
                </c:pt>
                <c:pt idx="60">
                  <c:v>0.66788563729677775</c:v>
                </c:pt>
                <c:pt idx="61">
                  <c:v>0.66878131427506571</c:v>
                </c:pt>
                <c:pt idx="62">
                  <c:v>0.66992118199281137</c:v>
                </c:pt>
                <c:pt idx="63">
                  <c:v>0.67130440008335412</c:v>
                </c:pt>
                <c:pt idx="64">
                  <c:v>0.67292994877014456</c:v>
                </c:pt>
                <c:pt idx="65">
                  <c:v>0.67479662961857478</c:v>
                </c:pt>
                <c:pt idx="66">
                  <c:v>0.67690306641952247</c:v>
                </c:pt>
                <c:pt idx="67">
                  <c:v>0.67924770620396091</c:v>
                </c:pt>
                <c:pt idx="68">
                  <c:v>0.68182882038788362</c:v>
                </c:pt>
                <c:pt idx="69">
                  <c:v>0.68464450604670235</c:v>
                </c:pt>
                <c:pt idx="70">
                  <c:v>0.68769268731817645</c:v>
                </c:pt>
                <c:pt idx="71">
                  <c:v>0.69097111693284086</c:v>
                </c:pt>
                <c:pt idx="72">
                  <c:v>0.69447737787080388</c:v>
                </c:pt>
                <c:pt idx="73">
                  <c:v>0.69820888514369361</c:v>
                </c:pt>
                <c:pt idx="74">
                  <c:v>0.70216288770043866</c:v>
                </c:pt>
                <c:pt idx="75">
                  <c:v>0.70633647045547843</c:v>
                </c:pt>
                <c:pt idx="76">
                  <c:v>0.71072655643790783</c:v>
                </c:pt>
                <c:pt idx="77">
                  <c:v>0.7153299090599724</c:v>
                </c:pt>
                <c:pt idx="78">
                  <c:v>0.72014313450323963</c:v>
                </c:pt>
                <c:pt idx="79">
                  <c:v>0.72516268422068964</c:v>
                </c:pt>
                <c:pt idx="80">
                  <c:v>0.73038485755287885</c:v>
                </c:pt>
                <c:pt idx="81">
                  <c:v>0.7358058044562481</c:v>
                </c:pt>
                <c:pt idx="82">
                  <c:v>0.74142152834156538</c:v>
                </c:pt>
                <c:pt idx="83">
                  <c:v>0.7472278890204076</c:v>
                </c:pt>
                <c:pt idx="84">
                  <c:v>0.7532206057575116</c:v>
                </c:pt>
                <c:pt idx="85">
                  <c:v>0.75939526042674388</c:v>
                </c:pt>
                <c:pt idx="86">
                  <c:v>0.76574730076835995</c:v>
                </c:pt>
                <c:pt idx="87">
                  <c:v>0.77227204374515557</c:v>
                </c:pt>
                <c:pt idx="88">
                  <c:v>0.77896467899503141</c:v>
                </c:pt>
                <c:pt idx="89">
                  <c:v>0.78582027237743035</c:v>
                </c:pt>
              </c:numCache>
            </c:numRef>
          </c:xVal>
          <c:yVal>
            <c:numRef>
              <c:f>'マクロデータ（消すな！）'!$W$2:$W$91</c:f>
              <c:numCache>
                <c:formatCode>General</c:formatCode>
                <c:ptCount val="90"/>
                <c:pt idx="0">
                  <c:v>-1.2287488094823532E-4</c:v>
                </c:pt>
                <c:pt idx="1">
                  <c:v>-4.9140893437475219E-4</c:v>
                </c:pt>
                <c:pt idx="2">
                  <c:v>-1.1053304588119297E-3</c:v>
                </c:pt>
                <c:pt idx="3">
                  <c:v>-1.9641868410543717E-3</c:v>
                </c:pt>
                <c:pt idx="4">
                  <c:v>-3.0673448898477966E-3</c:v>
                </c:pt>
                <c:pt idx="5">
                  <c:v>-4.4139913027086974E-3</c:v>
                </c:pt>
                <c:pt idx="6">
                  <c:v>-6.0031332655311465E-3</c:v>
                </c:pt>
                <c:pt idx="7">
                  <c:v>-7.8335991845381869E-3</c:v>
                </c:pt>
                <c:pt idx="8">
                  <c:v>-9.9040395500385268E-3</c:v>
                </c:pt>
                <c:pt idx="9">
                  <c:v>-1.2212927931351647E-2</c:v>
                </c:pt>
                <c:pt idx="10">
                  <c:v>-1.4758562102167711E-2</c:v>
                </c:pt>
                <c:pt idx="11">
                  <c:v>-1.7539065295512635E-2</c:v>
                </c:pt>
                <c:pt idx="12">
                  <c:v>-2.0552387587393306E-2</c:v>
                </c:pt>
                <c:pt idx="13">
                  <c:v>-2.3796307408102419E-2</c:v>
                </c:pt>
                <c:pt idx="14">
                  <c:v>-2.7268433180069364E-2</c:v>
                </c:pt>
                <c:pt idx="15">
                  <c:v>-3.0966205081048932E-2</c:v>
                </c:pt>
                <c:pt idx="16">
                  <c:v>-3.4886896931348457E-2</c:v>
                </c:pt>
                <c:pt idx="17">
                  <c:v>-3.902761820370193E-2</c:v>
                </c:pt>
                <c:pt idx="18">
                  <c:v>-4.3385316154309073E-2</c:v>
                </c:pt>
                <c:pt idx="19">
                  <c:v>-4.7956778073468577E-2</c:v>
                </c:pt>
                <c:pt idx="20">
                  <c:v>-5.2738633654145918E-2</c:v>
                </c:pt>
                <c:pt idx="21">
                  <c:v>-5.7727357476729926E-2</c:v>
                </c:pt>
                <c:pt idx="22">
                  <c:v>-6.2919271608146032E-2</c:v>
                </c:pt>
                <c:pt idx="23">
                  <c:v>-6.8310548313409394E-2</c:v>
                </c:pt>
                <c:pt idx="24">
                  <c:v>-7.3897212877620105E-2</c:v>
                </c:pt>
                <c:pt idx="25">
                  <c:v>-7.9675146536318908E-2</c:v>
                </c:pt>
                <c:pt idx="26">
                  <c:v>-8.5640089512043049E-2</c:v>
                </c:pt>
                <c:pt idx="27">
                  <c:v>-9.1787644154844555E-2</c:v>
                </c:pt>
                <c:pt idx="28">
                  <c:v>-9.8113278184454283E-2</c:v>
                </c:pt>
                <c:pt idx="29">
                  <c:v>-0.10461232803170246</c:v>
                </c:pt>
                <c:pt idx="30">
                  <c:v>-0.11128000227673136</c:v>
                </c:pt>
                <c:pt idx="31">
                  <c:v>-0.11811138518146672</c:v>
                </c:pt>
                <c:pt idx="32">
                  <c:v>-0.12510144031374171</c:v>
                </c:pt>
                <c:pt idx="33">
                  <c:v>-0.13224501426040317</c:v>
                </c:pt>
                <c:pt idx="34">
                  <c:v>-0.13953684042666165</c:v>
                </c:pt>
                <c:pt idx="35">
                  <c:v>-0.1469715429188847</c:v>
                </c:pt>
                <c:pt idx="36">
                  <c:v>-0.15454364050797065</c:v>
                </c:pt>
                <c:pt idx="37">
                  <c:v>-0.16224755067038069</c:v>
                </c:pt>
                <c:pt idx="38">
                  <c:v>-0.17007759370385078</c:v>
                </c:pt>
                <c:pt idx="39">
                  <c:v>-0.17802799691474727</c:v>
                </c:pt>
                <c:pt idx="40">
                  <c:v>-0.18609289887398212</c:v>
                </c:pt>
                <c:pt idx="41">
                  <c:v>-0.19426635373834675</c:v>
                </c:pt>
                <c:pt idx="42">
                  <c:v>-0.20254233563408078</c:v>
                </c:pt>
                <c:pt idx="43">
                  <c:v>-0.21091474309944319</c:v>
                </c:pt>
                <c:pt idx="44">
                  <c:v>-0.21937740358301067</c:v>
                </c:pt>
                <c:pt idx="45">
                  <c:v>-0.22792407799438663</c:v>
                </c:pt>
                <c:pt idx="46">
                  <c:v>-0.23654846530396628</c:v>
                </c:pt>
                <c:pt idx="47">
                  <c:v>-0.24524420718836615</c:v>
                </c:pt>
                <c:pt idx="48">
                  <c:v>-0.25400489271809357</c:v>
                </c:pt>
                <c:pt idx="49">
                  <c:v>-0.26282406308399925</c:v>
                </c:pt>
                <c:pt idx="50">
                  <c:v>-0.27169521635903077</c:v>
                </c:pt>
                <c:pt idx="51">
                  <c:v>-0.28061181229177284</c:v>
                </c:pt>
                <c:pt idx="52">
                  <c:v>-0.28956727712824326</c:v>
                </c:pt>
                <c:pt idx="53">
                  <c:v>-0.29855500845838834</c:v>
                </c:pt>
                <c:pt idx="54">
                  <c:v>-0.30756838008370491</c:v>
                </c:pt>
                <c:pt idx="55">
                  <c:v>-0.31660074690240064</c:v>
                </c:pt>
                <c:pt idx="56">
                  <c:v>-0.32564544980849025</c:v>
                </c:pt>
                <c:pt idx="57">
                  <c:v>-0.33469582060121705</c:v>
                </c:pt>
                <c:pt idx="58">
                  <c:v>-0.343745186901179</c:v>
                </c:pt>
                <c:pt idx="59">
                  <c:v>-0.35278687706953521</c:v>
                </c:pt>
                <c:pt idx="60">
                  <c:v>-0.36181422512666778</c:v>
                </c:pt>
                <c:pt idx="61">
                  <c:v>-0.37082057566666987</c:v>
                </c:pt>
                <c:pt idx="62">
                  <c:v>-0.37979928876403929</c:v>
                </c:pt>
                <c:pt idx="63">
                  <c:v>-0.38874374486895852</c:v>
                </c:pt>
                <c:pt idx="64">
                  <c:v>-0.39764734968755333</c:v>
                </c:pt>
                <c:pt idx="65">
                  <c:v>-0.4065035390435312</c:v>
                </c:pt>
                <c:pt idx="66">
                  <c:v>-0.41530578371761545</c:v>
                </c:pt>
                <c:pt idx="67">
                  <c:v>-0.42404759426120786</c:v>
                </c:pt>
                <c:pt idx="68">
                  <c:v>-0.43272252578072917</c:v>
                </c:pt>
                <c:pt idx="69">
                  <c:v>-0.44132418268911339</c:v>
                </c:pt>
                <c:pt idx="70">
                  <c:v>-0.44984622342094904</c:v>
                </c:pt>
                <c:pt idx="71">
                  <c:v>-0.45828236510779397</c:v>
                </c:pt>
                <c:pt idx="72">
                  <c:v>-0.46662638821021563</c:v>
                </c:pt>
                <c:pt idx="73">
                  <c:v>-0.47487214110314191</c:v>
                </c:pt>
                <c:pt idx="74">
                  <c:v>-0.48301354461114254</c:v>
                </c:pt>
                <c:pt idx="75">
                  <c:v>-0.4910445964902968</c:v>
                </c:pt>
                <c:pt idx="76">
                  <c:v>-0.49895937585334338</c:v>
                </c:pt>
                <c:pt idx="77">
                  <c:v>-0.50675204753485059</c:v>
                </c:pt>
                <c:pt idx="78">
                  <c:v>-0.51441686639318751</c:v>
                </c:pt>
                <c:pt idx="79">
                  <c:v>-0.52194818154612588</c:v>
                </c:pt>
                <c:pt idx="80">
                  <c:v>-0.52934044053694884</c:v>
                </c:pt>
                <c:pt idx="81">
                  <c:v>-0.53658819342799602</c:v>
                </c:pt>
                <c:pt idx="82">
                  <c:v>-0.54368609681862545</c:v>
                </c:pt>
                <c:pt idx="83">
                  <c:v>-0.55062891778463252</c:v>
                </c:pt>
                <c:pt idx="84">
                  <c:v>-0.55741153773621943</c:v>
                </c:pt>
                <c:pt idx="85">
                  <c:v>-0.56402895619167159</c:v>
                </c:pt>
                <c:pt idx="86">
                  <c:v>-0.57047629446395998</c:v>
                </c:pt>
                <c:pt idx="87">
                  <c:v>-0.57674879925754841</c:v>
                </c:pt>
                <c:pt idx="88">
                  <c:v>-0.58284184617275847</c:v>
                </c:pt>
                <c:pt idx="89">
                  <c:v>-0.58875094311510412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84C-4130-B6F0-997076B2FB6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インピーダンス計算!$C$19</c:f>
              <c:numCache>
                <c:formatCode>0.000_ </c:formatCode>
                <c:ptCount val="1"/>
              </c:numCache>
            </c:numRef>
          </c:xVal>
          <c:yVal>
            <c:numRef>
              <c:f>インピーダンス計算!$C$20</c:f>
              <c:numCache>
                <c:formatCode>0.000_ 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84C-4130-B6F0-997076B2FB68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インピーダンス計算!$E$19</c:f>
              <c:numCache>
                <c:formatCode>0.000_ </c:formatCode>
                <c:ptCount val="1"/>
              </c:numCache>
            </c:numRef>
          </c:xVal>
          <c:yVal>
            <c:numRef>
              <c:f>インピーダンス計算!$E$20</c:f>
              <c:numCache>
                <c:formatCode>0.000_ 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784C-4130-B6F0-997076B2FB6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インピーダンス計算!$F$19</c:f>
              <c:numCache>
                <c:formatCode>0.000_ </c:formatCode>
                <c:ptCount val="1"/>
              </c:numCache>
            </c:numRef>
          </c:xVal>
          <c:yVal>
            <c:numRef>
              <c:f>インピーダンス計算!$F$20</c:f>
              <c:numCache>
                <c:formatCode>0.000_ 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784C-4130-B6F0-997076B2FB6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インピーダンス計算!$G$19</c:f>
              <c:numCache>
                <c:formatCode>0.000_ </c:formatCode>
                <c:ptCount val="1"/>
              </c:numCache>
            </c:numRef>
          </c:xVal>
          <c:yVal>
            <c:numRef>
              <c:f>インピーダンス計算!$G$20</c:f>
              <c:numCache>
                <c:formatCode>0.000_ 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784C-4130-B6F0-997076B2FB6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xVal>
            <c:numRef>
              <c:f>インピーダンス計算!$H$19</c:f>
              <c:numCache>
                <c:formatCode>0.000_ </c:formatCode>
                <c:ptCount val="1"/>
              </c:numCache>
            </c:numRef>
          </c:xVal>
          <c:yVal>
            <c:numRef>
              <c:f>インピーダンス計算!$H$20</c:f>
              <c:numCache>
                <c:formatCode>0.000_ 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784C-4130-B6F0-997076B2FB6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インピーダンス計算!$I$19</c:f>
              <c:numCache>
                <c:formatCode>0.000_ </c:formatCode>
                <c:ptCount val="1"/>
              </c:numCache>
            </c:numRef>
          </c:xVal>
          <c:yVal>
            <c:numRef>
              <c:f>インピーダンス計算!$I$20</c:f>
              <c:numCache>
                <c:formatCode>0.000_ 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784C-4130-B6F0-997076B2FB6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CC99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インピーダンス計算!$J$19</c:f>
              <c:numCache>
                <c:formatCode>0.000_ </c:formatCode>
                <c:ptCount val="1"/>
              </c:numCache>
            </c:numRef>
          </c:xVal>
          <c:yVal>
            <c:numRef>
              <c:f>インピーダンス計算!$J$20</c:f>
              <c:numCache>
                <c:formatCode>0.000_ 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784C-4130-B6F0-997076B2F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88672"/>
        <c:axId val="94111232"/>
      </c:scatterChart>
      <c:valAx>
        <c:axId val="85388672"/>
        <c:scaling>
          <c:orientation val="minMax"/>
          <c:max val="1"/>
          <c:min val="-1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94111232"/>
        <c:crosses val="autoZero"/>
        <c:crossBetween val="midCat"/>
        <c:majorUnit val="0.2"/>
      </c:valAx>
      <c:valAx>
        <c:axId val="94111232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85388672"/>
        <c:crosses val="autoZero"/>
        <c:crossBetween val="midCat"/>
      </c:valAx>
      <c:spPr>
        <a:solidFill>
          <a:srgbClr val="969696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1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20402290405931"/>
          <c:y val="6.1538615631549561E-2"/>
          <c:w val="0.80555737656742021"/>
          <c:h val="0.78205324031760892"/>
        </c:manualLayout>
      </c:layout>
      <c:scatterChart>
        <c:scatterStyle val="smoothMarker"/>
        <c:varyColors val="0"/>
        <c:ser>
          <c:idx val="0"/>
          <c:order val="0"/>
          <c:tx>
            <c:v>1回目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発振周波数測定!$B$5:$B$101</c:f>
              <c:numCache>
                <c:formatCode>General</c:formatCode>
                <c:ptCount val="97"/>
              </c:numCache>
            </c:numRef>
          </c:xVal>
          <c:yVal>
            <c:numRef>
              <c:f>発振周波数測定!$C$5:$C$101</c:f>
              <c:numCache>
                <c:formatCode>General</c:formatCode>
                <c:ptCount val="9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8FA-42EF-B18B-51A669A48E75}"/>
            </c:ext>
          </c:extLst>
        </c:ser>
        <c:ser>
          <c:idx val="1"/>
          <c:order val="1"/>
          <c:tx>
            <c:v>2回目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発振周波数測定!$D$5:$D$101</c:f>
              <c:numCache>
                <c:formatCode>General</c:formatCode>
                <c:ptCount val="97"/>
              </c:numCache>
            </c:numRef>
          </c:xVal>
          <c:yVal>
            <c:numRef>
              <c:f>発振周波数測定!$E$5:$E$101</c:f>
              <c:numCache>
                <c:formatCode>General</c:formatCode>
                <c:ptCount val="9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8FA-42EF-B18B-51A669A48E75}"/>
            </c:ext>
          </c:extLst>
        </c:ser>
        <c:ser>
          <c:idx val="2"/>
          <c:order val="2"/>
          <c:tx>
            <c:strRef>
              <c:f>発振周波数測定!$F$3</c:f>
              <c:strCache>
                <c:ptCount val="1"/>
                <c:pt idx="0">
                  <c:v>整合時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発振周波数測定!$F$5:$F$100</c:f>
              <c:numCache>
                <c:formatCode>General</c:formatCode>
                <c:ptCount val="96"/>
              </c:numCache>
            </c:numRef>
          </c:xVal>
          <c:yVal>
            <c:numRef>
              <c:f>発振周波数測定!$G$5:$G$100</c:f>
              <c:numCache>
                <c:formatCode>General</c:formatCode>
                <c:ptCount val="9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8FA-42EF-B18B-51A669A48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67936"/>
        <c:axId val="94304512"/>
      </c:scatterChart>
      <c:valAx>
        <c:axId val="4976793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マイクロメータの目盛 [mm]</a:t>
                </a:r>
              </a:p>
            </c:rich>
          </c:tx>
          <c:layout>
            <c:manualLayout>
              <c:xMode val="edge"/>
              <c:yMode val="edge"/>
              <c:x val="0.38194541654515407"/>
              <c:y val="0.912822666397469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4304512"/>
        <c:crosses val="autoZero"/>
        <c:crossBetween val="midCat"/>
      </c:valAx>
      <c:valAx>
        <c:axId val="9430451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直流電流 [mA]</a:t>
                </a:r>
              </a:p>
            </c:rich>
          </c:tx>
          <c:layout>
            <c:manualLayout>
              <c:xMode val="edge"/>
              <c:yMode val="edge"/>
              <c:x val="1.5259142073170882E-2"/>
              <c:y val="0.348718828376901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9767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1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+mj-ea"/>
                <a:ea typeface="+mj-ea"/>
                <a:cs typeface="+mn-cs"/>
              </a:defRPr>
            </a:pPr>
            <a:r>
              <a:rPr lang="en-US"/>
              <a:t>EA204031 </a:t>
            </a:r>
            <a:r>
              <a:rPr lang="ja-JP"/>
              <a:t>空洞共振器周波数換算表</a:t>
            </a:r>
            <a:endParaRPr lang="en-US"/>
          </a:p>
        </c:rich>
      </c:tx>
      <c:layout>
        <c:manualLayout>
          <c:xMode val="edge"/>
          <c:yMode val="edge"/>
          <c:x val="0.40771377702781447"/>
          <c:y val="1.7540851748370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2"/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826540470386711E-2"/>
          <c:y val="7.3410493052517845E-2"/>
          <c:w val="0.89450739866690865"/>
          <c:h val="0.8040972966593213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校正表EA204031!$B$2</c:f>
              <c:strCache>
                <c:ptCount val="1"/>
                <c:pt idx="0">
                  <c:v>発振周波数 [GHz]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校正表EA204031!$A$3:$A$300</c:f>
              <c:numCache>
                <c:formatCode>0.000_ </c:formatCode>
                <c:ptCount val="298"/>
                <c:pt idx="0">
                  <c:v>4.1390000000000002</c:v>
                </c:pt>
                <c:pt idx="1">
                  <c:v>4.0949999999999998</c:v>
                </c:pt>
                <c:pt idx="2">
                  <c:v>4.05</c:v>
                </c:pt>
                <c:pt idx="3">
                  <c:v>4.0060000000000002</c:v>
                </c:pt>
                <c:pt idx="4">
                  <c:v>3.9630000000000001</c:v>
                </c:pt>
                <c:pt idx="5">
                  <c:v>3.9180000000000001</c:v>
                </c:pt>
                <c:pt idx="6">
                  <c:v>3.875</c:v>
                </c:pt>
                <c:pt idx="7">
                  <c:v>3.8319999999999999</c:v>
                </c:pt>
                <c:pt idx="8">
                  <c:v>3.7890000000000001</c:v>
                </c:pt>
                <c:pt idx="9">
                  <c:v>3.7450000000000001</c:v>
                </c:pt>
                <c:pt idx="10">
                  <c:v>3.7029999999999998</c:v>
                </c:pt>
                <c:pt idx="11">
                  <c:v>3.661</c:v>
                </c:pt>
                <c:pt idx="12">
                  <c:v>3.6179999999999999</c:v>
                </c:pt>
                <c:pt idx="13">
                  <c:v>3.5760000000000001</c:v>
                </c:pt>
                <c:pt idx="14">
                  <c:v>3.5339999999999998</c:v>
                </c:pt>
                <c:pt idx="15">
                  <c:v>3.492</c:v>
                </c:pt>
                <c:pt idx="16">
                  <c:v>3.4510000000000001</c:v>
                </c:pt>
                <c:pt idx="17">
                  <c:v>3.41</c:v>
                </c:pt>
                <c:pt idx="18">
                  <c:v>3.3690000000000002</c:v>
                </c:pt>
                <c:pt idx="19">
                  <c:v>3.327</c:v>
                </c:pt>
                <c:pt idx="20">
                  <c:v>3.2869999999999999</c:v>
                </c:pt>
                <c:pt idx="21">
                  <c:v>3.2469999999999999</c:v>
                </c:pt>
                <c:pt idx="22">
                  <c:v>3.206</c:v>
                </c:pt>
                <c:pt idx="23">
                  <c:v>3.1659999999999999</c:v>
                </c:pt>
                <c:pt idx="24">
                  <c:v>3.1259999999999999</c:v>
                </c:pt>
                <c:pt idx="25">
                  <c:v>3.085</c:v>
                </c:pt>
                <c:pt idx="26">
                  <c:v>3.0459999999999998</c:v>
                </c:pt>
                <c:pt idx="27">
                  <c:v>3.0070000000000001</c:v>
                </c:pt>
                <c:pt idx="28">
                  <c:v>2.968</c:v>
                </c:pt>
                <c:pt idx="29">
                  <c:v>2.9279999999999999</c:v>
                </c:pt>
                <c:pt idx="30">
                  <c:v>2.8889999999999998</c:v>
                </c:pt>
                <c:pt idx="31">
                  <c:v>2.851</c:v>
                </c:pt>
                <c:pt idx="32">
                  <c:v>2.8119999999999998</c:v>
                </c:pt>
                <c:pt idx="33">
                  <c:v>2.774</c:v>
                </c:pt>
                <c:pt idx="34">
                  <c:v>2.7360000000000002</c:v>
                </c:pt>
                <c:pt idx="35">
                  <c:v>2.6970000000000001</c:v>
                </c:pt>
                <c:pt idx="36">
                  <c:v>2.66</c:v>
                </c:pt>
                <c:pt idx="37">
                  <c:v>2.6219999999999999</c:v>
                </c:pt>
                <c:pt idx="38">
                  <c:v>2.585</c:v>
                </c:pt>
                <c:pt idx="39">
                  <c:v>2.548</c:v>
                </c:pt>
                <c:pt idx="40">
                  <c:v>2.5099999999999998</c:v>
                </c:pt>
                <c:pt idx="41">
                  <c:v>2.4740000000000002</c:v>
                </c:pt>
                <c:pt idx="42">
                  <c:v>2.4369999999999998</c:v>
                </c:pt>
                <c:pt idx="43">
                  <c:v>2.4009999999999998</c:v>
                </c:pt>
                <c:pt idx="44">
                  <c:v>2.3639999999999999</c:v>
                </c:pt>
                <c:pt idx="45">
                  <c:v>2.327</c:v>
                </c:pt>
                <c:pt idx="46">
                  <c:v>2.2909999999999999</c:v>
                </c:pt>
                <c:pt idx="47">
                  <c:v>2.2549999999999999</c:v>
                </c:pt>
                <c:pt idx="48">
                  <c:v>2.2189999999999999</c:v>
                </c:pt>
                <c:pt idx="49">
                  <c:v>2.1840000000000002</c:v>
                </c:pt>
                <c:pt idx="50">
                  <c:v>2.1480000000000001</c:v>
                </c:pt>
              </c:numCache>
            </c:numRef>
          </c:xVal>
          <c:yVal>
            <c:numRef>
              <c:f>校正表EA204031!$B$3:$B$300</c:f>
              <c:numCache>
                <c:formatCode>0.00_ </c:formatCode>
                <c:ptCount val="298"/>
                <c:pt idx="0">
                  <c:v>9.1</c:v>
                </c:pt>
                <c:pt idx="1">
                  <c:v>9.11</c:v>
                </c:pt>
                <c:pt idx="2">
                  <c:v>9.1199999999999992</c:v>
                </c:pt>
                <c:pt idx="3">
                  <c:v>9.129999999999999</c:v>
                </c:pt>
                <c:pt idx="4">
                  <c:v>9.1399999999999988</c:v>
                </c:pt>
                <c:pt idx="5">
                  <c:v>9.1499999999999986</c:v>
                </c:pt>
                <c:pt idx="6">
                  <c:v>9.1599999999999984</c:v>
                </c:pt>
                <c:pt idx="7">
                  <c:v>9.1699999999999982</c:v>
                </c:pt>
                <c:pt idx="8">
                  <c:v>9.1799999999999979</c:v>
                </c:pt>
                <c:pt idx="9">
                  <c:v>9.1899999999999977</c:v>
                </c:pt>
                <c:pt idx="10">
                  <c:v>9.1999999999999975</c:v>
                </c:pt>
                <c:pt idx="11">
                  <c:v>9.2099999999999973</c:v>
                </c:pt>
                <c:pt idx="12">
                  <c:v>9.2199999999999971</c:v>
                </c:pt>
                <c:pt idx="13">
                  <c:v>9.2299999999999969</c:v>
                </c:pt>
                <c:pt idx="14">
                  <c:v>9.2399999999999967</c:v>
                </c:pt>
                <c:pt idx="15">
                  <c:v>9.2499999999999964</c:v>
                </c:pt>
                <c:pt idx="16">
                  <c:v>9.2599999999999962</c:v>
                </c:pt>
                <c:pt idx="17">
                  <c:v>9.269999999999996</c:v>
                </c:pt>
                <c:pt idx="18">
                  <c:v>9.2799999999999958</c:v>
                </c:pt>
                <c:pt idx="19">
                  <c:v>9.2899999999999956</c:v>
                </c:pt>
                <c:pt idx="20">
                  <c:v>9.2999999999999954</c:v>
                </c:pt>
                <c:pt idx="21">
                  <c:v>9.3099999999999952</c:v>
                </c:pt>
                <c:pt idx="22">
                  <c:v>9.319999999999995</c:v>
                </c:pt>
                <c:pt idx="23">
                  <c:v>9.3299999999999947</c:v>
                </c:pt>
                <c:pt idx="24">
                  <c:v>9.3399999999999945</c:v>
                </c:pt>
                <c:pt idx="25">
                  <c:v>9.3499999999999943</c:v>
                </c:pt>
                <c:pt idx="26">
                  <c:v>9.3599999999999941</c:v>
                </c:pt>
                <c:pt idx="27">
                  <c:v>9.3699999999999939</c:v>
                </c:pt>
                <c:pt idx="28">
                  <c:v>9.3799999999999937</c:v>
                </c:pt>
                <c:pt idx="29">
                  <c:v>9.3899999999999935</c:v>
                </c:pt>
                <c:pt idx="30">
                  <c:v>9.3999999999999932</c:v>
                </c:pt>
                <c:pt idx="31">
                  <c:v>9.409999999999993</c:v>
                </c:pt>
                <c:pt idx="32">
                  <c:v>9.4199999999999928</c:v>
                </c:pt>
                <c:pt idx="33">
                  <c:v>9.4299999999999926</c:v>
                </c:pt>
                <c:pt idx="34">
                  <c:v>9.4399999999999924</c:v>
                </c:pt>
                <c:pt idx="35">
                  <c:v>9.4499999999999922</c:v>
                </c:pt>
                <c:pt idx="36">
                  <c:v>9.459999999999992</c:v>
                </c:pt>
                <c:pt idx="37">
                  <c:v>9.4699999999999918</c:v>
                </c:pt>
                <c:pt idx="38">
                  <c:v>9.4799999999999915</c:v>
                </c:pt>
                <c:pt idx="39">
                  <c:v>9.4899999999999913</c:v>
                </c:pt>
                <c:pt idx="40">
                  <c:v>9.4999999999999911</c:v>
                </c:pt>
                <c:pt idx="41">
                  <c:v>9.5099999999999909</c:v>
                </c:pt>
                <c:pt idx="42">
                  <c:v>9.5199999999999907</c:v>
                </c:pt>
                <c:pt idx="43">
                  <c:v>9.5299999999999905</c:v>
                </c:pt>
                <c:pt idx="44">
                  <c:v>9.5399999999999903</c:v>
                </c:pt>
                <c:pt idx="45">
                  <c:v>9.5499999999999901</c:v>
                </c:pt>
                <c:pt idx="46">
                  <c:v>9.5599999999999898</c:v>
                </c:pt>
                <c:pt idx="47">
                  <c:v>9.5699999999999896</c:v>
                </c:pt>
                <c:pt idx="48">
                  <c:v>9.5799999999999894</c:v>
                </c:pt>
                <c:pt idx="49">
                  <c:v>9.5899999999999892</c:v>
                </c:pt>
                <c:pt idx="50">
                  <c:v>9.599999999999989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A07-42D1-A34D-33FEC2279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80768"/>
        <c:axId val="49682304"/>
      </c:scatterChart>
      <c:valAx>
        <c:axId val="49680768"/>
        <c:scaling>
          <c:orientation val="minMax"/>
          <c:max val="3.5"/>
          <c:min val="2.5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j-ea"/>
                    <a:ea typeface="+mj-ea"/>
                    <a:cs typeface="+mn-cs"/>
                  </a:defRPr>
                </a:pPr>
                <a:r>
                  <a:rPr lang="ja-JP"/>
                  <a:t>マイクロメータの目盛 [mm]</a:t>
                </a:r>
              </a:p>
            </c:rich>
          </c:tx>
          <c:layout>
            <c:manualLayout>
              <c:xMode val="edge"/>
              <c:yMode val="edge"/>
              <c:x val="0.45198661327440315"/>
              <c:y val="0.954255566844467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j-ea"/>
                  <a:ea typeface="+mj-ea"/>
                  <a:cs typeface="+mn-cs"/>
                </a:defRPr>
              </a:pPr>
              <a:endParaRPr lang="ja-JP"/>
            </a:p>
          </c:txPr>
        </c:title>
        <c:numFmt formatCode="0.00_ 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49682304"/>
        <c:crosses val="autoZero"/>
        <c:crossBetween val="midCat"/>
        <c:majorUnit val="2.0000000000000004E-2"/>
        <c:minorUnit val="2.0000000000000004E-2"/>
      </c:valAx>
      <c:valAx>
        <c:axId val="49682304"/>
        <c:scaling>
          <c:orientation val="minMax"/>
          <c:max val="9.5"/>
          <c:min val="9.1999999999999993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j-ea"/>
                    <a:ea typeface="+mj-ea"/>
                    <a:cs typeface="+mn-cs"/>
                  </a:defRPr>
                </a:pPr>
                <a:r>
                  <a:rPr lang="ja-JP"/>
                  <a:t>発振周波数 [GHz]</a:t>
                </a:r>
              </a:p>
            </c:rich>
          </c:tx>
          <c:layout>
            <c:manualLayout>
              <c:xMode val="edge"/>
              <c:yMode val="edge"/>
              <c:x val="1.1111162711394382E-2"/>
              <c:y val="0.40258315610649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j-ea"/>
                  <a:ea typeface="+mj-ea"/>
                  <a:cs typeface="+mn-cs"/>
                </a:defRPr>
              </a:pPr>
              <a:endParaRPr lang="ja-JP"/>
            </a:p>
          </c:txPr>
        </c:title>
        <c:numFmt formatCode="0.00_ 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49680768"/>
        <c:crosses val="autoZero"/>
        <c:crossBetween val="midCat"/>
        <c:majorUnit val="0.0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+mj-ea"/>
          <a:ea typeface="+mj-e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1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2857142857143"/>
          <c:y val="0.18506493506493507"/>
          <c:w val="0.7946428571428571"/>
          <c:h val="0.6948051948051947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定在波パターン測定!$G$3</c:f>
              <c:strCache>
                <c:ptCount val="1"/>
                <c:pt idx="0">
                  <c:v>理論 [dB]（短絡）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定在波パターン測定!$E$4:$E$10004</c:f>
              <c:numCache>
                <c:formatCode>0.00_ </c:formatCode>
                <c:ptCount val="10001"/>
                <c:pt idx="0">
                  <c:v>90</c:v>
                </c:pt>
                <c:pt idx="1">
                  <c:v>90.05</c:v>
                </c:pt>
                <c:pt idx="2">
                  <c:v>90.1</c:v>
                </c:pt>
                <c:pt idx="3">
                  <c:v>90.149999999999991</c:v>
                </c:pt>
                <c:pt idx="4">
                  <c:v>90.199999999999989</c:v>
                </c:pt>
                <c:pt idx="5">
                  <c:v>90.249999999999986</c:v>
                </c:pt>
                <c:pt idx="6">
                  <c:v>90.299999999999983</c:v>
                </c:pt>
                <c:pt idx="7">
                  <c:v>90.34999999999998</c:v>
                </c:pt>
                <c:pt idx="8">
                  <c:v>90.399999999999977</c:v>
                </c:pt>
                <c:pt idx="9">
                  <c:v>90.449999999999974</c:v>
                </c:pt>
                <c:pt idx="10">
                  <c:v>90.499999999999972</c:v>
                </c:pt>
                <c:pt idx="11">
                  <c:v>90.549999999999969</c:v>
                </c:pt>
                <c:pt idx="12">
                  <c:v>90.599999999999966</c:v>
                </c:pt>
                <c:pt idx="13">
                  <c:v>90.649999999999963</c:v>
                </c:pt>
                <c:pt idx="14">
                  <c:v>90.69999999999996</c:v>
                </c:pt>
                <c:pt idx="15">
                  <c:v>90.749999999999957</c:v>
                </c:pt>
                <c:pt idx="16">
                  <c:v>90.799999999999955</c:v>
                </c:pt>
                <c:pt idx="17">
                  <c:v>90.849999999999952</c:v>
                </c:pt>
                <c:pt idx="18">
                  <c:v>90.899999999999949</c:v>
                </c:pt>
                <c:pt idx="19">
                  <c:v>90.949999999999946</c:v>
                </c:pt>
                <c:pt idx="20">
                  <c:v>90.999999999999943</c:v>
                </c:pt>
                <c:pt idx="21">
                  <c:v>91.04999999999994</c:v>
                </c:pt>
                <c:pt idx="22">
                  <c:v>91.099999999999937</c:v>
                </c:pt>
                <c:pt idx="23">
                  <c:v>91.149999999999935</c:v>
                </c:pt>
                <c:pt idx="24">
                  <c:v>91.199999999999932</c:v>
                </c:pt>
                <c:pt idx="25">
                  <c:v>91.249999999999929</c:v>
                </c:pt>
                <c:pt idx="26">
                  <c:v>91.299999999999926</c:v>
                </c:pt>
                <c:pt idx="27">
                  <c:v>91.349999999999923</c:v>
                </c:pt>
                <c:pt idx="28">
                  <c:v>91.39999999999992</c:v>
                </c:pt>
                <c:pt idx="29">
                  <c:v>91.449999999999918</c:v>
                </c:pt>
                <c:pt idx="30">
                  <c:v>91.499999999999915</c:v>
                </c:pt>
                <c:pt idx="31">
                  <c:v>91.549999999999912</c:v>
                </c:pt>
                <c:pt idx="32">
                  <c:v>91.599999999999909</c:v>
                </c:pt>
                <c:pt idx="33">
                  <c:v>91.649999999999906</c:v>
                </c:pt>
                <c:pt idx="34">
                  <c:v>91.699999999999903</c:v>
                </c:pt>
                <c:pt idx="35">
                  <c:v>91.749999999999901</c:v>
                </c:pt>
                <c:pt idx="36">
                  <c:v>91.799999999999898</c:v>
                </c:pt>
                <c:pt idx="37">
                  <c:v>91.849999999999895</c:v>
                </c:pt>
                <c:pt idx="38">
                  <c:v>91.899999999999892</c:v>
                </c:pt>
                <c:pt idx="39">
                  <c:v>91.949999999999889</c:v>
                </c:pt>
                <c:pt idx="40">
                  <c:v>91.999999999999886</c:v>
                </c:pt>
                <c:pt idx="41">
                  <c:v>92.049999999999883</c:v>
                </c:pt>
                <c:pt idx="42">
                  <c:v>92.099999999999881</c:v>
                </c:pt>
                <c:pt idx="43">
                  <c:v>92.149999999999878</c:v>
                </c:pt>
                <c:pt idx="44">
                  <c:v>92.199999999999875</c:v>
                </c:pt>
                <c:pt idx="45">
                  <c:v>92.249999999999872</c:v>
                </c:pt>
                <c:pt idx="46">
                  <c:v>92.299999999999869</c:v>
                </c:pt>
                <c:pt idx="47">
                  <c:v>92.349999999999866</c:v>
                </c:pt>
                <c:pt idx="48">
                  <c:v>92.399999999999864</c:v>
                </c:pt>
                <c:pt idx="49">
                  <c:v>92.449999999999861</c:v>
                </c:pt>
                <c:pt idx="50">
                  <c:v>92.499999999999858</c:v>
                </c:pt>
                <c:pt idx="51">
                  <c:v>92.549999999999855</c:v>
                </c:pt>
                <c:pt idx="52">
                  <c:v>92.599999999999852</c:v>
                </c:pt>
                <c:pt idx="53">
                  <c:v>92.649999999999849</c:v>
                </c:pt>
                <c:pt idx="54">
                  <c:v>92.699999999999847</c:v>
                </c:pt>
                <c:pt idx="55">
                  <c:v>92.749999999999844</c:v>
                </c:pt>
                <c:pt idx="56">
                  <c:v>92.799999999999841</c:v>
                </c:pt>
                <c:pt idx="57">
                  <c:v>92.849999999999838</c:v>
                </c:pt>
                <c:pt idx="58">
                  <c:v>92.899999999999835</c:v>
                </c:pt>
                <c:pt idx="59">
                  <c:v>92.949999999999832</c:v>
                </c:pt>
                <c:pt idx="60">
                  <c:v>92.999999999999829</c:v>
                </c:pt>
                <c:pt idx="61">
                  <c:v>93.049999999999827</c:v>
                </c:pt>
                <c:pt idx="62">
                  <c:v>93.099999999999824</c:v>
                </c:pt>
                <c:pt idx="63">
                  <c:v>93.149999999999821</c:v>
                </c:pt>
                <c:pt idx="64">
                  <c:v>93.199999999999818</c:v>
                </c:pt>
                <c:pt idx="65">
                  <c:v>93.249999999999815</c:v>
                </c:pt>
                <c:pt idx="66">
                  <c:v>93.299999999999812</c:v>
                </c:pt>
                <c:pt idx="67">
                  <c:v>93.34999999999981</c:v>
                </c:pt>
                <c:pt idx="68">
                  <c:v>93.399999999999807</c:v>
                </c:pt>
                <c:pt idx="69">
                  <c:v>93.449999999999804</c:v>
                </c:pt>
                <c:pt idx="70">
                  <c:v>93.499999999999801</c:v>
                </c:pt>
                <c:pt idx="71">
                  <c:v>93.549999999999798</c:v>
                </c:pt>
                <c:pt idx="72">
                  <c:v>93.599999999999795</c:v>
                </c:pt>
                <c:pt idx="73">
                  <c:v>93.649999999999793</c:v>
                </c:pt>
                <c:pt idx="74">
                  <c:v>93.69999999999979</c:v>
                </c:pt>
                <c:pt idx="75">
                  <c:v>93.749999999999787</c:v>
                </c:pt>
                <c:pt idx="76">
                  <c:v>93.799999999999784</c:v>
                </c:pt>
                <c:pt idx="77">
                  <c:v>93.849999999999781</c:v>
                </c:pt>
                <c:pt idx="78">
                  <c:v>93.899999999999778</c:v>
                </c:pt>
                <c:pt idx="79">
                  <c:v>93.949999999999775</c:v>
                </c:pt>
                <c:pt idx="80">
                  <c:v>93.999999999999773</c:v>
                </c:pt>
                <c:pt idx="81">
                  <c:v>94.04999999999977</c:v>
                </c:pt>
                <c:pt idx="82">
                  <c:v>94.099999999999767</c:v>
                </c:pt>
                <c:pt idx="83">
                  <c:v>94.149999999999764</c:v>
                </c:pt>
                <c:pt idx="84">
                  <c:v>94.199999999999761</c:v>
                </c:pt>
                <c:pt idx="85">
                  <c:v>94.249999999999758</c:v>
                </c:pt>
                <c:pt idx="86">
                  <c:v>94.299999999999756</c:v>
                </c:pt>
                <c:pt idx="87">
                  <c:v>94.349999999999753</c:v>
                </c:pt>
                <c:pt idx="88">
                  <c:v>94.39999999999975</c:v>
                </c:pt>
                <c:pt idx="89">
                  <c:v>94.449999999999747</c:v>
                </c:pt>
                <c:pt idx="90">
                  <c:v>94.499999999999744</c:v>
                </c:pt>
                <c:pt idx="91">
                  <c:v>94.549999999999741</c:v>
                </c:pt>
                <c:pt idx="92">
                  <c:v>94.599999999999739</c:v>
                </c:pt>
                <c:pt idx="93">
                  <c:v>94.649999999999736</c:v>
                </c:pt>
                <c:pt idx="94">
                  <c:v>94.699999999999733</c:v>
                </c:pt>
                <c:pt idx="95">
                  <c:v>94.74999999999973</c:v>
                </c:pt>
                <c:pt idx="96">
                  <c:v>94.799999999999727</c:v>
                </c:pt>
                <c:pt idx="97">
                  <c:v>94.849999999999724</c:v>
                </c:pt>
                <c:pt idx="98">
                  <c:v>94.899999999999721</c:v>
                </c:pt>
                <c:pt idx="99">
                  <c:v>94.949999999999719</c:v>
                </c:pt>
                <c:pt idx="100">
                  <c:v>94.999999999999716</c:v>
                </c:pt>
                <c:pt idx="101">
                  <c:v>95.049999999999713</c:v>
                </c:pt>
                <c:pt idx="102">
                  <c:v>95.09999999999971</c:v>
                </c:pt>
                <c:pt idx="103">
                  <c:v>95.149999999999707</c:v>
                </c:pt>
                <c:pt idx="104">
                  <c:v>95.199999999999704</c:v>
                </c:pt>
                <c:pt idx="105">
                  <c:v>95.249999999999702</c:v>
                </c:pt>
                <c:pt idx="106">
                  <c:v>95.299999999999699</c:v>
                </c:pt>
                <c:pt idx="107">
                  <c:v>95.349999999999696</c:v>
                </c:pt>
                <c:pt idx="108">
                  <c:v>95.399999999999693</c:v>
                </c:pt>
                <c:pt idx="109">
                  <c:v>95.44999999999969</c:v>
                </c:pt>
                <c:pt idx="110">
                  <c:v>95.499999999999687</c:v>
                </c:pt>
                <c:pt idx="111">
                  <c:v>95.549999999999685</c:v>
                </c:pt>
                <c:pt idx="112">
                  <c:v>95.599999999999682</c:v>
                </c:pt>
                <c:pt idx="113">
                  <c:v>95.649999999999679</c:v>
                </c:pt>
                <c:pt idx="114">
                  <c:v>95.699999999999676</c:v>
                </c:pt>
                <c:pt idx="115">
                  <c:v>95.749999999999673</c:v>
                </c:pt>
                <c:pt idx="116">
                  <c:v>95.79999999999967</c:v>
                </c:pt>
                <c:pt idx="117">
                  <c:v>95.849999999999667</c:v>
                </c:pt>
                <c:pt idx="118">
                  <c:v>95.899999999999665</c:v>
                </c:pt>
                <c:pt idx="119">
                  <c:v>95.949999999999662</c:v>
                </c:pt>
                <c:pt idx="120">
                  <c:v>95.999999999999659</c:v>
                </c:pt>
                <c:pt idx="121">
                  <c:v>96.049999999999656</c:v>
                </c:pt>
                <c:pt idx="122">
                  <c:v>96.099999999999653</c:v>
                </c:pt>
                <c:pt idx="123">
                  <c:v>96.14999999999965</c:v>
                </c:pt>
                <c:pt idx="124">
                  <c:v>96.199999999999648</c:v>
                </c:pt>
                <c:pt idx="125">
                  <c:v>96.249999999999645</c:v>
                </c:pt>
                <c:pt idx="126">
                  <c:v>96.299999999999642</c:v>
                </c:pt>
                <c:pt idx="127">
                  <c:v>96.349999999999639</c:v>
                </c:pt>
                <c:pt idx="128">
                  <c:v>96.399999999999636</c:v>
                </c:pt>
                <c:pt idx="129">
                  <c:v>96.449999999999633</c:v>
                </c:pt>
                <c:pt idx="130">
                  <c:v>96.499999999999631</c:v>
                </c:pt>
                <c:pt idx="131">
                  <c:v>96.549999999999628</c:v>
                </c:pt>
                <c:pt idx="132">
                  <c:v>96.599999999999625</c:v>
                </c:pt>
                <c:pt idx="133">
                  <c:v>96.649999999999622</c:v>
                </c:pt>
                <c:pt idx="134">
                  <c:v>96.699999999999619</c:v>
                </c:pt>
                <c:pt idx="135">
                  <c:v>96.749999999999616</c:v>
                </c:pt>
                <c:pt idx="136">
                  <c:v>96.799999999999613</c:v>
                </c:pt>
                <c:pt idx="137">
                  <c:v>96.849999999999611</c:v>
                </c:pt>
                <c:pt idx="138">
                  <c:v>96.899999999999608</c:v>
                </c:pt>
                <c:pt idx="139">
                  <c:v>96.949999999999605</c:v>
                </c:pt>
                <c:pt idx="140">
                  <c:v>96.999999999999602</c:v>
                </c:pt>
                <c:pt idx="141">
                  <c:v>97.049999999999599</c:v>
                </c:pt>
                <c:pt idx="142">
                  <c:v>97.099999999999596</c:v>
                </c:pt>
                <c:pt idx="143">
                  <c:v>97.149999999999594</c:v>
                </c:pt>
                <c:pt idx="144">
                  <c:v>97.199999999999591</c:v>
                </c:pt>
                <c:pt idx="145">
                  <c:v>97.249999999999588</c:v>
                </c:pt>
                <c:pt idx="146">
                  <c:v>97.299999999999585</c:v>
                </c:pt>
                <c:pt idx="147">
                  <c:v>97.349999999999582</c:v>
                </c:pt>
                <c:pt idx="148">
                  <c:v>97.399999999999579</c:v>
                </c:pt>
                <c:pt idx="149">
                  <c:v>97.449999999999577</c:v>
                </c:pt>
                <c:pt idx="150">
                  <c:v>97.499999999999574</c:v>
                </c:pt>
                <c:pt idx="151">
                  <c:v>97.549999999999571</c:v>
                </c:pt>
                <c:pt idx="152">
                  <c:v>97.599999999999568</c:v>
                </c:pt>
                <c:pt idx="153">
                  <c:v>97.649999999999565</c:v>
                </c:pt>
                <c:pt idx="154">
                  <c:v>97.699999999999562</c:v>
                </c:pt>
                <c:pt idx="155">
                  <c:v>97.749999999999559</c:v>
                </c:pt>
                <c:pt idx="156">
                  <c:v>97.799999999999557</c:v>
                </c:pt>
                <c:pt idx="157">
                  <c:v>97.849999999999554</c:v>
                </c:pt>
                <c:pt idx="158">
                  <c:v>97.899999999999551</c:v>
                </c:pt>
                <c:pt idx="159">
                  <c:v>97.949999999999548</c:v>
                </c:pt>
                <c:pt idx="160">
                  <c:v>97.999999999999545</c:v>
                </c:pt>
                <c:pt idx="161">
                  <c:v>98.049999999999542</c:v>
                </c:pt>
                <c:pt idx="162">
                  <c:v>98.09999999999954</c:v>
                </c:pt>
                <c:pt idx="163">
                  <c:v>98.149999999999537</c:v>
                </c:pt>
                <c:pt idx="164">
                  <c:v>98.199999999999534</c:v>
                </c:pt>
                <c:pt idx="165">
                  <c:v>98.249999999999531</c:v>
                </c:pt>
                <c:pt idx="166">
                  <c:v>98.299999999999528</c:v>
                </c:pt>
                <c:pt idx="167">
                  <c:v>98.349999999999525</c:v>
                </c:pt>
                <c:pt idx="168">
                  <c:v>98.399999999999523</c:v>
                </c:pt>
                <c:pt idx="169">
                  <c:v>98.44999999999952</c:v>
                </c:pt>
                <c:pt idx="170">
                  <c:v>98.499999999999517</c:v>
                </c:pt>
                <c:pt idx="171">
                  <c:v>98.549999999999514</c:v>
                </c:pt>
                <c:pt idx="172">
                  <c:v>98.599999999999511</c:v>
                </c:pt>
                <c:pt idx="173">
                  <c:v>98.649999999999508</c:v>
                </c:pt>
                <c:pt idx="174">
                  <c:v>98.699999999999505</c:v>
                </c:pt>
                <c:pt idx="175">
                  <c:v>98.749999999999503</c:v>
                </c:pt>
                <c:pt idx="176">
                  <c:v>98.7999999999995</c:v>
                </c:pt>
                <c:pt idx="177">
                  <c:v>98.849999999999497</c:v>
                </c:pt>
                <c:pt idx="178">
                  <c:v>98.899999999999494</c:v>
                </c:pt>
                <c:pt idx="179">
                  <c:v>98.949999999999491</c:v>
                </c:pt>
                <c:pt idx="180">
                  <c:v>98.999999999999488</c:v>
                </c:pt>
                <c:pt idx="181">
                  <c:v>99.049999999999486</c:v>
                </c:pt>
                <c:pt idx="182">
                  <c:v>99.099999999999483</c:v>
                </c:pt>
                <c:pt idx="183">
                  <c:v>99.14999999999948</c:v>
                </c:pt>
                <c:pt idx="184">
                  <c:v>99.199999999999477</c:v>
                </c:pt>
                <c:pt idx="185">
                  <c:v>99.249999999999474</c:v>
                </c:pt>
                <c:pt idx="186">
                  <c:v>99.299999999999471</c:v>
                </c:pt>
                <c:pt idx="187">
                  <c:v>99.349999999999469</c:v>
                </c:pt>
                <c:pt idx="188">
                  <c:v>99.399999999999466</c:v>
                </c:pt>
                <c:pt idx="189">
                  <c:v>99.449999999999463</c:v>
                </c:pt>
                <c:pt idx="190">
                  <c:v>99.49999999999946</c:v>
                </c:pt>
                <c:pt idx="191">
                  <c:v>99.549999999999457</c:v>
                </c:pt>
                <c:pt idx="192">
                  <c:v>99.599999999999454</c:v>
                </c:pt>
                <c:pt idx="193">
                  <c:v>99.649999999999451</c:v>
                </c:pt>
                <c:pt idx="194">
                  <c:v>99.699999999999449</c:v>
                </c:pt>
                <c:pt idx="195">
                  <c:v>99.749999999999446</c:v>
                </c:pt>
                <c:pt idx="196">
                  <c:v>99.799999999999443</c:v>
                </c:pt>
                <c:pt idx="197">
                  <c:v>99.84999999999944</c:v>
                </c:pt>
                <c:pt idx="198">
                  <c:v>99.899999999999437</c:v>
                </c:pt>
                <c:pt idx="199">
                  <c:v>99.949999999999434</c:v>
                </c:pt>
                <c:pt idx="200">
                  <c:v>99.999999999999432</c:v>
                </c:pt>
                <c:pt idx="201">
                  <c:v>100.04999999999943</c:v>
                </c:pt>
                <c:pt idx="202">
                  <c:v>100.09999999999943</c:v>
                </c:pt>
                <c:pt idx="203">
                  <c:v>100.14999999999942</c:v>
                </c:pt>
                <c:pt idx="204">
                  <c:v>100.19999999999942</c:v>
                </c:pt>
                <c:pt idx="205">
                  <c:v>100.24999999999942</c:v>
                </c:pt>
                <c:pt idx="206">
                  <c:v>100.29999999999941</c:v>
                </c:pt>
                <c:pt idx="207">
                  <c:v>100.34999999999941</c:v>
                </c:pt>
                <c:pt idx="208">
                  <c:v>100.39999999999941</c:v>
                </c:pt>
                <c:pt idx="209">
                  <c:v>100.44999999999941</c:v>
                </c:pt>
                <c:pt idx="210">
                  <c:v>100.4999999999994</c:v>
                </c:pt>
                <c:pt idx="211">
                  <c:v>100.5499999999994</c:v>
                </c:pt>
                <c:pt idx="212">
                  <c:v>100.5999999999994</c:v>
                </c:pt>
                <c:pt idx="213">
                  <c:v>100.64999999999939</c:v>
                </c:pt>
                <c:pt idx="214">
                  <c:v>100.69999999999939</c:v>
                </c:pt>
                <c:pt idx="215">
                  <c:v>100.74999999999939</c:v>
                </c:pt>
                <c:pt idx="216">
                  <c:v>100.79999999999939</c:v>
                </c:pt>
                <c:pt idx="217">
                  <c:v>100.84999999999938</c:v>
                </c:pt>
                <c:pt idx="218">
                  <c:v>100.89999999999938</c:v>
                </c:pt>
                <c:pt idx="219">
                  <c:v>100.94999999999938</c:v>
                </c:pt>
                <c:pt idx="220">
                  <c:v>100.99999999999937</c:v>
                </c:pt>
                <c:pt idx="221">
                  <c:v>101.04999999999937</c:v>
                </c:pt>
                <c:pt idx="222">
                  <c:v>101.09999999999937</c:v>
                </c:pt>
                <c:pt idx="223">
                  <c:v>101.14999999999937</c:v>
                </c:pt>
                <c:pt idx="224">
                  <c:v>101.19999999999936</c:v>
                </c:pt>
                <c:pt idx="225">
                  <c:v>101.24999999999936</c:v>
                </c:pt>
                <c:pt idx="226">
                  <c:v>101.29999999999936</c:v>
                </c:pt>
                <c:pt idx="227">
                  <c:v>101.34999999999935</c:v>
                </c:pt>
                <c:pt idx="228">
                  <c:v>101.39999999999935</c:v>
                </c:pt>
                <c:pt idx="229">
                  <c:v>101.44999999999935</c:v>
                </c:pt>
                <c:pt idx="230">
                  <c:v>101.49999999999935</c:v>
                </c:pt>
                <c:pt idx="231">
                  <c:v>101.54999999999934</c:v>
                </c:pt>
                <c:pt idx="232">
                  <c:v>101.59999999999934</c:v>
                </c:pt>
                <c:pt idx="233">
                  <c:v>101.64999999999934</c:v>
                </c:pt>
                <c:pt idx="234">
                  <c:v>101.69999999999933</c:v>
                </c:pt>
                <c:pt idx="235">
                  <c:v>101.74999999999933</c:v>
                </c:pt>
                <c:pt idx="236">
                  <c:v>101.79999999999933</c:v>
                </c:pt>
                <c:pt idx="237">
                  <c:v>101.84999999999933</c:v>
                </c:pt>
                <c:pt idx="238">
                  <c:v>101.89999999999932</c:v>
                </c:pt>
                <c:pt idx="239">
                  <c:v>101.94999999999932</c:v>
                </c:pt>
                <c:pt idx="240">
                  <c:v>101.99999999999932</c:v>
                </c:pt>
                <c:pt idx="241">
                  <c:v>102.04999999999932</c:v>
                </c:pt>
                <c:pt idx="242">
                  <c:v>102.09999999999931</c:v>
                </c:pt>
                <c:pt idx="243">
                  <c:v>102.14999999999931</c:v>
                </c:pt>
                <c:pt idx="244">
                  <c:v>102.19999999999931</c:v>
                </c:pt>
                <c:pt idx="245">
                  <c:v>102.2499999999993</c:v>
                </c:pt>
                <c:pt idx="246">
                  <c:v>102.2999999999993</c:v>
                </c:pt>
                <c:pt idx="247">
                  <c:v>102.3499999999993</c:v>
                </c:pt>
                <c:pt idx="248">
                  <c:v>102.3999999999993</c:v>
                </c:pt>
                <c:pt idx="249">
                  <c:v>102.44999999999929</c:v>
                </c:pt>
                <c:pt idx="250">
                  <c:v>102.49999999999929</c:v>
                </c:pt>
                <c:pt idx="251">
                  <c:v>102.54999999999929</c:v>
                </c:pt>
                <c:pt idx="252">
                  <c:v>102.59999999999928</c:v>
                </c:pt>
                <c:pt idx="253">
                  <c:v>102.64999999999928</c:v>
                </c:pt>
                <c:pt idx="254">
                  <c:v>102.69999999999928</c:v>
                </c:pt>
                <c:pt idx="255">
                  <c:v>102.74999999999928</c:v>
                </c:pt>
                <c:pt idx="256">
                  <c:v>102.79999999999927</c:v>
                </c:pt>
                <c:pt idx="257">
                  <c:v>102.84999999999927</c:v>
                </c:pt>
                <c:pt idx="258">
                  <c:v>102.89999999999927</c:v>
                </c:pt>
                <c:pt idx="259">
                  <c:v>102.94999999999926</c:v>
                </c:pt>
                <c:pt idx="260">
                  <c:v>102.99999999999926</c:v>
                </c:pt>
                <c:pt idx="261">
                  <c:v>103.04999999999926</c:v>
                </c:pt>
                <c:pt idx="262">
                  <c:v>103.09999999999926</c:v>
                </c:pt>
                <c:pt idx="263">
                  <c:v>103.14999999999925</c:v>
                </c:pt>
                <c:pt idx="264">
                  <c:v>103.19999999999925</c:v>
                </c:pt>
                <c:pt idx="265">
                  <c:v>103.24999999999925</c:v>
                </c:pt>
                <c:pt idx="266">
                  <c:v>103.29999999999924</c:v>
                </c:pt>
                <c:pt idx="267">
                  <c:v>103.34999999999924</c:v>
                </c:pt>
                <c:pt idx="268">
                  <c:v>103.39999999999924</c:v>
                </c:pt>
                <c:pt idx="269">
                  <c:v>103.44999999999924</c:v>
                </c:pt>
                <c:pt idx="270">
                  <c:v>103.49999999999923</c:v>
                </c:pt>
                <c:pt idx="271">
                  <c:v>103.54999999999923</c:v>
                </c:pt>
                <c:pt idx="272">
                  <c:v>103.59999999999923</c:v>
                </c:pt>
                <c:pt idx="273">
                  <c:v>103.64999999999922</c:v>
                </c:pt>
                <c:pt idx="274">
                  <c:v>103.69999999999922</c:v>
                </c:pt>
                <c:pt idx="275">
                  <c:v>103.74999999999922</c:v>
                </c:pt>
                <c:pt idx="276">
                  <c:v>103.79999999999922</c:v>
                </c:pt>
                <c:pt idx="277">
                  <c:v>103.84999999999921</c:v>
                </c:pt>
                <c:pt idx="278">
                  <c:v>103.89999999999921</c:v>
                </c:pt>
                <c:pt idx="279">
                  <c:v>103.94999999999921</c:v>
                </c:pt>
                <c:pt idx="280">
                  <c:v>103.9999999999992</c:v>
                </c:pt>
                <c:pt idx="281">
                  <c:v>104.0499999999992</c:v>
                </c:pt>
                <c:pt idx="282">
                  <c:v>104.0999999999992</c:v>
                </c:pt>
                <c:pt idx="283">
                  <c:v>104.1499999999992</c:v>
                </c:pt>
                <c:pt idx="284">
                  <c:v>104.19999999999919</c:v>
                </c:pt>
                <c:pt idx="285">
                  <c:v>104.24999999999919</c:v>
                </c:pt>
                <c:pt idx="286">
                  <c:v>104.29999999999919</c:v>
                </c:pt>
                <c:pt idx="287">
                  <c:v>104.34999999999918</c:v>
                </c:pt>
                <c:pt idx="288">
                  <c:v>104.39999999999918</c:v>
                </c:pt>
                <c:pt idx="289">
                  <c:v>104.44999999999918</c:v>
                </c:pt>
                <c:pt idx="290">
                  <c:v>104.49999999999918</c:v>
                </c:pt>
                <c:pt idx="291">
                  <c:v>104.54999999999917</c:v>
                </c:pt>
                <c:pt idx="292">
                  <c:v>104.59999999999917</c:v>
                </c:pt>
                <c:pt idx="293">
                  <c:v>104.64999999999917</c:v>
                </c:pt>
                <c:pt idx="294">
                  <c:v>104.69999999999916</c:v>
                </c:pt>
                <c:pt idx="295">
                  <c:v>104.74999999999916</c:v>
                </c:pt>
                <c:pt idx="296">
                  <c:v>104.79999999999916</c:v>
                </c:pt>
                <c:pt idx="297">
                  <c:v>104.84999999999916</c:v>
                </c:pt>
                <c:pt idx="298">
                  <c:v>104.89999999999915</c:v>
                </c:pt>
                <c:pt idx="299">
                  <c:v>104.94999999999915</c:v>
                </c:pt>
                <c:pt idx="300">
                  <c:v>104.99999999999915</c:v>
                </c:pt>
                <c:pt idx="301">
                  <c:v>105.04999999999914</c:v>
                </c:pt>
                <c:pt idx="302">
                  <c:v>105.09999999999914</c:v>
                </c:pt>
                <c:pt idx="303">
                  <c:v>105.14999999999914</c:v>
                </c:pt>
                <c:pt idx="304">
                  <c:v>105.19999999999914</c:v>
                </c:pt>
                <c:pt idx="305">
                  <c:v>105.24999999999913</c:v>
                </c:pt>
                <c:pt idx="306">
                  <c:v>105.29999999999913</c:v>
                </c:pt>
                <c:pt idx="307">
                  <c:v>105.34999999999913</c:v>
                </c:pt>
                <c:pt idx="308">
                  <c:v>105.39999999999912</c:v>
                </c:pt>
                <c:pt idx="309">
                  <c:v>105.44999999999912</c:v>
                </c:pt>
                <c:pt idx="310">
                  <c:v>105.49999999999912</c:v>
                </c:pt>
                <c:pt idx="311">
                  <c:v>105.54999999999912</c:v>
                </c:pt>
                <c:pt idx="312">
                  <c:v>105.59999999999911</c:v>
                </c:pt>
                <c:pt idx="313">
                  <c:v>105.64999999999911</c:v>
                </c:pt>
                <c:pt idx="314">
                  <c:v>105.69999999999911</c:v>
                </c:pt>
                <c:pt idx="315">
                  <c:v>105.7499999999991</c:v>
                </c:pt>
                <c:pt idx="316">
                  <c:v>105.7999999999991</c:v>
                </c:pt>
                <c:pt idx="317">
                  <c:v>105.8499999999991</c:v>
                </c:pt>
                <c:pt idx="318">
                  <c:v>105.8999999999991</c:v>
                </c:pt>
                <c:pt idx="319">
                  <c:v>105.94999999999909</c:v>
                </c:pt>
                <c:pt idx="320">
                  <c:v>105.99999999999909</c:v>
                </c:pt>
                <c:pt idx="321">
                  <c:v>106.04999999999909</c:v>
                </c:pt>
                <c:pt idx="322">
                  <c:v>106.09999999999908</c:v>
                </c:pt>
                <c:pt idx="323">
                  <c:v>106.14999999999908</c:v>
                </c:pt>
                <c:pt idx="324">
                  <c:v>106.19999999999908</c:v>
                </c:pt>
                <c:pt idx="325">
                  <c:v>106.24999999999908</c:v>
                </c:pt>
                <c:pt idx="326">
                  <c:v>106.29999999999907</c:v>
                </c:pt>
                <c:pt idx="327">
                  <c:v>106.34999999999907</c:v>
                </c:pt>
                <c:pt idx="328">
                  <c:v>106.39999999999907</c:v>
                </c:pt>
                <c:pt idx="329">
                  <c:v>106.44999999999906</c:v>
                </c:pt>
                <c:pt idx="330">
                  <c:v>106.49999999999906</c:v>
                </c:pt>
                <c:pt idx="331">
                  <c:v>106.54999999999906</c:v>
                </c:pt>
                <c:pt idx="332">
                  <c:v>106.59999999999906</c:v>
                </c:pt>
                <c:pt idx="333">
                  <c:v>106.64999999999905</c:v>
                </c:pt>
                <c:pt idx="334">
                  <c:v>106.69999999999905</c:v>
                </c:pt>
                <c:pt idx="335">
                  <c:v>106.74999999999905</c:v>
                </c:pt>
                <c:pt idx="336">
                  <c:v>106.79999999999905</c:v>
                </c:pt>
                <c:pt idx="337">
                  <c:v>106.84999999999904</c:v>
                </c:pt>
                <c:pt idx="338">
                  <c:v>106.89999999999904</c:v>
                </c:pt>
                <c:pt idx="339">
                  <c:v>106.94999999999904</c:v>
                </c:pt>
                <c:pt idx="340">
                  <c:v>106.99999999999903</c:v>
                </c:pt>
                <c:pt idx="341">
                  <c:v>107.04999999999903</c:v>
                </c:pt>
                <c:pt idx="342">
                  <c:v>107.09999999999903</c:v>
                </c:pt>
                <c:pt idx="343">
                  <c:v>107.14999999999903</c:v>
                </c:pt>
                <c:pt idx="344">
                  <c:v>107.19999999999902</c:v>
                </c:pt>
                <c:pt idx="345">
                  <c:v>107.24999999999902</c:v>
                </c:pt>
                <c:pt idx="346">
                  <c:v>107.29999999999902</c:v>
                </c:pt>
                <c:pt idx="347">
                  <c:v>107.34999999999901</c:v>
                </c:pt>
                <c:pt idx="348">
                  <c:v>107.39999999999901</c:v>
                </c:pt>
                <c:pt idx="349">
                  <c:v>107.44999999999901</c:v>
                </c:pt>
                <c:pt idx="350">
                  <c:v>107.49999999999901</c:v>
                </c:pt>
                <c:pt idx="351">
                  <c:v>107.549999999999</c:v>
                </c:pt>
                <c:pt idx="352">
                  <c:v>107.599999999999</c:v>
                </c:pt>
                <c:pt idx="353">
                  <c:v>107.649999999999</c:v>
                </c:pt>
                <c:pt idx="354">
                  <c:v>107.69999999999899</c:v>
                </c:pt>
                <c:pt idx="355">
                  <c:v>107.74999999999899</c:v>
                </c:pt>
                <c:pt idx="356">
                  <c:v>107.79999999999899</c:v>
                </c:pt>
                <c:pt idx="357">
                  <c:v>107.84999999999899</c:v>
                </c:pt>
                <c:pt idx="358">
                  <c:v>107.89999999999898</c:v>
                </c:pt>
                <c:pt idx="359">
                  <c:v>107.94999999999898</c:v>
                </c:pt>
                <c:pt idx="360">
                  <c:v>107.99999999999898</c:v>
                </c:pt>
                <c:pt idx="361">
                  <c:v>108.04999999999897</c:v>
                </c:pt>
                <c:pt idx="362">
                  <c:v>108.09999999999897</c:v>
                </c:pt>
                <c:pt idx="363">
                  <c:v>108.14999999999897</c:v>
                </c:pt>
                <c:pt idx="364">
                  <c:v>108.19999999999897</c:v>
                </c:pt>
                <c:pt idx="365">
                  <c:v>108.24999999999896</c:v>
                </c:pt>
                <c:pt idx="366">
                  <c:v>108.29999999999896</c:v>
                </c:pt>
                <c:pt idx="367">
                  <c:v>108.34999999999896</c:v>
                </c:pt>
                <c:pt idx="368">
                  <c:v>108.39999999999895</c:v>
                </c:pt>
                <c:pt idx="369">
                  <c:v>108.44999999999895</c:v>
                </c:pt>
                <c:pt idx="370">
                  <c:v>108.49999999999895</c:v>
                </c:pt>
                <c:pt idx="371">
                  <c:v>108.54999999999895</c:v>
                </c:pt>
                <c:pt idx="372">
                  <c:v>108.59999999999894</c:v>
                </c:pt>
                <c:pt idx="373">
                  <c:v>108.64999999999894</c:v>
                </c:pt>
                <c:pt idx="374">
                  <c:v>108.69999999999894</c:v>
                </c:pt>
                <c:pt idx="375">
                  <c:v>108.74999999999893</c:v>
                </c:pt>
                <c:pt idx="376">
                  <c:v>108.79999999999893</c:v>
                </c:pt>
                <c:pt idx="377">
                  <c:v>108.84999999999893</c:v>
                </c:pt>
                <c:pt idx="378">
                  <c:v>108.89999999999893</c:v>
                </c:pt>
                <c:pt idx="379">
                  <c:v>108.94999999999892</c:v>
                </c:pt>
                <c:pt idx="380">
                  <c:v>108.99999999999892</c:v>
                </c:pt>
                <c:pt idx="381">
                  <c:v>109.04999999999892</c:v>
                </c:pt>
                <c:pt idx="382">
                  <c:v>109.09999999999891</c:v>
                </c:pt>
                <c:pt idx="383">
                  <c:v>109.14999999999891</c:v>
                </c:pt>
                <c:pt idx="384">
                  <c:v>109.19999999999891</c:v>
                </c:pt>
                <c:pt idx="385">
                  <c:v>109.24999999999891</c:v>
                </c:pt>
                <c:pt idx="386">
                  <c:v>109.2999999999989</c:v>
                </c:pt>
                <c:pt idx="387">
                  <c:v>109.3499999999989</c:v>
                </c:pt>
                <c:pt idx="388">
                  <c:v>109.3999999999989</c:v>
                </c:pt>
                <c:pt idx="389">
                  <c:v>109.44999999999889</c:v>
                </c:pt>
                <c:pt idx="390">
                  <c:v>109.49999999999889</c:v>
                </c:pt>
                <c:pt idx="391">
                  <c:v>109.54999999999889</c:v>
                </c:pt>
                <c:pt idx="392">
                  <c:v>109.59999999999889</c:v>
                </c:pt>
                <c:pt idx="393">
                  <c:v>109.64999999999888</c:v>
                </c:pt>
                <c:pt idx="394">
                  <c:v>109.69999999999888</c:v>
                </c:pt>
                <c:pt idx="395">
                  <c:v>109.74999999999888</c:v>
                </c:pt>
                <c:pt idx="396">
                  <c:v>109.79999999999887</c:v>
                </c:pt>
                <c:pt idx="397">
                  <c:v>109.84999999999887</c:v>
                </c:pt>
                <c:pt idx="398">
                  <c:v>109.89999999999887</c:v>
                </c:pt>
                <c:pt idx="399">
                  <c:v>109.94999999999887</c:v>
                </c:pt>
                <c:pt idx="400">
                  <c:v>109.99999999999886</c:v>
                </c:pt>
                <c:pt idx="401">
                  <c:v>110.04999999999886</c:v>
                </c:pt>
                <c:pt idx="402">
                  <c:v>110.09999999999886</c:v>
                </c:pt>
                <c:pt idx="403">
                  <c:v>110.14999999999885</c:v>
                </c:pt>
                <c:pt idx="404">
                  <c:v>110.19999999999885</c:v>
                </c:pt>
                <c:pt idx="405">
                  <c:v>110.24999999999885</c:v>
                </c:pt>
                <c:pt idx="406">
                  <c:v>110.29999999999885</c:v>
                </c:pt>
                <c:pt idx="407">
                  <c:v>110.34999999999884</c:v>
                </c:pt>
                <c:pt idx="408">
                  <c:v>110.39999999999884</c:v>
                </c:pt>
                <c:pt idx="409">
                  <c:v>110.44999999999884</c:v>
                </c:pt>
                <c:pt idx="410">
                  <c:v>110.49999999999883</c:v>
                </c:pt>
                <c:pt idx="411">
                  <c:v>110.54999999999883</c:v>
                </c:pt>
                <c:pt idx="412">
                  <c:v>110.59999999999883</c:v>
                </c:pt>
                <c:pt idx="413">
                  <c:v>110.64999999999883</c:v>
                </c:pt>
                <c:pt idx="414">
                  <c:v>110.69999999999882</c:v>
                </c:pt>
                <c:pt idx="415">
                  <c:v>110.74999999999882</c:v>
                </c:pt>
                <c:pt idx="416">
                  <c:v>110.79999999999882</c:v>
                </c:pt>
                <c:pt idx="417">
                  <c:v>110.84999999999881</c:v>
                </c:pt>
                <c:pt idx="418">
                  <c:v>110.89999999999881</c:v>
                </c:pt>
                <c:pt idx="419">
                  <c:v>110.94999999999881</c:v>
                </c:pt>
                <c:pt idx="420">
                  <c:v>110.99999999999881</c:v>
                </c:pt>
                <c:pt idx="421">
                  <c:v>111.0499999999988</c:v>
                </c:pt>
                <c:pt idx="422">
                  <c:v>111.0999999999988</c:v>
                </c:pt>
                <c:pt idx="423">
                  <c:v>111.1499999999988</c:v>
                </c:pt>
                <c:pt idx="424">
                  <c:v>111.19999999999879</c:v>
                </c:pt>
                <c:pt idx="425">
                  <c:v>111.24999999999879</c:v>
                </c:pt>
                <c:pt idx="426">
                  <c:v>111.29999999999879</c:v>
                </c:pt>
                <c:pt idx="427">
                  <c:v>111.34999999999879</c:v>
                </c:pt>
                <c:pt idx="428">
                  <c:v>111.39999999999878</c:v>
                </c:pt>
                <c:pt idx="429">
                  <c:v>111.44999999999878</c:v>
                </c:pt>
                <c:pt idx="430">
                  <c:v>111.49999999999878</c:v>
                </c:pt>
                <c:pt idx="431">
                  <c:v>111.54999999999878</c:v>
                </c:pt>
                <c:pt idx="432">
                  <c:v>111.59999999999877</c:v>
                </c:pt>
                <c:pt idx="433">
                  <c:v>111.64999999999877</c:v>
                </c:pt>
                <c:pt idx="434">
                  <c:v>111.69999999999877</c:v>
                </c:pt>
                <c:pt idx="435">
                  <c:v>111.74999999999876</c:v>
                </c:pt>
                <c:pt idx="436">
                  <c:v>111.79999999999876</c:v>
                </c:pt>
                <c:pt idx="437">
                  <c:v>111.84999999999876</c:v>
                </c:pt>
                <c:pt idx="438">
                  <c:v>111.89999999999876</c:v>
                </c:pt>
                <c:pt idx="439">
                  <c:v>111.94999999999875</c:v>
                </c:pt>
                <c:pt idx="440">
                  <c:v>111.99999999999875</c:v>
                </c:pt>
                <c:pt idx="441">
                  <c:v>112.04999999999875</c:v>
                </c:pt>
                <c:pt idx="442">
                  <c:v>112.09999999999874</c:v>
                </c:pt>
                <c:pt idx="443">
                  <c:v>112.14999999999874</c:v>
                </c:pt>
                <c:pt idx="444">
                  <c:v>112.19999999999874</c:v>
                </c:pt>
                <c:pt idx="445">
                  <c:v>112.24999999999874</c:v>
                </c:pt>
                <c:pt idx="446">
                  <c:v>112.29999999999873</c:v>
                </c:pt>
                <c:pt idx="447">
                  <c:v>112.34999999999873</c:v>
                </c:pt>
                <c:pt idx="448">
                  <c:v>112.39999999999873</c:v>
                </c:pt>
                <c:pt idx="449">
                  <c:v>112.44999999999872</c:v>
                </c:pt>
                <c:pt idx="450">
                  <c:v>112.49999999999872</c:v>
                </c:pt>
                <c:pt idx="451">
                  <c:v>112.54999999999872</c:v>
                </c:pt>
                <c:pt idx="452">
                  <c:v>112.59999999999872</c:v>
                </c:pt>
                <c:pt idx="453">
                  <c:v>112.64999999999871</c:v>
                </c:pt>
                <c:pt idx="454">
                  <c:v>112.69999999999871</c:v>
                </c:pt>
                <c:pt idx="455">
                  <c:v>112.74999999999871</c:v>
                </c:pt>
                <c:pt idx="456">
                  <c:v>112.7999999999987</c:v>
                </c:pt>
                <c:pt idx="457">
                  <c:v>112.8499999999987</c:v>
                </c:pt>
                <c:pt idx="458">
                  <c:v>112.8999999999987</c:v>
                </c:pt>
                <c:pt idx="459">
                  <c:v>112.9499999999987</c:v>
                </c:pt>
                <c:pt idx="460">
                  <c:v>112.99999999999869</c:v>
                </c:pt>
                <c:pt idx="461">
                  <c:v>113.04999999999869</c:v>
                </c:pt>
                <c:pt idx="462">
                  <c:v>113.09999999999869</c:v>
                </c:pt>
                <c:pt idx="463">
                  <c:v>113.14999999999868</c:v>
                </c:pt>
                <c:pt idx="464">
                  <c:v>113.19999999999868</c:v>
                </c:pt>
                <c:pt idx="465">
                  <c:v>113.24999999999868</c:v>
                </c:pt>
                <c:pt idx="466">
                  <c:v>113.29999999999868</c:v>
                </c:pt>
                <c:pt idx="467">
                  <c:v>113.34999999999867</c:v>
                </c:pt>
                <c:pt idx="468">
                  <c:v>113.39999999999867</c:v>
                </c:pt>
                <c:pt idx="469">
                  <c:v>113.44999999999867</c:v>
                </c:pt>
                <c:pt idx="470">
                  <c:v>113.49999999999866</c:v>
                </c:pt>
                <c:pt idx="471">
                  <c:v>113.54999999999866</c:v>
                </c:pt>
                <c:pt idx="472">
                  <c:v>113.59999999999866</c:v>
                </c:pt>
                <c:pt idx="473">
                  <c:v>113.64999999999866</c:v>
                </c:pt>
                <c:pt idx="474">
                  <c:v>113.69999999999865</c:v>
                </c:pt>
                <c:pt idx="475">
                  <c:v>113.74999999999865</c:v>
                </c:pt>
                <c:pt idx="476">
                  <c:v>113.79999999999865</c:v>
                </c:pt>
                <c:pt idx="477">
                  <c:v>113.84999999999864</c:v>
                </c:pt>
                <c:pt idx="478">
                  <c:v>113.89999999999864</c:v>
                </c:pt>
                <c:pt idx="479">
                  <c:v>113.94999999999864</c:v>
                </c:pt>
                <c:pt idx="480">
                  <c:v>113.99999999999864</c:v>
                </c:pt>
                <c:pt idx="481">
                  <c:v>114.04999999999863</c:v>
                </c:pt>
                <c:pt idx="482">
                  <c:v>114.09999999999863</c:v>
                </c:pt>
                <c:pt idx="483">
                  <c:v>114.14999999999863</c:v>
                </c:pt>
                <c:pt idx="484">
                  <c:v>114.19999999999862</c:v>
                </c:pt>
                <c:pt idx="485">
                  <c:v>114.24999999999862</c:v>
                </c:pt>
                <c:pt idx="486">
                  <c:v>114.29999999999862</c:v>
                </c:pt>
                <c:pt idx="487">
                  <c:v>114.34999999999862</c:v>
                </c:pt>
                <c:pt idx="488">
                  <c:v>114.39999999999861</c:v>
                </c:pt>
                <c:pt idx="489">
                  <c:v>114.44999999999861</c:v>
                </c:pt>
                <c:pt idx="490">
                  <c:v>114.49999999999861</c:v>
                </c:pt>
                <c:pt idx="491">
                  <c:v>114.5499999999986</c:v>
                </c:pt>
                <c:pt idx="492">
                  <c:v>114.5999999999986</c:v>
                </c:pt>
                <c:pt idx="493">
                  <c:v>114.6499999999986</c:v>
                </c:pt>
                <c:pt idx="494">
                  <c:v>114.6999999999986</c:v>
                </c:pt>
                <c:pt idx="495">
                  <c:v>114.74999999999859</c:v>
                </c:pt>
                <c:pt idx="496">
                  <c:v>114.79999999999859</c:v>
                </c:pt>
                <c:pt idx="497">
                  <c:v>114.84999999999859</c:v>
                </c:pt>
                <c:pt idx="498">
                  <c:v>114.89999999999858</c:v>
                </c:pt>
                <c:pt idx="499">
                  <c:v>114.94999999999858</c:v>
                </c:pt>
                <c:pt idx="500">
                  <c:v>114.99999999999858</c:v>
                </c:pt>
                <c:pt idx="501">
                  <c:v>115.04999999999858</c:v>
                </c:pt>
                <c:pt idx="502">
                  <c:v>115.09999999999857</c:v>
                </c:pt>
                <c:pt idx="503">
                  <c:v>115.14999999999857</c:v>
                </c:pt>
                <c:pt idx="504">
                  <c:v>115.19999999999857</c:v>
                </c:pt>
                <c:pt idx="505">
                  <c:v>115.24999999999856</c:v>
                </c:pt>
                <c:pt idx="506">
                  <c:v>115.29999999999856</c:v>
                </c:pt>
                <c:pt idx="507">
                  <c:v>115.34999999999856</c:v>
                </c:pt>
                <c:pt idx="508">
                  <c:v>115.39999999999856</c:v>
                </c:pt>
                <c:pt idx="509">
                  <c:v>115.44999999999855</c:v>
                </c:pt>
                <c:pt idx="510">
                  <c:v>115.49999999999855</c:v>
                </c:pt>
                <c:pt idx="511">
                  <c:v>115.54999999999855</c:v>
                </c:pt>
                <c:pt idx="512">
                  <c:v>115.59999999999854</c:v>
                </c:pt>
                <c:pt idx="513">
                  <c:v>115.64999999999854</c:v>
                </c:pt>
                <c:pt idx="514">
                  <c:v>115.69999999999854</c:v>
                </c:pt>
                <c:pt idx="515">
                  <c:v>115.74999999999854</c:v>
                </c:pt>
                <c:pt idx="516">
                  <c:v>115.79999999999853</c:v>
                </c:pt>
                <c:pt idx="517">
                  <c:v>115.84999999999853</c:v>
                </c:pt>
                <c:pt idx="518">
                  <c:v>115.89999999999853</c:v>
                </c:pt>
                <c:pt idx="519">
                  <c:v>115.94999999999852</c:v>
                </c:pt>
                <c:pt idx="520">
                  <c:v>115.99999999999852</c:v>
                </c:pt>
                <c:pt idx="521">
                  <c:v>116.04999999999852</c:v>
                </c:pt>
                <c:pt idx="522">
                  <c:v>116.09999999999852</c:v>
                </c:pt>
                <c:pt idx="523">
                  <c:v>116.14999999999851</c:v>
                </c:pt>
                <c:pt idx="524">
                  <c:v>116.19999999999851</c:v>
                </c:pt>
                <c:pt idx="525">
                  <c:v>116.24999999999851</c:v>
                </c:pt>
                <c:pt idx="526">
                  <c:v>116.29999999999851</c:v>
                </c:pt>
                <c:pt idx="527">
                  <c:v>116.3499999999985</c:v>
                </c:pt>
                <c:pt idx="528">
                  <c:v>116.3999999999985</c:v>
                </c:pt>
                <c:pt idx="529">
                  <c:v>116.4499999999985</c:v>
                </c:pt>
                <c:pt idx="530">
                  <c:v>116.49999999999849</c:v>
                </c:pt>
                <c:pt idx="531">
                  <c:v>116.54999999999849</c:v>
                </c:pt>
                <c:pt idx="532">
                  <c:v>116.59999999999849</c:v>
                </c:pt>
                <c:pt idx="533">
                  <c:v>116.64999999999849</c:v>
                </c:pt>
                <c:pt idx="534">
                  <c:v>116.69999999999848</c:v>
                </c:pt>
                <c:pt idx="535">
                  <c:v>116.74999999999848</c:v>
                </c:pt>
                <c:pt idx="536">
                  <c:v>116.79999999999848</c:v>
                </c:pt>
                <c:pt idx="537">
                  <c:v>116.84999999999847</c:v>
                </c:pt>
                <c:pt idx="538">
                  <c:v>116.89999999999847</c:v>
                </c:pt>
                <c:pt idx="539">
                  <c:v>116.94999999999847</c:v>
                </c:pt>
                <c:pt idx="540">
                  <c:v>116.99999999999847</c:v>
                </c:pt>
                <c:pt idx="541">
                  <c:v>117.04999999999846</c:v>
                </c:pt>
                <c:pt idx="542">
                  <c:v>117.09999999999846</c:v>
                </c:pt>
                <c:pt idx="543">
                  <c:v>117.14999999999846</c:v>
                </c:pt>
                <c:pt idx="544">
                  <c:v>117.19999999999845</c:v>
                </c:pt>
                <c:pt idx="545">
                  <c:v>117.24999999999845</c:v>
                </c:pt>
                <c:pt idx="546">
                  <c:v>117.29999999999845</c:v>
                </c:pt>
                <c:pt idx="547">
                  <c:v>117.34999999999845</c:v>
                </c:pt>
                <c:pt idx="548">
                  <c:v>117.39999999999844</c:v>
                </c:pt>
                <c:pt idx="549">
                  <c:v>117.44999999999844</c:v>
                </c:pt>
                <c:pt idx="550">
                  <c:v>117.49999999999844</c:v>
                </c:pt>
                <c:pt idx="551">
                  <c:v>117.54999999999843</c:v>
                </c:pt>
                <c:pt idx="552">
                  <c:v>117.59999999999843</c:v>
                </c:pt>
                <c:pt idx="553">
                  <c:v>117.64999999999843</c:v>
                </c:pt>
                <c:pt idx="554">
                  <c:v>117.69999999999843</c:v>
                </c:pt>
                <c:pt idx="555">
                  <c:v>117.74999999999842</c:v>
                </c:pt>
                <c:pt idx="556">
                  <c:v>117.79999999999842</c:v>
                </c:pt>
                <c:pt idx="557">
                  <c:v>117.84999999999842</c:v>
                </c:pt>
                <c:pt idx="558">
                  <c:v>117.89999999999841</c:v>
                </c:pt>
                <c:pt idx="559">
                  <c:v>117.94999999999841</c:v>
                </c:pt>
                <c:pt idx="560">
                  <c:v>117.99999999999841</c:v>
                </c:pt>
                <c:pt idx="561">
                  <c:v>118.04999999999841</c:v>
                </c:pt>
                <c:pt idx="562">
                  <c:v>118.0999999999984</c:v>
                </c:pt>
                <c:pt idx="563">
                  <c:v>118.1499999999984</c:v>
                </c:pt>
                <c:pt idx="564">
                  <c:v>118.1999999999984</c:v>
                </c:pt>
                <c:pt idx="565">
                  <c:v>118.24999999999839</c:v>
                </c:pt>
                <c:pt idx="566">
                  <c:v>118.29999999999839</c:v>
                </c:pt>
                <c:pt idx="567">
                  <c:v>118.34999999999839</c:v>
                </c:pt>
                <c:pt idx="568">
                  <c:v>118.39999999999839</c:v>
                </c:pt>
                <c:pt idx="569">
                  <c:v>118.44999999999838</c:v>
                </c:pt>
                <c:pt idx="570">
                  <c:v>118.49999999999838</c:v>
                </c:pt>
                <c:pt idx="571">
                  <c:v>118.54999999999838</c:v>
                </c:pt>
                <c:pt idx="572">
                  <c:v>118.59999999999837</c:v>
                </c:pt>
                <c:pt idx="573">
                  <c:v>118.64999999999837</c:v>
                </c:pt>
                <c:pt idx="574">
                  <c:v>118.69999999999837</c:v>
                </c:pt>
                <c:pt idx="575">
                  <c:v>118.74999999999837</c:v>
                </c:pt>
                <c:pt idx="576">
                  <c:v>118.79999999999836</c:v>
                </c:pt>
                <c:pt idx="577">
                  <c:v>118.84999999999836</c:v>
                </c:pt>
                <c:pt idx="578">
                  <c:v>118.89999999999836</c:v>
                </c:pt>
                <c:pt idx="579">
                  <c:v>118.94999999999835</c:v>
                </c:pt>
                <c:pt idx="580">
                  <c:v>118.99999999999835</c:v>
                </c:pt>
                <c:pt idx="581">
                  <c:v>119.04999999999835</c:v>
                </c:pt>
                <c:pt idx="582">
                  <c:v>119.09999999999835</c:v>
                </c:pt>
                <c:pt idx="583">
                  <c:v>119.14999999999834</c:v>
                </c:pt>
                <c:pt idx="584">
                  <c:v>119.19999999999834</c:v>
                </c:pt>
                <c:pt idx="585">
                  <c:v>119.24999999999834</c:v>
                </c:pt>
                <c:pt idx="586">
                  <c:v>119.29999999999833</c:v>
                </c:pt>
                <c:pt idx="587">
                  <c:v>119.34999999999833</c:v>
                </c:pt>
                <c:pt idx="588">
                  <c:v>119.39999999999833</c:v>
                </c:pt>
                <c:pt idx="589">
                  <c:v>119.44999999999833</c:v>
                </c:pt>
                <c:pt idx="590">
                  <c:v>119.49999999999832</c:v>
                </c:pt>
                <c:pt idx="591">
                  <c:v>119.54999999999832</c:v>
                </c:pt>
                <c:pt idx="592">
                  <c:v>119.59999999999832</c:v>
                </c:pt>
                <c:pt idx="593">
                  <c:v>119.64999999999831</c:v>
                </c:pt>
                <c:pt idx="594">
                  <c:v>119.69999999999831</c:v>
                </c:pt>
                <c:pt idx="595">
                  <c:v>119.74999999999831</c:v>
                </c:pt>
                <c:pt idx="596">
                  <c:v>119.79999999999831</c:v>
                </c:pt>
                <c:pt idx="597">
                  <c:v>119.8499999999983</c:v>
                </c:pt>
                <c:pt idx="598">
                  <c:v>119.8999999999983</c:v>
                </c:pt>
                <c:pt idx="599">
                  <c:v>119.9499999999983</c:v>
                </c:pt>
                <c:pt idx="600">
                  <c:v>119.99999999999829</c:v>
                </c:pt>
                <c:pt idx="601">
                  <c:v>120.04999999999829</c:v>
                </c:pt>
                <c:pt idx="602">
                  <c:v>120.09999999999829</c:v>
                </c:pt>
                <c:pt idx="603">
                  <c:v>120.14999999999829</c:v>
                </c:pt>
                <c:pt idx="604">
                  <c:v>120.19999999999828</c:v>
                </c:pt>
                <c:pt idx="605">
                  <c:v>120.24999999999828</c:v>
                </c:pt>
                <c:pt idx="606">
                  <c:v>120.29999999999828</c:v>
                </c:pt>
                <c:pt idx="607">
                  <c:v>120.34999999999827</c:v>
                </c:pt>
                <c:pt idx="608">
                  <c:v>120.39999999999827</c:v>
                </c:pt>
                <c:pt idx="609">
                  <c:v>120.44999999999827</c:v>
                </c:pt>
                <c:pt idx="610">
                  <c:v>120.49999999999827</c:v>
                </c:pt>
                <c:pt idx="611">
                  <c:v>120.54999999999826</c:v>
                </c:pt>
                <c:pt idx="612">
                  <c:v>120.59999999999826</c:v>
                </c:pt>
                <c:pt idx="613">
                  <c:v>120.64999999999826</c:v>
                </c:pt>
                <c:pt idx="614">
                  <c:v>120.69999999999825</c:v>
                </c:pt>
                <c:pt idx="615">
                  <c:v>120.74999999999825</c:v>
                </c:pt>
                <c:pt idx="616">
                  <c:v>120.79999999999825</c:v>
                </c:pt>
                <c:pt idx="617">
                  <c:v>120.84999999999825</c:v>
                </c:pt>
                <c:pt idx="618">
                  <c:v>120.89999999999824</c:v>
                </c:pt>
                <c:pt idx="619">
                  <c:v>120.94999999999824</c:v>
                </c:pt>
                <c:pt idx="620">
                  <c:v>120.99999999999824</c:v>
                </c:pt>
                <c:pt idx="621">
                  <c:v>121.04999999999824</c:v>
                </c:pt>
                <c:pt idx="622">
                  <c:v>121.09999999999823</c:v>
                </c:pt>
                <c:pt idx="623">
                  <c:v>121.14999999999823</c:v>
                </c:pt>
                <c:pt idx="624">
                  <c:v>121.19999999999823</c:v>
                </c:pt>
                <c:pt idx="625">
                  <c:v>121.24999999999822</c:v>
                </c:pt>
                <c:pt idx="626">
                  <c:v>121.29999999999822</c:v>
                </c:pt>
                <c:pt idx="627">
                  <c:v>121.34999999999822</c:v>
                </c:pt>
                <c:pt idx="628">
                  <c:v>121.39999999999822</c:v>
                </c:pt>
                <c:pt idx="629">
                  <c:v>121.44999999999821</c:v>
                </c:pt>
                <c:pt idx="630">
                  <c:v>121.49999999999821</c:v>
                </c:pt>
                <c:pt idx="631">
                  <c:v>121.54999999999821</c:v>
                </c:pt>
                <c:pt idx="632">
                  <c:v>121.5999999999982</c:v>
                </c:pt>
                <c:pt idx="633">
                  <c:v>121.6499999999982</c:v>
                </c:pt>
                <c:pt idx="634">
                  <c:v>121.6999999999982</c:v>
                </c:pt>
                <c:pt idx="635">
                  <c:v>121.7499999999982</c:v>
                </c:pt>
                <c:pt idx="636">
                  <c:v>121.79999999999819</c:v>
                </c:pt>
                <c:pt idx="637">
                  <c:v>121.84999999999819</c:v>
                </c:pt>
                <c:pt idx="638">
                  <c:v>121.89999999999819</c:v>
                </c:pt>
                <c:pt idx="639">
                  <c:v>121.94999999999818</c:v>
                </c:pt>
                <c:pt idx="640">
                  <c:v>121.99999999999818</c:v>
                </c:pt>
                <c:pt idx="641">
                  <c:v>122.04999999999818</c:v>
                </c:pt>
                <c:pt idx="642">
                  <c:v>122.09999999999818</c:v>
                </c:pt>
                <c:pt idx="643">
                  <c:v>122.14999999999817</c:v>
                </c:pt>
                <c:pt idx="644">
                  <c:v>122.19999999999817</c:v>
                </c:pt>
                <c:pt idx="645">
                  <c:v>122.24999999999817</c:v>
                </c:pt>
                <c:pt idx="646">
                  <c:v>122.29999999999816</c:v>
                </c:pt>
                <c:pt idx="647">
                  <c:v>122.34999999999816</c:v>
                </c:pt>
                <c:pt idx="648">
                  <c:v>122.39999999999816</c:v>
                </c:pt>
                <c:pt idx="649">
                  <c:v>122.44999999999816</c:v>
                </c:pt>
                <c:pt idx="650">
                  <c:v>122.49999999999815</c:v>
                </c:pt>
                <c:pt idx="651">
                  <c:v>122.54999999999815</c:v>
                </c:pt>
                <c:pt idx="652">
                  <c:v>122.59999999999815</c:v>
                </c:pt>
                <c:pt idx="653">
                  <c:v>122.64999999999814</c:v>
                </c:pt>
                <c:pt idx="654">
                  <c:v>122.69999999999814</c:v>
                </c:pt>
                <c:pt idx="655">
                  <c:v>122.74999999999814</c:v>
                </c:pt>
                <c:pt idx="656">
                  <c:v>122.79999999999814</c:v>
                </c:pt>
                <c:pt idx="657">
                  <c:v>122.84999999999813</c:v>
                </c:pt>
                <c:pt idx="658">
                  <c:v>122.89999999999813</c:v>
                </c:pt>
                <c:pt idx="659">
                  <c:v>122.94999999999813</c:v>
                </c:pt>
                <c:pt idx="660">
                  <c:v>122.99999999999812</c:v>
                </c:pt>
                <c:pt idx="661">
                  <c:v>123.04999999999812</c:v>
                </c:pt>
                <c:pt idx="662">
                  <c:v>123.09999999999812</c:v>
                </c:pt>
                <c:pt idx="663">
                  <c:v>123.14999999999812</c:v>
                </c:pt>
                <c:pt idx="664">
                  <c:v>123.19999999999811</c:v>
                </c:pt>
                <c:pt idx="665">
                  <c:v>123.24999999999811</c:v>
                </c:pt>
                <c:pt idx="666">
                  <c:v>123.29999999999811</c:v>
                </c:pt>
                <c:pt idx="667">
                  <c:v>123.3499999999981</c:v>
                </c:pt>
                <c:pt idx="668">
                  <c:v>123.3999999999981</c:v>
                </c:pt>
                <c:pt idx="669">
                  <c:v>123.4499999999981</c:v>
                </c:pt>
                <c:pt idx="670">
                  <c:v>123.4999999999981</c:v>
                </c:pt>
                <c:pt idx="671">
                  <c:v>123.54999999999809</c:v>
                </c:pt>
                <c:pt idx="672">
                  <c:v>123.59999999999809</c:v>
                </c:pt>
                <c:pt idx="673">
                  <c:v>123.64999999999809</c:v>
                </c:pt>
                <c:pt idx="674">
                  <c:v>123.69999999999808</c:v>
                </c:pt>
                <c:pt idx="675">
                  <c:v>123.74999999999808</c:v>
                </c:pt>
                <c:pt idx="676">
                  <c:v>123.79999999999808</c:v>
                </c:pt>
                <c:pt idx="677">
                  <c:v>123.84999999999808</c:v>
                </c:pt>
                <c:pt idx="678">
                  <c:v>123.89999999999807</c:v>
                </c:pt>
                <c:pt idx="679">
                  <c:v>123.94999999999807</c:v>
                </c:pt>
                <c:pt idx="680">
                  <c:v>123.99999999999807</c:v>
                </c:pt>
                <c:pt idx="681">
                  <c:v>124.04999999999806</c:v>
                </c:pt>
                <c:pt idx="682">
                  <c:v>124.09999999999806</c:v>
                </c:pt>
                <c:pt idx="683">
                  <c:v>124.14999999999806</c:v>
                </c:pt>
                <c:pt idx="684">
                  <c:v>124.19999999999806</c:v>
                </c:pt>
                <c:pt idx="685">
                  <c:v>124.24999999999805</c:v>
                </c:pt>
                <c:pt idx="686">
                  <c:v>124.29999999999805</c:v>
                </c:pt>
                <c:pt idx="687">
                  <c:v>124.34999999999805</c:v>
                </c:pt>
                <c:pt idx="688">
                  <c:v>124.39999999999804</c:v>
                </c:pt>
                <c:pt idx="689">
                  <c:v>124.44999999999804</c:v>
                </c:pt>
                <c:pt idx="690">
                  <c:v>124.49999999999804</c:v>
                </c:pt>
                <c:pt idx="691">
                  <c:v>124.54999999999804</c:v>
                </c:pt>
                <c:pt idx="692">
                  <c:v>124.59999999999803</c:v>
                </c:pt>
                <c:pt idx="693">
                  <c:v>124.64999999999803</c:v>
                </c:pt>
                <c:pt idx="694">
                  <c:v>124.69999999999803</c:v>
                </c:pt>
                <c:pt idx="695">
                  <c:v>124.74999999999802</c:v>
                </c:pt>
                <c:pt idx="696">
                  <c:v>124.79999999999802</c:v>
                </c:pt>
                <c:pt idx="697">
                  <c:v>124.84999999999802</c:v>
                </c:pt>
                <c:pt idx="698">
                  <c:v>124.89999999999802</c:v>
                </c:pt>
                <c:pt idx="699">
                  <c:v>124.94999999999801</c:v>
                </c:pt>
                <c:pt idx="700">
                  <c:v>124.99999999999801</c:v>
                </c:pt>
                <c:pt idx="701">
                  <c:v>125.04999999999801</c:v>
                </c:pt>
                <c:pt idx="702">
                  <c:v>125.099999999998</c:v>
                </c:pt>
                <c:pt idx="703">
                  <c:v>125.149999999998</c:v>
                </c:pt>
                <c:pt idx="704">
                  <c:v>125.199999999998</c:v>
                </c:pt>
                <c:pt idx="705">
                  <c:v>125.249999999998</c:v>
                </c:pt>
                <c:pt idx="706">
                  <c:v>125.29999999999799</c:v>
                </c:pt>
                <c:pt idx="707">
                  <c:v>125.34999999999799</c:v>
                </c:pt>
                <c:pt idx="708">
                  <c:v>125.39999999999799</c:v>
                </c:pt>
                <c:pt idx="709">
                  <c:v>125.44999999999798</c:v>
                </c:pt>
                <c:pt idx="710">
                  <c:v>125.49999999999798</c:v>
                </c:pt>
                <c:pt idx="711">
                  <c:v>125.54999999999798</c:v>
                </c:pt>
                <c:pt idx="712">
                  <c:v>125.59999999999798</c:v>
                </c:pt>
                <c:pt idx="713">
                  <c:v>125.64999999999797</c:v>
                </c:pt>
                <c:pt idx="714">
                  <c:v>125.69999999999797</c:v>
                </c:pt>
                <c:pt idx="715">
                  <c:v>125.74999999999797</c:v>
                </c:pt>
                <c:pt idx="716">
                  <c:v>125.79999999999797</c:v>
                </c:pt>
                <c:pt idx="717">
                  <c:v>125.84999999999796</c:v>
                </c:pt>
                <c:pt idx="718">
                  <c:v>125.89999999999796</c:v>
                </c:pt>
                <c:pt idx="719">
                  <c:v>125.94999999999796</c:v>
                </c:pt>
                <c:pt idx="720">
                  <c:v>125.99999999999795</c:v>
                </c:pt>
                <c:pt idx="721">
                  <c:v>126.04999999999795</c:v>
                </c:pt>
                <c:pt idx="722">
                  <c:v>126.09999999999795</c:v>
                </c:pt>
                <c:pt idx="723">
                  <c:v>126.14999999999795</c:v>
                </c:pt>
                <c:pt idx="724">
                  <c:v>126.19999999999794</c:v>
                </c:pt>
                <c:pt idx="725">
                  <c:v>126.24999999999794</c:v>
                </c:pt>
                <c:pt idx="726">
                  <c:v>126.29999999999794</c:v>
                </c:pt>
                <c:pt idx="727">
                  <c:v>126.34999999999793</c:v>
                </c:pt>
                <c:pt idx="728">
                  <c:v>126.39999999999793</c:v>
                </c:pt>
                <c:pt idx="729">
                  <c:v>126.44999999999793</c:v>
                </c:pt>
                <c:pt idx="730">
                  <c:v>126.49999999999793</c:v>
                </c:pt>
                <c:pt idx="731">
                  <c:v>126.54999999999792</c:v>
                </c:pt>
                <c:pt idx="732">
                  <c:v>126.59999999999792</c:v>
                </c:pt>
                <c:pt idx="733">
                  <c:v>126.64999999999792</c:v>
                </c:pt>
                <c:pt idx="734">
                  <c:v>126.69999999999791</c:v>
                </c:pt>
                <c:pt idx="735">
                  <c:v>126.74999999999791</c:v>
                </c:pt>
                <c:pt idx="736">
                  <c:v>126.79999999999791</c:v>
                </c:pt>
                <c:pt idx="737">
                  <c:v>126.84999999999791</c:v>
                </c:pt>
                <c:pt idx="738">
                  <c:v>126.8999999999979</c:v>
                </c:pt>
                <c:pt idx="739">
                  <c:v>126.9499999999979</c:v>
                </c:pt>
                <c:pt idx="740">
                  <c:v>126.9999999999979</c:v>
                </c:pt>
                <c:pt idx="741">
                  <c:v>127.04999999999789</c:v>
                </c:pt>
                <c:pt idx="742">
                  <c:v>127.09999999999789</c:v>
                </c:pt>
                <c:pt idx="743">
                  <c:v>127.14999999999789</c:v>
                </c:pt>
                <c:pt idx="744">
                  <c:v>127.19999999999789</c:v>
                </c:pt>
                <c:pt idx="745">
                  <c:v>127.24999999999788</c:v>
                </c:pt>
                <c:pt idx="746">
                  <c:v>127.29999999999788</c:v>
                </c:pt>
                <c:pt idx="747">
                  <c:v>127.34999999999788</c:v>
                </c:pt>
                <c:pt idx="748">
                  <c:v>127.39999999999787</c:v>
                </c:pt>
                <c:pt idx="749">
                  <c:v>127.44999999999787</c:v>
                </c:pt>
                <c:pt idx="750">
                  <c:v>127.49999999999787</c:v>
                </c:pt>
                <c:pt idx="751">
                  <c:v>127.54999999999787</c:v>
                </c:pt>
                <c:pt idx="752">
                  <c:v>127.59999999999786</c:v>
                </c:pt>
                <c:pt idx="753">
                  <c:v>127.64999999999786</c:v>
                </c:pt>
                <c:pt idx="754">
                  <c:v>127.69999999999786</c:v>
                </c:pt>
                <c:pt idx="755">
                  <c:v>127.74999999999785</c:v>
                </c:pt>
                <c:pt idx="756">
                  <c:v>127.79999999999785</c:v>
                </c:pt>
                <c:pt idx="757">
                  <c:v>127.84999999999785</c:v>
                </c:pt>
                <c:pt idx="758">
                  <c:v>127.89999999999785</c:v>
                </c:pt>
                <c:pt idx="759">
                  <c:v>127.94999999999784</c:v>
                </c:pt>
                <c:pt idx="760">
                  <c:v>127.99999999999784</c:v>
                </c:pt>
                <c:pt idx="761">
                  <c:v>128.04999999999785</c:v>
                </c:pt>
                <c:pt idx="762">
                  <c:v>128.09999999999786</c:v>
                </c:pt>
                <c:pt idx="763">
                  <c:v>128.14999999999787</c:v>
                </c:pt>
                <c:pt idx="764">
                  <c:v>128.19999999999789</c:v>
                </c:pt>
                <c:pt idx="765">
                  <c:v>128.2499999999979</c:v>
                </c:pt>
                <c:pt idx="766">
                  <c:v>128.29999999999791</c:v>
                </c:pt>
                <c:pt idx="767">
                  <c:v>128.34999999999792</c:v>
                </c:pt>
                <c:pt idx="768">
                  <c:v>128.39999999999793</c:v>
                </c:pt>
                <c:pt idx="769">
                  <c:v>128.44999999999794</c:v>
                </c:pt>
                <c:pt idx="770">
                  <c:v>128.49999999999795</c:v>
                </c:pt>
                <c:pt idx="771">
                  <c:v>128.54999999999797</c:v>
                </c:pt>
                <c:pt idx="772">
                  <c:v>128.59999999999798</c:v>
                </c:pt>
                <c:pt idx="773">
                  <c:v>128.64999999999799</c:v>
                </c:pt>
                <c:pt idx="774">
                  <c:v>128.699999999998</c:v>
                </c:pt>
                <c:pt idx="775">
                  <c:v>128.74999999999801</c:v>
                </c:pt>
                <c:pt idx="776">
                  <c:v>128.79999999999802</c:v>
                </c:pt>
                <c:pt idx="777">
                  <c:v>128.84999999999803</c:v>
                </c:pt>
                <c:pt idx="778">
                  <c:v>128.89999999999804</c:v>
                </c:pt>
                <c:pt idx="779">
                  <c:v>128.94999999999806</c:v>
                </c:pt>
                <c:pt idx="780">
                  <c:v>128.99999999999807</c:v>
                </c:pt>
                <c:pt idx="781">
                  <c:v>129.04999999999808</c:v>
                </c:pt>
                <c:pt idx="782">
                  <c:v>129.09999999999809</c:v>
                </c:pt>
                <c:pt idx="783">
                  <c:v>129.1499999999981</c:v>
                </c:pt>
                <c:pt idx="784">
                  <c:v>129.19999999999811</c:v>
                </c:pt>
                <c:pt idx="785">
                  <c:v>129.24999999999812</c:v>
                </c:pt>
                <c:pt idx="786">
                  <c:v>129.29999999999814</c:v>
                </c:pt>
                <c:pt idx="787">
                  <c:v>129.34999999999815</c:v>
                </c:pt>
                <c:pt idx="788">
                  <c:v>129.39999999999816</c:v>
                </c:pt>
                <c:pt idx="789">
                  <c:v>129.44999999999817</c:v>
                </c:pt>
                <c:pt idx="790">
                  <c:v>129.49999999999818</c:v>
                </c:pt>
                <c:pt idx="791">
                  <c:v>129.54999999999819</c:v>
                </c:pt>
                <c:pt idx="792">
                  <c:v>129.5999999999982</c:v>
                </c:pt>
                <c:pt idx="793">
                  <c:v>129.64999999999822</c:v>
                </c:pt>
                <c:pt idx="794">
                  <c:v>129.69999999999823</c:v>
                </c:pt>
                <c:pt idx="795">
                  <c:v>129.74999999999824</c:v>
                </c:pt>
                <c:pt idx="796">
                  <c:v>129.79999999999825</c:v>
                </c:pt>
                <c:pt idx="797">
                  <c:v>129.84999999999826</c:v>
                </c:pt>
                <c:pt idx="798">
                  <c:v>129.89999999999827</c:v>
                </c:pt>
                <c:pt idx="799">
                  <c:v>129.94999999999828</c:v>
                </c:pt>
                <c:pt idx="800">
                  <c:v>129.99999999999829</c:v>
                </c:pt>
                <c:pt idx="801">
                  <c:v>130.04999999999831</c:v>
                </c:pt>
                <c:pt idx="802">
                  <c:v>130.09999999999832</c:v>
                </c:pt>
                <c:pt idx="803">
                  <c:v>130.14999999999833</c:v>
                </c:pt>
                <c:pt idx="804">
                  <c:v>130.19999999999834</c:v>
                </c:pt>
                <c:pt idx="805">
                  <c:v>130.24999999999835</c:v>
                </c:pt>
                <c:pt idx="806">
                  <c:v>130.29999999999836</c:v>
                </c:pt>
                <c:pt idx="807">
                  <c:v>130.34999999999837</c:v>
                </c:pt>
                <c:pt idx="808">
                  <c:v>130.39999999999839</c:v>
                </c:pt>
                <c:pt idx="809">
                  <c:v>130.4499999999984</c:v>
                </c:pt>
                <c:pt idx="810">
                  <c:v>130.49999999999841</c:v>
                </c:pt>
                <c:pt idx="811">
                  <c:v>130.54999999999842</c:v>
                </c:pt>
                <c:pt idx="812">
                  <c:v>130.59999999999843</c:v>
                </c:pt>
                <c:pt idx="813">
                  <c:v>130.64999999999844</c:v>
                </c:pt>
                <c:pt idx="814">
                  <c:v>130.69999999999845</c:v>
                </c:pt>
                <c:pt idx="815">
                  <c:v>130.74999999999847</c:v>
                </c:pt>
                <c:pt idx="816">
                  <c:v>130.79999999999848</c:v>
                </c:pt>
                <c:pt idx="817">
                  <c:v>130.84999999999849</c:v>
                </c:pt>
                <c:pt idx="818">
                  <c:v>130.8999999999985</c:v>
                </c:pt>
                <c:pt idx="819">
                  <c:v>130.94999999999851</c:v>
                </c:pt>
                <c:pt idx="820">
                  <c:v>130.99999999999852</c:v>
                </c:pt>
                <c:pt idx="821">
                  <c:v>131.04999999999853</c:v>
                </c:pt>
                <c:pt idx="822">
                  <c:v>131.09999999999854</c:v>
                </c:pt>
                <c:pt idx="823">
                  <c:v>131.14999999999856</c:v>
                </c:pt>
                <c:pt idx="824">
                  <c:v>131.19999999999857</c:v>
                </c:pt>
                <c:pt idx="825">
                  <c:v>131.24999999999858</c:v>
                </c:pt>
                <c:pt idx="826">
                  <c:v>131.29999999999859</c:v>
                </c:pt>
                <c:pt idx="827">
                  <c:v>131.3499999999986</c:v>
                </c:pt>
                <c:pt idx="828">
                  <c:v>131.39999999999861</c:v>
                </c:pt>
                <c:pt idx="829">
                  <c:v>131.44999999999862</c:v>
                </c:pt>
                <c:pt idx="830">
                  <c:v>131.49999999999864</c:v>
                </c:pt>
                <c:pt idx="831">
                  <c:v>131.54999999999865</c:v>
                </c:pt>
                <c:pt idx="832">
                  <c:v>131.59999999999866</c:v>
                </c:pt>
                <c:pt idx="833">
                  <c:v>131.64999999999867</c:v>
                </c:pt>
                <c:pt idx="834">
                  <c:v>131.69999999999868</c:v>
                </c:pt>
                <c:pt idx="835">
                  <c:v>131.74999999999869</c:v>
                </c:pt>
                <c:pt idx="836">
                  <c:v>131.7999999999987</c:v>
                </c:pt>
                <c:pt idx="837">
                  <c:v>131.84999999999872</c:v>
                </c:pt>
                <c:pt idx="838">
                  <c:v>131.89999999999873</c:v>
                </c:pt>
                <c:pt idx="839">
                  <c:v>131.94999999999874</c:v>
                </c:pt>
                <c:pt idx="840">
                  <c:v>131.99999999999875</c:v>
                </c:pt>
                <c:pt idx="841">
                  <c:v>132.04999999999876</c:v>
                </c:pt>
                <c:pt idx="842">
                  <c:v>132.09999999999877</c:v>
                </c:pt>
                <c:pt idx="843">
                  <c:v>132.14999999999878</c:v>
                </c:pt>
                <c:pt idx="844">
                  <c:v>132.19999999999879</c:v>
                </c:pt>
                <c:pt idx="845">
                  <c:v>132.24999999999881</c:v>
                </c:pt>
                <c:pt idx="846">
                  <c:v>132.29999999999882</c:v>
                </c:pt>
                <c:pt idx="847">
                  <c:v>132.34999999999883</c:v>
                </c:pt>
                <c:pt idx="848">
                  <c:v>132.39999999999884</c:v>
                </c:pt>
                <c:pt idx="849">
                  <c:v>132.44999999999885</c:v>
                </c:pt>
                <c:pt idx="850">
                  <c:v>132.49999999999886</c:v>
                </c:pt>
                <c:pt idx="851">
                  <c:v>132.54999999999887</c:v>
                </c:pt>
                <c:pt idx="852">
                  <c:v>132.59999999999889</c:v>
                </c:pt>
                <c:pt idx="853">
                  <c:v>132.6499999999989</c:v>
                </c:pt>
                <c:pt idx="854">
                  <c:v>132.69999999999891</c:v>
                </c:pt>
                <c:pt idx="855">
                  <c:v>132.74999999999892</c:v>
                </c:pt>
                <c:pt idx="856">
                  <c:v>132.79999999999893</c:v>
                </c:pt>
                <c:pt idx="857">
                  <c:v>132.84999999999894</c:v>
                </c:pt>
                <c:pt idx="858">
                  <c:v>132.89999999999895</c:v>
                </c:pt>
                <c:pt idx="859">
                  <c:v>132.94999999999897</c:v>
                </c:pt>
                <c:pt idx="860">
                  <c:v>132.99999999999898</c:v>
                </c:pt>
                <c:pt idx="861">
                  <c:v>133.04999999999899</c:v>
                </c:pt>
                <c:pt idx="862">
                  <c:v>133.099999999999</c:v>
                </c:pt>
                <c:pt idx="863">
                  <c:v>133.14999999999901</c:v>
                </c:pt>
                <c:pt idx="864">
                  <c:v>133.19999999999902</c:v>
                </c:pt>
                <c:pt idx="865">
                  <c:v>133.24999999999903</c:v>
                </c:pt>
                <c:pt idx="866">
                  <c:v>133.29999999999905</c:v>
                </c:pt>
                <c:pt idx="867">
                  <c:v>133.34999999999906</c:v>
                </c:pt>
                <c:pt idx="868">
                  <c:v>133.39999999999907</c:v>
                </c:pt>
                <c:pt idx="869">
                  <c:v>133.44999999999908</c:v>
                </c:pt>
                <c:pt idx="870">
                  <c:v>133.49999999999909</c:v>
                </c:pt>
                <c:pt idx="871">
                  <c:v>133.5499999999991</c:v>
                </c:pt>
                <c:pt idx="872">
                  <c:v>133.59999999999911</c:v>
                </c:pt>
                <c:pt idx="873">
                  <c:v>133.64999999999912</c:v>
                </c:pt>
                <c:pt idx="874">
                  <c:v>133.69999999999914</c:v>
                </c:pt>
                <c:pt idx="875">
                  <c:v>133.74999999999915</c:v>
                </c:pt>
                <c:pt idx="876">
                  <c:v>133.79999999999916</c:v>
                </c:pt>
                <c:pt idx="877">
                  <c:v>133.84999999999917</c:v>
                </c:pt>
                <c:pt idx="878">
                  <c:v>133.89999999999918</c:v>
                </c:pt>
                <c:pt idx="879">
                  <c:v>133.94999999999919</c:v>
                </c:pt>
                <c:pt idx="880">
                  <c:v>133.9999999999992</c:v>
                </c:pt>
                <c:pt idx="881">
                  <c:v>134.04999999999922</c:v>
                </c:pt>
                <c:pt idx="882">
                  <c:v>134.09999999999923</c:v>
                </c:pt>
                <c:pt idx="883">
                  <c:v>134.14999999999924</c:v>
                </c:pt>
                <c:pt idx="884">
                  <c:v>134.19999999999925</c:v>
                </c:pt>
                <c:pt idx="885">
                  <c:v>134.24999999999926</c:v>
                </c:pt>
                <c:pt idx="886">
                  <c:v>134.29999999999927</c:v>
                </c:pt>
                <c:pt idx="887">
                  <c:v>134.34999999999928</c:v>
                </c:pt>
                <c:pt idx="888">
                  <c:v>134.3999999999993</c:v>
                </c:pt>
                <c:pt idx="889">
                  <c:v>134.44999999999931</c:v>
                </c:pt>
                <c:pt idx="890">
                  <c:v>134.49999999999932</c:v>
                </c:pt>
                <c:pt idx="891">
                  <c:v>134.54999999999933</c:v>
                </c:pt>
                <c:pt idx="892">
                  <c:v>134.59999999999934</c:v>
                </c:pt>
                <c:pt idx="893">
                  <c:v>134.64999999999935</c:v>
                </c:pt>
                <c:pt idx="894">
                  <c:v>134.69999999999936</c:v>
                </c:pt>
                <c:pt idx="895">
                  <c:v>134.74999999999937</c:v>
                </c:pt>
                <c:pt idx="896">
                  <c:v>134.79999999999939</c:v>
                </c:pt>
                <c:pt idx="897">
                  <c:v>134.8499999999994</c:v>
                </c:pt>
                <c:pt idx="898">
                  <c:v>134.89999999999941</c:v>
                </c:pt>
                <c:pt idx="899">
                  <c:v>134.94999999999942</c:v>
                </c:pt>
                <c:pt idx="900">
                  <c:v>134.99999999999943</c:v>
                </c:pt>
                <c:pt idx="901">
                  <c:v>135.04999999999944</c:v>
                </c:pt>
                <c:pt idx="902">
                  <c:v>135.09999999999945</c:v>
                </c:pt>
                <c:pt idx="903">
                  <c:v>135.14999999999947</c:v>
                </c:pt>
                <c:pt idx="904">
                  <c:v>135.19999999999948</c:v>
                </c:pt>
                <c:pt idx="905">
                  <c:v>135.24999999999949</c:v>
                </c:pt>
                <c:pt idx="906">
                  <c:v>135.2999999999995</c:v>
                </c:pt>
                <c:pt idx="907">
                  <c:v>135.34999999999951</c:v>
                </c:pt>
                <c:pt idx="908">
                  <c:v>135.39999999999952</c:v>
                </c:pt>
                <c:pt idx="909">
                  <c:v>135.44999999999953</c:v>
                </c:pt>
                <c:pt idx="910">
                  <c:v>135.49999999999955</c:v>
                </c:pt>
                <c:pt idx="911">
                  <c:v>135.54999999999956</c:v>
                </c:pt>
                <c:pt idx="912">
                  <c:v>135.59999999999957</c:v>
                </c:pt>
                <c:pt idx="913">
                  <c:v>135.64999999999958</c:v>
                </c:pt>
                <c:pt idx="914">
                  <c:v>135.69999999999959</c:v>
                </c:pt>
                <c:pt idx="915">
                  <c:v>135.7499999999996</c:v>
                </c:pt>
                <c:pt idx="916">
                  <c:v>135.79999999999961</c:v>
                </c:pt>
                <c:pt idx="917">
                  <c:v>135.84999999999962</c:v>
                </c:pt>
                <c:pt idx="918">
                  <c:v>135.89999999999964</c:v>
                </c:pt>
                <c:pt idx="919">
                  <c:v>135.94999999999965</c:v>
                </c:pt>
                <c:pt idx="920">
                  <c:v>135.99999999999966</c:v>
                </c:pt>
                <c:pt idx="921">
                  <c:v>136.04999999999967</c:v>
                </c:pt>
                <c:pt idx="922">
                  <c:v>136.09999999999968</c:v>
                </c:pt>
                <c:pt idx="923">
                  <c:v>136.14999999999969</c:v>
                </c:pt>
                <c:pt idx="924">
                  <c:v>136.1999999999997</c:v>
                </c:pt>
                <c:pt idx="925">
                  <c:v>136.24999999999972</c:v>
                </c:pt>
                <c:pt idx="926">
                  <c:v>136.29999999999973</c:v>
                </c:pt>
                <c:pt idx="927">
                  <c:v>136.34999999999974</c:v>
                </c:pt>
                <c:pt idx="928">
                  <c:v>136.39999999999975</c:v>
                </c:pt>
                <c:pt idx="929">
                  <c:v>136.44999999999976</c:v>
                </c:pt>
                <c:pt idx="930">
                  <c:v>136.49999999999977</c:v>
                </c:pt>
                <c:pt idx="931">
                  <c:v>136.54999999999978</c:v>
                </c:pt>
                <c:pt idx="932">
                  <c:v>136.5999999999998</c:v>
                </c:pt>
                <c:pt idx="933">
                  <c:v>136.64999999999981</c:v>
                </c:pt>
                <c:pt idx="934">
                  <c:v>136.69999999999982</c:v>
                </c:pt>
                <c:pt idx="935">
                  <c:v>136.74999999999983</c:v>
                </c:pt>
                <c:pt idx="936">
                  <c:v>136.79999999999984</c:v>
                </c:pt>
                <c:pt idx="937">
                  <c:v>136.84999999999985</c:v>
                </c:pt>
                <c:pt idx="938">
                  <c:v>136.89999999999986</c:v>
                </c:pt>
                <c:pt idx="939">
                  <c:v>136.94999999999987</c:v>
                </c:pt>
                <c:pt idx="940">
                  <c:v>136.99999999999989</c:v>
                </c:pt>
                <c:pt idx="941">
                  <c:v>137.0499999999999</c:v>
                </c:pt>
                <c:pt idx="942">
                  <c:v>137.09999999999991</c:v>
                </c:pt>
                <c:pt idx="943">
                  <c:v>137.14999999999992</c:v>
                </c:pt>
                <c:pt idx="944">
                  <c:v>137.19999999999993</c:v>
                </c:pt>
                <c:pt idx="945">
                  <c:v>137.24999999999994</c:v>
                </c:pt>
                <c:pt idx="946">
                  <c:v>137.29999999999995</c:v>
                </c:pt>
                <c:pt idx="947">
                  <c:v>137.34999999999997</c:v>
                </c:pt>
                <c:pt idx="948">
                  <c:v>137.39999999999998</c:v>
                </c:pt>
                <c:pt idx="949">
                  <c:v>137.44999999999999</c:v>
                </c:pt>
                <c:pt idx="950">
                  <c:v>137.5</c:v>
                </c:pt>
                <c:pt idx="951">
                  <c:v>137.55000000000001</c:v>
                </c:pt>
                <c:pt idx="952">
                  <c:v>137.60000000000002</c:v>
                </c:pt>
                <c:pt idx="953">
                  <c:v>137.65000000000003</c:v>
                </c:pt>
                <c:pt idx="954">
                  <c:v>137.70000000000005</c:v>
                </c:pt>
                <c:pt idx="955">
                  <c:v>137.75000000000006</c:v>
                </c:pt>
                <c:pt idx="956">
                  <c:v>137.80000000000007</c:v>
                </c:pt>
                <c:pt idx="957">
                  <c:v>137.85000000000008</c:v>
                </c:pt>
                <c:pt idx="958">
                  <c:v>137.90000000000009</c:v>
                </c:pt>
                <c:pt idx="959">
                  <c:v>137.9500000000001</c:v>
                </c:pt>
                <c:pt idx="960">
                  <c:v>138.00000000000011</c:v>
                </c:pt>
                <c:pt idx="961">
                  <c:v>138.05000000000013</c:v>
                </c:pt>
                <c:pt idx="962">
                  <c:v>138.10000000000014</c:v>
                </c:pt>
                <c:pt idx="963">
                  <c:v>138.15000000000015</c:v>
                </c:pt>
                <c:pt idx="964">
                  <c:v>138.20000000000016</c:v>
                </c:pt>
                <c:pt idx="965">
                  <c:v>138.25000000000017</c:v>
                </c:pt>
                <c:pt idx="966">
                  <c:v>138.30000000000018</c:v>
                </c:pt>
                <c:pt idx="967">
                  <c:v>138.35000000000019</c:v>
                </c:pt>
                <c:pt idx="968">
                  <c:v>138.4000000000002</c:v>
                </c:pt>
                <c:pt idx="969">
                  <c:v>138.45000000000022</c:v>
                </c:pt>
                <c:pt idx="970">
                  <c:v>138.50000000000023</c:v>
                </c:pt>
                <c:pt idx="971">
                  <c:v>138.55000000000024</c:v>
                </c:pt>
                <c:pt idx="972">
                  <c:v>138.60000000000025</c:v>
                </c:pt>
                <c:pt idx="973">
                  <c:v>138.65000000000026</c:v>
                </c:pt>
                <c:pt idx="974">
                  <c:v>138.70000000000027</c:v>
                </c:pt>
                <c:pt idx="975">
                  <c:v>138.75000000000028</c:v>
                </c:pt>
                <c:pt idx="976">
                  <c:v>138.8000000000003</c:v>
                </c:pt>
                <c:pt idx="977">
                  <c:v>138.85000000000031</c:v>
                </c:pt>
                <c:pt idx="978">
                  <c:v>138.90000000000032</c:v>
                </c:pt>
                <c:pt idx="979">
                  <c:v>138.95000000000033</c:v>
                </c:pt>
                <c:pt idx="980">
                  <c:v>139.00000000000034</c:v>
                </c:pt>
                <c:pt idx="981">
                  <c:v>139.05000000000035</c:v>
                </c:pt>
                <c:pt idx="982">
                  <c:v>139.10000000000036</c:v>
                </c:pt>
                <c:pt idx="983">
                  <c:v>139.15000000000038</c:v>
                </c:pt>
                <c:pt idx="984">
                  <c:v>139.20000000000039</c:v>
                </c:pt>
                <c:pt idx="985">
                  <c:v>139.2500000000004</c:v>
                </c:pt>
                <c:pt idx="986">
                  <c:v>139.30000000000041</c:v>
                </c:pt>
                <c:pt idx="987">
                  <c:v>139.35000000000042</c:v>
                </c:pt>
                <c:pt idx="988">
                  <c:v>139.40000000000043</c:v>
                </c:pt>
                <c:pt idx="989">
                  <c:v>139.45000000000044</c:v>
                </c:pt>
                <c:pt idx="990">
                  <c:v>139.50000000000045</c:v>
                </c:pt>
                <c:pt idx="991">
                  <c:v>139.55000000000047</c:v>
                </c:pt>
                <c:pt idx="992">
                  <c:v>139.60000000000048</c:v>
                </c:pt>
                <c:pt idx="993">
                  <c:v>139.65000000000049</c:v>
                </c:pt>
                <c:pt idx="994">
                  <c:v>139.7000000000005</c:v>
                </c:pt>
                <c:pt idx="995">
                  <c:v>139.75000000000051</c:v>
                </c:pt>
                <c:pt idx="996">
                  <c:v>139.80000000000052</c:v>
                </c:pt>
                <c:pt idx="997">
                  <c:v>139.85000000000053</c:v>
                </c:pt>
                <c:pt idx="998">
                  <c:v>139.90000000000055</c:v>
                </c:pt>
                <c:pt idx="999">
                  <c:v>139.95000000000056</c:v>
                </c:pt>
                <c:pt idx="1000">
                  <c:v>140.00000000000057</c:v>
                </c:pt>
                <c:pt idx="1001">
                  <c:v>140.05000000000058</c:v>
                </c:pt>
                <c:pt idx="1002">
                  <c:v>140.10000000000059</c:v>
                </c:pt>
                <c:pt idx="1003">
                  <c:v>140.1500000000006</c:v>
                </c:pt>
                <c:pt idx="1004">
                  <c:v>140.20000000000061</c:v>
                </c:pt>
                <c:pt idx="1005">
                  <c:v>140.25000000000063</c:v>
                </c:pt>
                <c:pt idx="1006">
                  <c:v>140.30000000000064</c:v>
                </c:pt>
                <c:pt idx="1007">
                  <c:v>140.35000000000065</c:v>
                </c:pt>
                <c:pt idx="1008">
                  <c:v>140.40000000000066</c:v>
                </c:pt>
                <c:pt idx="1009">
                  <c:v>140.45000000000067</c:v>
                </c:pt>
                <c:pt idx="1010">
                  <c:v>140.50000000000068</c:v>
                </c:pt>
                <c:pt idx="1011">
                  <c:v>140.55000000000069</c:v>
                </c:pt>
                <c:pt idx="1012">
                  <c:v>140.6000000000007</c:v>
                </c:pt>
                <c:pt idx="1013">
                  <c:v>140.65000000000072</c:v>
                </c:pt>
                <c:pt idx="1014">
                  <c:v>140.70000000000073</c:v>
                </c:pt>
                <c:pt idx="1015">
                  <c:v>140.75000000000074</c:v>
                </c:pt>
                <c:pt idx="1016">
                  <c:v>140.80000000000075</c:v>
                </c:pt>
                <c:pt idx="1017">
                  <c:v>140.85000000000076</c:v>
                </c:pt>
                <c:pt idx="1018">
                  <c:v>140.90000000000077</c:v>
                </c:pt>
                <c:pt idx="1019">
                  <c:v>140.95000000000078</c:v>
                </c:pt>
                <c:pt idx="1020">
                  <c:v>141.0000000000008</c:v>
                </c:pt>
                <c:pt idx="1021">
                  <c:v>141.05000000000081</c:v>
                </c:pt>
                <c:pt idx="1022">
                  <c:v>141.10000000000082</c:v>
                </c:pt>
                <c:pt idx="1023">
                  <c:v>141.15000000000083</c:v>
                </c:pt>
                <c:pt idx="1024">
                  <c:v>141.20000000000084</c:v>
                </c:pt>
                <c:pt idx="1025">
                  <c:v>141.25000000000085</c:v>
                </c:pt>
                <c:pt idx="1026">
                  <c:v>141.30000000000086</c:v>
                </c:pt>
                <c:pt idx="1027">
                  <c:v>141.35000000000088</c:v>
                </c:pt>
                <c:pt idx="1028">
                  <c:v>141.40000000000089</c:v>
                </c:pt>
                <c:pt idx="1029">
                  <c:v>141.4500000000009</c:v>
                </c:pt>
                <c:pt idx="1030">
                  <c:v>141.50000000000091</c:v>
                </c:pt>
                <c:pt idx="1031">
                  <c:v>141.55000000000092</c:v>
                </c:pt>
                <c:pt idx="1032">
                  <c:v>141.60000000000093</c:v>
                </c:pt>
                <c:pt idx="1033">
                  <c:v>141.65000000000094</c:v>
                </c:pt>
                <c:pt idx="1034">
                  <c:v>141.70000000000095</c:v>
                </c:pt>
                <c:pt idx="1035">
                  <c:v>141.75000000000097</c:v>
                </c:pt>
                <c:pt idx="1036">
                  <c:v>141.80000000000098</c:v>
                </c:pt>
                <c:pt idx="1037">
                  <c:v>141.85000000000099</c:v>
                </c:pt>
                <c:pt idx="1038">
                  <c:v>141.900000000001</c:v>
                </c:pt>
                <c:pt idx="1039">
                  <c:v>141.95000000000101</c:v>
                </c:pt>
                <c:pt idx="1040">
                  <c:v>142.00000000000102</c:v>
                </c:pt>
                <c:pt idx="1041">
                  <c:v>142.05000000000103</c:v>
                </c:pt>
                <c:pt idx="1042">
                  <c:v>142.10000000000105</c:v>
                </c:pt>
                <c:pt idx="1043">
                  <c:v>142.15000000000106</c:v>
                </c:pt>
                <c:pt idx="1044">
                  <c:v>142.20000000000107</c:v>
                </c:pt>
                <c:pt idx="1045">
                  <c:v>142.25000000000108</c:v>
                </c:pt>
                <c:pt idx="1046">
                  <c:v>142.30000000000109</c:v>
                </c:pt>
                <c:pt idx="1047">
                  <c:v>142.3500000000011</c:v>
                </c:pt>
                <c:pt idx="1048">
                  <c:v>142.40000000000111</c:v>
                </c:pt>
                <c:pt idx="1049">
                  <c:v>142.45000000000113</c:v>
                </c:pt>
                <c:pt idx="1050">
                  <c:v>142.50000000000114</c:v>
                </c:pt>
                <c:pt idx="1051">
                  <c:v>142.55000000000115</c:v>
                </c:pt>
                <c:pt idx="1052">
                  <c:v>142.60000000000116</c:v>
                </c:pt>
                <c:pt idx="1053">
                  <c:v>142.65000000000117</c:v>
                </c:pt>
                <c:pt idx="1054">
                  <c:v>142.70000000000118</c:v>
                </c:pt>
                <c:pt idx="1055">
                  <c:v>142.75000000000119</c:v>
                </c:pt>
                <c:pt idx="1056">
                  <c:v>142.80000000000121</c:v>
                </c:pt>
                <c:pt idx="1057">
                  <c:v>142.85000000000122</c:v>
                </c:pt>
                <c:pt idx="1058">
                  <c:v>142.90000000000123</c:v>
                </c:pt>
                <c:pt idx="1059">
                  <c:v>142.95000000000124</c:v>
                </c:pt>
                <c:pt idx="1060">
                  <c:v>143.00000000000125</c:v>
                </c:pt>
                <c:pt idx="1061">
                  <c:v>143.05000000000126</c:v>
                </c:pt>
                <c:pt idx="1062">
                  <c:v>143.10000000000127</c:v>
                </c:pt>
                <c:pt idx="1063">
                  <c:v>143.15000000000128</c:v>
                </c:pt>
                <c:pt idx="1064">
                  <c:v>143.2000000000013</c:v>
                </c:pt>
                <c:pt idx="1065">
                  <c:v>143.25000000000131</c:v>
                </c:pt>
                <c:pt idx="1066">
                  <c:v>143.30000000000132</c:v>
                </c:pt>
                <c:pt idx="1067">
                  <c:v>143.35000000000133</c:v>
                </c:pt>
                <c:pt idx="1068">
                  <c:v>143.40000000000134</c:v>
                </c:pt>
                <c:pt idx="1069">
                  <c:v>143.45000000000135</c:v>
                </c:pt>
                <c:pt idx="1070">
                  <c:v>143.50000000000136</c:v>
                </c:pt>
                <c:pt idx="1071">
                  <c:v>143.55000000000138</c:v>
                </c:pt>
                <c:pt idx="1072">
                  <c:v>143.60000000000139</c:v>
                </c:pt>
                <c:pt idx="1073">
                  <c:v>143.6500000000014</c:v>
                </c:pt>
                <c:pt idx="1074">
                  <c:v>143.70000000000141</c:v>
                </c:pt>
                <c:pt idx="1075">
                  <c:v>143.75000000000142</c:v>
                </c:pt>
                <c:pt idx="1076">
                  <c:v>143.80000000000143</c:v>
                </c:pt>
                <c:pt idx="1077">
                  <c:v>143.85000000000144</c:v>
                </c:pt>
                <c:pt idx="1078">
                  <c:v>143.90000000000146</c:v>
                </c:pt>
                <c:pt idx="1079">
                  <c:v>143.95000000000147</c:v>
                </c:pt>
                <c:pt idx="1080">
                  <c:v>144.00000000000148</c:v>
                </c:pt>
                <c:pt idx="1081">
                  <c:v>144.05000000000149</c:v>
                </c:pt>
                <c:pt idx="1082">
                  <c:v>144.1000000000015</c:v>
                </c:pt>
                <c:pt idx="1083">
                  <c:v>144.15000000000151</c:v>
                </c:pt>
                <c:pt idx="1084">
                  <c:v>144.20000000000152</c:v>
                </c:pt>
                <c:pt idx="1085">
                  <c:v>144.25000000000153</c:v>
                </c:pt>
                <c:pt idx="1086">
                  <c:v>144.30000000000155</c:v>
                </c:pt>
                <c:pt idx="1087">
                  <c:v>144.35000000000156</c:v>
                </c:pt>
                <c:pt idx="1088">
                  <c:v>144.40000000000157</c:v>
                </c:pt>
                <c:pt idx="1089">
                  <c:v>144.45000000000158</c:v>
                </c:pt>
                <c:pt idx="1090">
                  <c:v>144.50000000000159</c:v>
                </c:pt>
                <c:pt idx="1091">
                  <c:v>144.5500000000016</c:v>
                </c:pt>
                <c:pt idx="1092">
                  <c:v>144.60000000000161</c:v>
                </c:pt>
                <c:pt idx="1093">
                  <c:v>144.65000000000163</c:v>
                </c:pt>
                <c:pt idx="1094">
                  <c:v>144.70000000000164</c:v>
                </c:pt>
                <c:pt idx="1095">
                  <c:v>144.75000000000165</c:v>
                </c:pt>
                <c:pt idx="1096">
                  <c:v>144.80000000000166</c:v>
                </c:pt>
                <c:pt idx="1097">
                  <c:v>144.85000000000167</c:v>
                </c:pt>
                <c:pt idx="1098">
                  <c:v>144.90000000000168</c:v>
                </c:pt>
                <c:pt idx="1099">
                  <c:v>144.95000000000169</c:v>
                </c:pt>
                <c:pt idx="1100">
                  <c:v>145.00000000000171</c:v>
                </c:pt>
                <c:pt idx="1101">
                  <c:v>145.05000000000172</c:v>
                </c:pt>
                <c:pt idx="1102">
                  <c:v>145.10000000000173</c:v>
                </c:pt>
                <c:pt idx="1103">
                  <c:v>145.15000000000174</c:v>
                </c:pt>
                <c:pt idx="1104">
                  <c:v>145.20000000000175</c:v>
                </c:pt>
                <c:pt idx="1105">
                  <c:v>145.25000000000176</c:v>
                </c:pt>
                <c:pt idx="1106">
                  <c:v>145.30000000000177</c:v>
                </c:pt>
                <c:pt idx="1107">
                  <c:v>145.35000000000178</c:v>
                </c:pt>
                <c:pt idx="1108">
                  <c:v>145.4000000000018</c:v>
                </c:pt>
                <c:pt idx="1109">
                  <c:v>145.45000000000181</c:v>
                </c:pt>
                <c:pt idx="1110">
                  <c:v>145.50000000000182</c:v>
                </c:pt>
                <c:pt idx="1111">
                  <c:v>145.55000000000183</c:v>
                </c:pt>
                <c:pt idx="1112">
                  <c:v>145.60000000000184</c:v>
                </c:pt>
                <c:pt idx="1113">
                  <c:v>145.65000000000185</c:v>
                </c:pt>
                <c:pt idx="1114">
                  <c:v>145.70000000000186</c:v>
                </c:pt>
                <c:pt idx="1115">
                  <c:v>145.75000000000188</c:v>
                </c:pt>
                <c:pt idx="1116">
                  <c:v>145.80000000000189</c:v>
                </c:pt>
                <c:pt idx="1117">
                  <c:v>145.8500000000019</c:v>
                </c:pt>
                <c:pt idx="1118">
                  <c:v>145.90000000000191</c:v>
                </c:pt>
                <c:pt idx="1119">
                  <c:v>145.95000000000192</c:v>
                </c:pt>
                <c:pt idx="1120">
                  <c:v>146.00000000000193</c:v>
                </c:pt>
                <c:pt idx="1121">
                  <c:v>146.05000000000194</c:v>
                </c:pt>
                <c:pt idx="1122">
                  <c:v>146.10000000000196</c:v>
                </c:pt>
                <c:pt idx="1123">
                  <c:v>146.15000000000197</c:v>
                </c:pt>
                <c:pt idx="1124">
                  <c:v>146.20000000000198</c:v>
                </c:pt>
                <c:pt idx="1125">
                  <c:v>146.25000000000199</c:v>
                </c:pt>
                <c:pt idx="1126">
                  <c:v>146.300000000002</c:v>
                </c:pt>
                <c:pt idx="1127">
                  <c:v>146.35000000000201</c:v>
                </c:pt>
                <c:pt idx="1128">
                  <c:v>146.40000000000202</c:v>
                </c:pt>
                <c:pt idx="1129">
                  <c:v>146.45000000000203</c:v>
                </c:pt>
                <c:pt idx="1130">
                  <c:v>146.50000000000205</c:v>
                </c:pt>
                <c:pt idx="1131">
                  <c:v>146.55000000000206</c:v>
                </c:pt>
                <c:pt idx="1132">
                  <c:v>146.60000000000207</c:v>
                </c:pt>
                <c:pt idx="1133">
                  <c:v>146.65000000000208</c:v>
                </c:pt>
                <c:pt idx="1134">
                  <c:v>146.70000000000209</c:v>
                </c:pt>
                <c:pt idx="1135">
                  <c:v>146.7500000000021</c:v>
                </c:pt>
                <c:pt idx="1136">
                  <c:v>146.80000000000211</c:v>
                </c:pt>
                <c:pt idx="1137">
                  <c:v>146.85000000000213</c:v>
                </c:pt>
                <c:pt idx="1138">
                  <c:v>146.90000000000214</c:v>
                </c:pt>
                <c:pt idx="1139">
                  <c:v>146.95000000000215</c:v>
                </c:pt>
                <c:pt idx="1140">
                  <c:v>147.00000000000216</c:v>
                </c:pt>
                <c:pt idx="1141">
                  <c:v>147.05000000000217</c:v>
                </c:pt>
                <c:pt idx="1142">
                  <c:v>147.10000000000218</c:v>
                </c:pt>
                <c:pt idx="1143">
                  <c:v>147.15000000000219</c:v>
                </c:pt>
                <c:pt idx="1144">
                  <c:v>147.20000000000221</c:v>
                </c:pt>
                <c:pt idx="1145">
                  <c:v>147.25000000000222</c:v>
                </c:pt>
                <c:pt idx="1146">
                  <c:v>147.30000000000223</c:v>
                </c:pt>
                <c:pt idx="1147">
                  <c:v>147.35000000000224</c:v>
                </c:pt>
                <c:pt idx="1148">
                  <c:v>147.40000000000225</c:v>
                </c:pt>
                <c:pt idx="1149">
                  <c:v>147.45000000000226</c:v>
                </c:pt>
                <c:pt idx="1150">
                  <c:v>147.50000000000227</c:v>
                </c:pt>
                <c:pt idx="1151">
                  <c:v>147.55000000000229</c:v>
                </c:pt>
                <c:pt idx="1152">
                  <c:v>147.6000000000023</c:v>
                </c:pt>
                <c:pt idx="1153">
                  <c:v>147.65000000000231</c:v>
                </c:pt>
                <c:pt idx="1154">
                  <c:v>147.70000000000232</c:v>
                </c:pt>
                <c:pt idx="1155">
                  <c:v>147.75000000000233</c:v>
                </c:pt>
                <c:pt idx="1156">
                  <c:v>147.80000000000234</c:v>
                </c:pt>
                <c:pt idx="1157">
                  <c:v>147.85000000000235</c:v>
                </c:pt>
                <c:pt idx="1158">
                  <c:v>147.90000000000236</c:v>
                </c:pt>
                <c:pt idx="1159">
                  <c:v>147.95000000000238</c:v>
                </c:pt>
                <c:pt idx="1160">
                  <c:v>148.00000000000239</c:v>
                </c:pt>
                <c:pt idx="1161">
                  <c:v>148.0500000000024</c:v>
                </c:pt>
                <c:pt idx="1162">
                  <c:v>148.10000000000241</c:v>
                </c:pt>
                <c:pt idx="1163">
                  <c:v>148.15000000000242</c:v>
                </c:pt>
                <c:pt idx="1164">
                  <c:v>148.20000000000243</c:v>
                </c:pt>
                <c:pt idx="1165">
                  <c:v>148.25000000000244</c:v>
                </c:pt>
                <c:pt idx="1166">
                  <c:v>148.30000000000246</c:v>
                </c:pt>
                <c:pt idx="1167">
                  <c:v>148.35000000000247</c:v>
                </c:pt>
                <c:pt idx="1168">
                  <c:v>148.40000000000248</c:v>
                </c:pt>
                <c:pt idx="1169">
                  <c:v>148.45000000000249</c:v>
                </c:pt>
                <c:pt idx="1170">
                  <c:v>148.5000000000025</c:v>
                </c:pt>
                <c:pt idx="1171">
                  <c:v>148.55000000000251</c:v>
                </c:pt>
                <c:pt idx="1172">
                  <c:v>148.60000000000252</c:v>
                </c:pt>
                <c:pt idx="1173">
                  <c:v>148.65000000000254</c:v>
                </c:pt>
                <c:pt idx="1174">
                  <c:v>148.70000000000255</c:v>
                </c:pt>
                <c:pt idx="1175">
                  <c:v>148.75000000000256</c:v>
                </c:pt>
                <c:pt idx="1176">
                  <c:v>148.80000000000257</c:v>
                </c:pt>
                <c:pt idx="1177">
                  <c:v>148.85000000000258</c:v>
                </c:pt>
                <c:pt idx="1178">
                  <c:v>148.90000000000259</c:v>
                </c:pt>
                <c:pt idx="1179">
                  <c:v>148.9500000000026</c:v>
                </c:pt>
                <c:pt idx="1180">
                  <c:v>149.00000000000261</c:v>
                </c:pt>
                <c:pt idx="1181">
                  <c:v>149.05000000000263</c:v>
                </c:pt>
                <c:pt idx="1182">
                  <c:v>149.10000000000264</c:v>
                </c:pt>
                <c:pt idx="1183">
                  <c:v>149.15000000000265</c:v>
                </c:pt>
                <c:pt idx="1184">
                  <c:v>149.20000000000266</c:v>
                </c:pt>
                <c:pt idx="1185">
                  <c:v>149.25000000000267</c:v>
                </c:pt>
                <c:pt idx="1186">
                  <c:v>149.30000000000268</c:v>
                </c:pt>
                <c:pt idx="1187">
                  <c:v>149.35000000000269</c:v>
                </c:pt>
                <c:pt idx="1188">
                  <c:v>149.40000000000271</c:v>
                </c:pt>
                <c:pt idx="1189">
                  <c:v>149.45000000000272</c:v>
                </c:pt>
                <c:pt idx="1190">
                  <c:v>149.50000000000273</c:v>
                </c:pt>
                <c:pt idx="1191">
                  <c:v>149.55000000000274</c:v>
                </c:pt>
                <c:pt idx="1192">
                  <c:v>149.60000000000275</c:v>
                </c:pt>
                <c:pt idx="1193">
                  <c:v>149.65000000000276</c:v>
                </c:pt>
                <c:pt idx="1194">
                  <c:v>149.70000000000277</c:v>
                </c:pt>
                <c:pt idx="1195">
                  <c:v>149.75000000000279</c:v>
                </c:pt>
                <c:pt idx="1196">
                  <c:v>149.8000000000028</c:v>
                </c:pt>
                <c:pt idx="1197">
                  <c:v>149.85000000000281</c:v>
                </c:pt>
                <c:pt idx="1198">
                  <c:v>149.90000000000282</c:v>
                </c:pt>
                <c:pt idx="1199">
                  <c:v>149.95000000000283</c:v>
                </c:pt>
                <c:pt idx="1200">
                  <c:v>150.00000000000284</c:v>
                </c:pt>
                <c:pt idx="1201">
                  <c:v>150.05000000000285</c:v>
                </c:pt>
                <c:pt idx="1202">
                  <c:v>150.10000000000286</c:v>
                </c:pt>
                <c:pt idx="1203">
                  <c:v>150.15000000000288</c:v>
                </c:pt>
                <c:pt idx="1204">
                  <c:v>150.20000000000289</c:v>
                </c:pt>
                <c:pt idx="1205">
                  <c:v>150.2500000000029</c:v>
                </c:pt>
                <c:pt idx="1206">
                  <c:v>150.30000000000291</c:v>
                </c:pt>
                <c:pt idx="1207">
                  <c:v>150.35000000000292</c:v>
                </c:pt>
                <c:pt idx="1208">
                  <c:v>150.40000000000293</c:v>
                </c:pt>
                <c:pt idx="1209">
                  <c:v>150.45000000000294</c:v>
                </c:pt>
                <c:pt idx="1210">
                  <c:v>150.50000000000296</c:v>
                </c:pt>
                <c:pt idx="1211">
                  <c:v>150.55000000000297</c:v>
                </c:pt>
                <c:pt idx="1212">
                  <c:v>150.60000000000298</c:v>
                </c:pt>
                <c:pt idx="1213">
                  <c:v>150.65000000000299</c:v>
                </c:pt>
                <c:pt idx="1214">
                  <c:v>150.700000000003</c:v>
                </c:pt>
                <c:pt idx="1215">
                  <c:v>150.75000000000301</c:v>
                </c:pt>
                <c:pt idx="1216">
                  <c:v>150.80000000000302</c:v>
                </c:pt>
                <c:pt idx="1217">
                  <c:v>150.85000000000304</c:v>
                </c:pt>
                <c:pt idx="1218">
                  <c:v>150.90000000000305</c:v>
                </c:pt>
                <c:pt idx="1219">
                  <c:v>150.95000000000306</c:v>
                </c:pt>
                <c:pt idx="1220">
                  <c:v>151.00000000000307</c:v>
                </c:pt>
                <c:pt idx="1221">
                  <c:v>151.05000000000308</c:v>
                </c:pt>
                <c:pt idx="1222">
                  <c:v>151.10000000000309</c:v>
                </c:pt>
                <c:pt idx="1223">
                  <c:v>151.1500000000031</c:v>
                </c:pt>
                <c:pt idx="1224">
                  <c:v>151.20000000000312</c:v>
                </c:pt>
                <c:pt idx="1225">
                  <c:v>151.25000000000313</c:v>
                </c:pt>
                <c:pt idx="1226">
                  <c:v>151.30000000000314</c:v>
                </c:pt>
                <c:pt idx="1227">
                  <c:v>151.35000000000315</c:v>
                </c:pt>
                <c:pt idx="1228">
                  <c:v>151.40000000000316</c:v>
                </c:pt>
                <c:pt idx="1229">
                  <c:v>151.45000000000317</c:v>
                </c:pt>
                <c:pt idx="1230">
                  <c:v>151.50000000000318</c:v>
                </c:pt>
                <c:pt idx="1231">
                  <c:v>151.55000000000319</c:v>
                </c:pt>
                <c:pt idx="1232">
                  <c:v>151.60000000000321</c:v>
                </c:pt>
                <c:pt idx="1233">
                  <c:v>151.65000000000322</c:v>
                </c:pt>
                <c:pt idx="1234">
                  <c:v>151.70000000000323</c:v>
                </c:pt>
                <c:pt idx="1235">
                  <c:v>151.75000000000324</c:v>
                </c:pt>
                <c:pt idx="1236">
                  <c:v>151.80000000000325</c:v>
                </c:pt>
                <c:pt idx="1237">
                  <c:v>151.85000000000326</c:v>
                </c:pt>
                <c:pt idx="1238">
                  <c:v>151.90000000000327</c:v>
                </c:pt>
                <c:pt idx="1239">
                  <c:v>151.95000000000329</c:v>
                </c:pt>
                <c:pt idx="1240">
                  <c:v>152.0000000000033</c:v>
                </c:pt>
                <c:pt idx="1241">
                  <c:v>152.05000000000331</c:v>
                </c:pt>
                <c:pt idx="1242">
                  <c:v>152.10000000000332</c:v>
                </c:pt>
                <c:pt idx="1243">
                  <c:v>152.15000000000333</c:v>
                </c:pt>
                <c:pt idx="1244">
                  <c:v>152.20000000000334</c:v>
                </c:pt>
                <c:pt idx="1245">
                  <c:v>152.25000000000335</c:v>
                </c:pt>
                <c:pt idx="1246">
                  <c:v>152.30000000000337</c:v>
                </c:pt>
                <c:pt idx="1247">
                  <c:v>152.35000000000338</c:v>
                </c:pt>
                <c:pt idx="1248">
                  <c:v>152.40000000000339</c:v>
                </c:pt>
                <c:pt idx="1249">
                  <c:v>152.4500000000034</c:v>
                </c:pt>
                <c:pt idx="1250">
                  <c:v>152.50000000000341</c:v>
                </c:pt>
                <c:pt idx="1251">
                  <c:v>152.55000000000342</c:v>
                </c:pt>
                <c:pt idx="1252">
                  <c:v>152.60000000000343</c:v>
                </c:pt>
                <c:pt idx="1253">
                  <c:v>152.65000000000344</c:v>
                </c:pt>
                <c:pt idx="1254">
                  <c:v>152.70000000000346</c:v>
                </c:pt>
                <c:pt idx="1255">
                  <c:v>152.75000000000347</c:v>
                </c:pt>
                <c:pt idx="1256">
                  <c:v>152.80000000000348</c:v>
                </c:pt>
                <c:pt idx="1257">
                  <c:v>152.85000000000349</c:v>
                </c:pt>
                <c:pt idx="1258">
                  <c:v>152.9000000000035</c:v>
                </c:pt>
                <c:pt idx="1259">
                  <c:v>152.95000000000351</c:v>
                </c:pt>
                <c:pt idx="1260">
                  <c:v>153.00000000000352</c:v>
                </c:pt>
                <c:pt idx="1261">
                  <c:v>153.05000000000354</c:v>
                </c:pt>
                <c:pt idx="1262">
                  <c:v>153.10000000000355</c:v>
                </c:pt>
                <c:pt idx="1263">
                  <c:v>153.15000000000356</c:v>
                </c:pt>
                <c:pt idx="1264">
                  <c:v>153.20000000000357</c:v>
                </c:pt>
                <c:pt idx="1265">
                  <c:v>153.25000000000358</c:v>
                </c:pt>
                <c:pt idx="1266">
                  <c:v>153.30000000000359</c:v>
                </c:pt>
                <c:pt idx="1267">
                  <c:v>153.3500000000036</c:v>
                </c:pt>
                <c:pt idx="1268">
                  <c:v>153.40000000000362</c:v>
                </c:pt>
                <c:pt idx="1269">
                  <c:v>153.45000000000363</c:v>
                </c:pt>
                <c:pt idx="1270">
                  <c:v>153.50000000000364</c:v>
                </c:pt>
                <c:pt idx="1271">
                  <c:v>153.55000000000365</c:v>
                </c:pt>
                <c:pt idx="1272">
                  <c:v>153.60000000000366</c:v>
                </c:pt>
                <c:pt idx="1273">
                  <c:v>153.65000000000367</c:v>
                </c:pt>
                <c:pt idx="1274">
                  <c:v>153.70000000000368</c:v>
                </c:pt>
                <c:pt idx="1275">
                  <c:v>153.75000000000369</c:v>
                </c:pt>
                <c:pt idx="1276">
                  <c:v>153.80000000000371</c:v>
                </c:pt>
                <c:pt idx="1277">
                  <c:v>153.85000000000372</c:v>
                </c:pt>
                <c:pt idx="1278">
                  <c:v>153.90000000000373</c:v>
                </c:pt>
                <c:pt idx="1279">
                  <c:v>153.95000000000374</c:v>
                </c:pt>
                <c:pt idx="1280">
                  <c:v>154.00000000000375</c:v>
                </c:pt>
                <c:pt idx="1281">
                  <c:v>154.05000000000376</c:v>
                </c:pt>
                <c:pt idx="1282">
                  <c:v>154.10000000000377</c:v>
                </c:pt>
                <c:pt idx="1283">
                  <c:v>154.15000000000379</c:v>
                </c:pt>
                <c:pt idx="1284">
                  <c:v>154.2000000000038</c:v>
                </c:pt>
                <c:pt idx="1285">
                  <c:v>154.25000000000381</c:v>
                </c:pt>
                <c:pt idx="1286">
                  <c:v>154.30000000000382</c:v>
                </c:pt>
                <c:pt idx="1287">
                  <c:v>154.35000000000383</c:v>
                </c:pt>
                <c:pt idx="1288">
                  <c:v>154.40000000000384</c:v>
                </c:pt>
                <c:pt idx="1289">
                  <c:v>154.45000000000385</c:v>
                </c:pt>
                <c:pt idx="1290">
                  <c:v>154.50000000000387</c:v>
                </c:pt>
                <c:pt idx="1291">
                  <c:v>154.55000000000388</c:v>
                </c:pt>
                <c:pt idx="1292">
                  <c:v>154.60000000000389</c:v>
                </c:pt>
                <c:pt idx="1293">
                  <c:v>154.6500000000039</c:v>
                </c:pt>
                <c:pt idx="1294">
                  <c:v>154.70000000000391</c:v>
                </c:pt>
                <c:pt idx="1295">
                  <c:v>154.75000000000392</c:v>
                </c:pt>
                <c:pt idx="1296">
                  <c:v>154.80000000000393</c:v>
                </c:pt>
                <c:pt idx="1297">
                  <c:v>154.85000000000394</c:v>
                </c:pt>
                <c:pt idx="1298">
                  <c:v>154.90000000000396</c:v>
                </c:pt>
                <c:pt idx="1299">
                  <c:v>154.95000000000397</c:v>
                </c:pt>
                <c:pt idx="1300">
                  <c:v>155.00000000000398</c:v>
                </c:pt>
                <c:pt idx="1301">
                  <c:v>155.05000000000399</c:v>
                </c:pt>
                <c:pt idx="1302">
                  <c:v>155.100000000004</c:v>
                </c:pt>
                <c:pt idx="1303">
                  <c:v>155.15000000000401</c:v>
                </c:pt>
                <c:pt idx="1304">
                  <c:v>155.20000000000402</c:v>
                </c:pt>
                <c:pt idx="1305">
                  <c:v>155.25000000000404</c:v>
                </c:pt>
                <c:pt idx="1306">
                  <c:v>155.30000000000405</c:v>
                </c:pt>
                <c:pt idx="1307">
                  <c:v>155.35000000000406</c:v>
                </c:pt>
                <c:pt idx="1308">
                  <c:v>155.40000000000407</c:v>
                </c:pt>
                <c:pt idx="1309">
                  <c:v>155.45000000000408</c:v>
                </c:pt>
                <c:pt idx="1310">
                  <c:v>155.50000000000409</c:v>
                </c:pt>
                <c:pt idx="1311">
                  <c:v>155.5500000000041</c:v>
                </c:pt>
                <c:pt idx="1312">
                  <c:v>155.60000000000412</c:v>
                </c:pt>
                <c:pt idx="1313">
                  <c:v>155.65000000000413</c:v>
                </c:pt>
                <c:pt idx="1314">
                  <c:v>155.70000000000414</c:v>
                </c:pt>
                <c:pt idx="1315">
                  <c:v>155.75000000000415</c:v>
                </c:pt>
                <c:pt idx="1316">
                  <c:v>155.80000000000416</c:v>
                </c:pt>
                <c:pt idx="1317">
                  <c:v>155.85000000000417</c:v>
                </c:pt>
                <c:pt idx="1318">
                  <c:v>155.90000000000418</c:v>
                </c:pt>
                <c:pt idx="1319">
                  <c:v>155.9500000000042</c:v>
                </c:pt>
                <c:pt idx="1320">
                  <c:v>156.00000000000421</c:v>
                </c:pt>
                <c:pt idx="1321">
                  <c:v>156.05000000000422</c:v>
                </c:pt>
                <c:pt idx="1322">
                  <c:v>156.10000000000423</c:v>
                </c:pt>
                <c:pt idx="1323">
                  <c:v>156.15000000000424</c:v>
                </c:pt>
                <c:pt idx="1324">
                  <c:v>156.20000000000425</c:v>
                </c:pt>
                <c:pt idx="1325">
                  <c:v>156.25000000000426</c:v>
                </c:pt>
                <c:pt idx="1326">
                  <c:v>156.30000000000427</c:v>
                </c:pt>
                <c:pt idx="1327">
                  <c:v>156.35000000000429</c:v>
                </c:pt>
                <c:pt idx="1328">
                  <c:v>156.4000000000043</c:v>
                </c:pt>
                <c:pt idx="1329">
                  <c:v>156.45000000000431</c:v>
                </c:pt>
                <c:pt idx="1330">
                  <c:v>156.50000000000432</c:v>
                </c:pt>
                <c:pt idx="1331">
                  <c:v>156.55000000000433</c:v>
                </c:pt>
                <c:pt idx="1332">
                  <c:v>156.60000000000434</c:v>
                </c:pt>
                <c:pt idx="1333">
                  <c:v>156.65000000000435</c:v>
                </c:pt>
                <c:pt idx="1334">
                  <c:v>156.70000000000437</c:v>
                </c:pt>
                <c:pt idx="1335">
                  <c:v>156.75000000000438</c:v>
                </c:pt>
                <c:pt idx="1336">
                  <c:v>156.80000000000439</c:v>
                </c:pt>
                <c:pt idx="1337">
                  <c:v>156.8500000000044</c:v>
                </c:pt>
                <c:pt idx="1338">
                  <c:v>156.90000000000441</c:v>
                </c:pt>
                <c:pt idx="1339">
                  <c:v>156.95000000000442</c:v>
                </c:pt>
                <c:pt idx="1340">
                  <c:v>157.00000000000443</c:v>
                </c:pt>
                <c:pt idx="1341">
                  <c:v>157.05000000000445</c:v>
                </c:pt>
                <c:pt idx="1342">
                  <c:v>157.10000000000446</c:v>
                </c:pt>
                <c:pt idx="1343">
                  <c:v>157.15000000000447</c:v>
                </c:pt>
                <c:pt idx="1344">
                  <c:v>157.20000000000448</c:v>
                </c:pt>
                <c:pt idx="1345">
                  <c:v>157.25000000000449</c:v>
                </c:pt>
                <c:pt idx="1346">
                  <c:v>157.3000000000045</c:v>
                </c:pt>
                <c:pt idx="1347">
                  <c:v>157.35000000000451</c:v>
                </c:pt>
                <c:pt idx="1348">
                  <c:v>157.40000000000452</c:v>
                </c:pt>
                <c:pt idx="1349">
                  <c:v>157.45000000000454</c:v>
                </c:pt>
                <c:pt idx="1350">
                  <c:v>157.50000000000455</c:v>
                </c:pt>
                <c:pt idx="1351">
                  <c:v>157.55000000000456</c:v>
                </c:pt>
                <c:pt idx="1352">
                  <c:v>157.60000000000457</c:v>
                </c:pt>
                <c:pt idx="1353">
                  <c:v>157.65000000000458</c:v>
                </c:pt>
                <c:pt idx="1354">
                  <c:v>157.70000000000459</c:v>
                </c:pt>
                <c:pt idx="1355">
                  <c:v>157.7500000000046</c:v>
                </c:pt>
                <c:pt idx="1356">
                  <c:v>157.80000000000462</c:v>
                </c:pt>
                <c:pt idx="1357">
                  <c:v>157.85000000000463</c:v>
                </c:pt>
                <c:pt idx="1358">
                  <c:v>157.90000000000464</c:v>
                </c:pt>
                <c:pt idx="1359">
                  <c:v>157.95000000000465</c:v>
                </c:pt>
                <c:pt idx="1360">
                  <c:v>158.00000000000466</c:v>
                </c:pt>
                <c:pt idx="1361">
                  <c:v>158.05000000000467</c:v>
                </c:pt>
                <c:pt idx="1362">
                  <c:v>158.10000000000468</c:v>
                </c:pt>
                <c:pt idx="1363">
                  <c:v>158.1500000000047</c:v>
                </c:pt>
                <c:pt idx="1364">
                  <c:v>158.20000000000471</c:v>
                </c:pt>
                <c:pt idx="1365">
                  <c:v>158.25000000000472</c:v>
                </c:pt>
                <c:pt idx="1366">
                  <c:v>158.30000000000473</c:v>
                </c:pt>
                <c:pt idx="1367">
                  <c:v>158.35000000000474</c:v>
                </c:pt>
                <c:pt idx="1368">
                  <c:v>158.40000000000475</c:v>
                </c:pt>
                <c:pt idx="1369">
                  <c:v>158.45000000000476</c:v>
                </c:pt>
                <c:pt idx="1370">
                  <c:v>158.50000000000477</c:v>
                </c:pt>
                <c:pt idx="1371">
                  <c:v>158.55000000000479</c:v>
                </c:pt>
                <c:pt idx="1372">
                  <c:v>158.6000000000048</c:v>
                </c:pt>
                <c:pt idx="1373">
                  <c:v>158.65000000000481</c:v>
                </c:pt>
                <c:pt idx="1374">
                  <c:v>158.70000000000482</c:v>
                </c:pt>
                <c:pt idx="1375">
                  <c:v>158.75000000000483</c:v>
                </c:pt>
                <c:pt idx="1376">
                  <c:v>158.80000000000484</c:v>
                </c:pt>
                <c:pt idx="1377">
                  <c:v>158.85000000000485</c:v>
                </c:pt>
                <c:pt idx="1378">
                  <c:v>158.90000000000487</c:v>
                </c:pt>
                <c:pt idx="1379">
                  <c:v>158.95000000000488</c:v>
                </c:pt>
                <c:pt idx="1380">
                  <c:v>159.00000000000489</c:v>
                </c:pt>
                <c:pt idx="1381">
                  <c:v>159.0500000000049</c:v>
                </c:pt>
                <c:pt idx="1382">
                  <c:v>159.10000000000491</c:v>
                </c:pt>
                <c:pt idx="1383">
                  <c:v>159.15000000000492</c:v>
                </c:pt>
                <c:pt idx="1384">
                  <c:v>159.20000000000493</c:v>
                </c:pt>
                <c:pt idx="1385">
                  <c:v>159.25000000000495</c:v>
                </c:pt>
                <c:pt idx="1386">
                  <c:v>159.30000000000496</c:v>
                </c:pt>
                <c:pt idx="1387">
                  <c:v>159.35000000000497</c:v>
                </c:pt>
                <c:pt idx="1388">
                  <c:v>159.40000000000498</c:v>
                </c:pt>
                <c:pt idx="1389">
                  <c:v>159.45000000000499</c:v>
                </c:pt>
                <c:pt idx="1390">
                  <c:v>159.500000000005</c:v>
                </c:pt>
                <c:pt idx="1391">
                  <c:v>159.55000000000501</c:v>
                </c:pt>
                <c:pt idx="1392">
                  <c:v>159.60000000000502</c:v>
                </c:pt>
                <c:pt idx="1393">
                  <c:v>159.65000000000504</c:v>
                </c:pt>
                <c:pt idx="1394">
                  <c:v>159.70000000000505</c:v>
                </c:pt>
                <c:pt idx="1395">
                  <c:v>159.75000000000506</c:v>
                </c:pt>
                <c:pt idx="1396">
                  <c:v>159.80000000000507</c:v>
                </c:pt>
                <c:pt idx="1397">
                  <c:v>159.85000000000508</c:v>
                </c:pt>
                <c:pt idx="1398">
                  <c:v>159.90000000000509</c:v>
                </c:pt>
                <c:pt idx="1399">
                  <c:v>159.9500000000051</c:v>
                </c:pt>
                <c:pt idx="1400">
                  <c:v>160.00000000000512</c:v>
                </c:pt>
                <c:pt idx="1401">
                  <c:v>160.05000000000513</c:v>
                </c:pt>
                <c:pt idx="1402">
                  <c:v>160.10000000000514</c:v>
                </c:pt>
                <c:pt idx="1403">
                  <c:v>160.15000000000515</c:v>
                </c:pt>
                <c:pt idx="1404">
                  <c:v>160.20000000000516</c:v>
                </c:pt>
                <c:pt idx="1405">
                  <c:v>160.25000000000517</c:v>
                </c:pt>
                <c:pt idx="1406">
                  <c:v>160.30000000000518</c:v>
                </c:pt>
                <c:pt idx="1407">
                  <c:v>160.3500000000052</c:v>
                </c:pt>
                <c:pt idx="1408">
                  <c:v>160.40000000000521</c:v>
                </c:pt>
                <c:pt idx="1409">
                  <c:v>160.45000000000522</c:v>
                </c:pt>
                <c:pt idx="1410">
                  <c:v>160.50000000000523</c:v>
                </c:pt>
                <c:pt idx="1411">
                  <c:v>160.55000000000524</c:v>
                </c:pt>
                <c:pt idx="1412">
                  <c:v>160.60000000000525</c:v>
                </c:pt>
                <c:pt idx="1413">
                  <c:v>160.65000000000526</c:v>
                </c:pt>
                <c:pt idx="1414">
                  <c:v>160.70000000000528</c:v>
                </c:pt>
                <c:pt idx="1415">
                  <c:v>160.75000000000529</c:v>
                </c:pt>
                <c:pt idx="1416">
                  <c:v>160.8000000000053</c:v>
                </c:pt>
                <c:pt idx="1417">
                  <c:v>160.85000000000531</c:v>
                </c:pt>
                <c:pt idx="1418">
                  <c:v>160.90000000000532</c:v>
                </c:pt>
                <c:pt idx="1419">
                  <c:v>160.95000000000533</c:v>
                </c:pt>
                <c:pt idx="1420">
                  <c:v>161.00000000000534</c:v>
                </c:pt>
                <c:pt idx="1421">
                  <c:v>161.05000000000535</c:v>
                </c:pt>
                <c:pt idx="1422">
                  <c:v>161.10000000000537</c:v>
                </c:pt>
                <c:pt idx="1423">
                  <c:v>161.15000000000538</c:v>
                </c:pt>
                <c:pt idx="1424">
                  <c:v>161.20000000000539</c:v>
                </c:pt>
                <c:pt idx="1425">
                  <c:v>161.2500000000054</c:v>
                </c:pt>
                <c:pt idx="1426">
                  <c:v>161.30000000000541</c:v>
                </c:pt>
                <c:pt idx="1427">
                  <c:v>161.35000000000542</c:v>
                </c:pt>
                <c:pt idx="1428">
                  <c:v>161.40000000000543</c:v>
                </c:pt>
                <c:pt idx="1429">
                  <c:v>161.45000000000545</c:v>
                </c:pt>
                <c:pt idx="1430">
                  <c:v>161.50000000000546</c:v>
                </c:pt>
                <c:pt idx="1431">
                  <c:v>161.55000000000547</c:v>
                </c:pt>
                <c:pt idx="1432">
                  <c:v>161.60000000000548</c:v>
                </c:pt>
                <c:pt idx="1433">
                  <c:v>161.65000000000549</c:v>
                </c:pt>
                <c:pt idx="1434">
                  <c:v>161.7000000000055</c:v>
                </c:pt>
                <c:pt idx="1435">
                  <c:v>161.75000000000551</c:v>
                </c:pt>
                <c:pt idx="1436">
                  <c:v>161.80000000000553</c:v>
                </c:pt>
                <c:pt idx="1437">
                  <c:v>161.85000000000554</c:v>
                </c:pt>
                <c:pt idx="1438">
                  <c:v>161.90000000000555</c:v>
                </c:pt>
                <c:pt idx="1439">
                  <c:v>161.95000000000556</c:v>
                </c:pt>
                <c:pt idx="1440">
                  <c:v>162.00000000000557</c:v>
                </c:pt>
                <c:pt idx="1441">
                  <c:v>162.05000000000558</c:v>
                </c:pt>
                <c:pt idx="1442">
                  <c:v>162.10000000000559</c:v>
                </c:pt>
                <c:pt idx="1443">
                  <c:v>162.1500000000056</c:v>
                </c:pt>
                <c:pt idx="1444">
                  <c:v>162.20000000000562</c:v>
                </c:pt>
                <c:pt idx="1445">
                  <c:v>162.25000000000563</c:v>
                </c:pt>
                <c:pt idx="1446">
                  <c:v>162.30000000000564</c:v>
                </c:pt>
                <c:pt idx="1447">
                  <c:v>162.35000000000565</c:v>
                </c:pt>
                <c:pt idx="1448">
                  <c:v>162.40000000000566</c:v>
                </c:pt>
                <c:pt idx="1449">
                  <c:v>162.45000000000567</c:v>
                </c:pt>
                <c:pt idx="1450">
                  <c:v>162.50000000000568</c:v>
                </c:pt>
                <c:pt idx="1451">
                  <c:v>162.5500000000057</c:v>
                </c:pt>
                <c:pt idx="1452">
                  <c:v>162.60000000000571</c:v>
                </c:pt>
                <c:pt idx="1453">
                  <c:v>162.65000000000572</c:v>
                </c:pt>
                <c:pt idx="1454">
                  <c:v>162.70000000000573</c:v>
                </c:pt>
                <c:pt idx="1455">
                  <c:v>162.75000000000574</c:v>
                </c:pt>
                <c:pt idx="1456">
                  <c:v>162.80000000000575</c:v>
                </c:pt>
                <c:pt idx="1457">
                  <c:v>162.85000000000576</c:v>
                </c:pt>
                <c:pt idx="1458">
                  <c:v>162.90000000000578</c:v>
                </c:pt>
                <c:pt idx="1459">
                  <c:v>162.95000000000579</c:v>
                </c:pt>
                <c:pt idx="1460">
                  <c:v>163.0000000000058</c:v>
                </c:pt>
                <c:pt idx="1461">
                  <c:v>163.05000000000581</c:v>
                </c:pt>
                <c:pt idx="1462">
                  <c:v>163.10000000000582</c:v>
                </c:pt>
                <c:pt idx="1463">
                  <c:v>163.15000000000583</c:v>
                </c:pt>
                <c:pt idx="1464">
                  <c:v>163.20000000000584</c:v>
                </c:pt>
                <c:pt idx="1465">
                  <c:v>163.25000000000585</c:v>
                </c:pt>
                <c:pt idx="1466">
                  <c:v>163.30000000000587</c:v>
                </c:pt>
                <c:pt idx="1467">
                  <c:v>163.35000000000588</c:v>
                </c:pt>
                <c:pt idx="1468">
                  <c:v>163.40000000000589</c:v>
                </c:pt>
                <c:pt idx="1469">
                  <c:v>163.4500000000059</c:v>
                </c:pt>
                <c:pt idx="1470">
                  <c:v>163.50000000000591</c:v>
                </c:pt>
                <c:pt idx="1471">
                  <c:v>163.55000000000592</c:v>
                </c:pt>
                <c:pt idx="1472">
                  <c:v>163.60000000000593</c:v>
                </c:pt>
                <c:pt idx="1473">
                  <c:v>163.65000000000595</c:v>
                </c:pt>
                <c:pt idx="1474">
                  <c:v>163.70000000000596</c:v>
                </c:pt>
                <c:pt idx="1475">
                  <c:v>163.75000000000597</c:v>
                </c:pt>
                <c:pt idx="1476">
                  <c:v>163.80000000000598</c:v>
                </c:pt>
                <c:pt idx="1477">
                  <c:v>163.85000000000599</c:v>
                </c:pt>
                <c:pt idx="1478">
                  <c:v>163.900000000006</c:v>
                </c:pt>
                <c:pt idx="1479">
                  <c:v>163.95000000000601</c:v>
                </c:pt>
                <c:pt idx="1480">
                  <c:v>164.00000000000603</c:v>
                </c:pt>
                <c:pt idx="1481">
                  <c:v>164.05000000000604</c:v>
                </c:pt>
                <c:pt idx="1482">
                  <c:v>164.10000000000605</c:v>
                </c:pt>
                <c:pt idx="1483">
                  <c:v>164.15000000000606</c:v>
                </c:pt>
                <c:pt idx="1484">
                  <c:v>164.20000000000607</c:v>
                </c:pt>
                <c:pt idx="1485">
                  <c:v>164.25000000000608</c:v>
                </c:pt>
                <c:pt idx="1486">
                  <c:v>164.30000000000609</c:v>
                </c:pt>
                <c:pt idx="1487">
                  <c:v>164.3500000000061</c:v>
                </c:pt>
                <c:pt idx="1488">
                  <c:v>164.40000000000612</c:v>
                </c:pt>
                <c:pt idx="1489">
                  <c:v>164.45000000000613</c:v>
                </c:pt>
                <c:pt idx="1490">
                  <c:v>164.50000000000614</c:v>
                </c:pt>
                <c:pt idx="1491">
                  <c:v>164.55000000000615</c:v>
                </c:pt>
                <c:pt idx="1492">
                  <c:v>164.60000000000616</c:v>
                </c:pt>
                <c:pt idx="1493">
                  <c:v>164.65000000000617</c:v>
                </c:pt>
                <c:pt idx="1494">
                  <c:v>164.70000000000618</c:v>
                </c:pt>
                <c:pt idx="1495">
                  <c:v>164.7500000000062</c:v>
                </c:pt>
                <c:pt idx="1496">
                  <c:v>164.80000000000621</c:v>
                </c:pt>
                <c:pt idx="1497">
                  <c:v>164.85000000000622</c:v>
                </c:pt>
                <c:pt idx="1498">
                  <c:v>164.90000000000623</c:v>
                </c:pt>
                <c:pt idx="1499">
                  <c:v>164.95000000000624</c:v>
                </c:pt>
                <c:pt idx="1500">
                  <c:v>165.00000000000625</c:v>
                </c:pt>
                <c:pt idx="1501">
                  <c:v>165.05000000000626</c:v>
                </c:pt>
                <c:pt idx="1502">
                  <c:v>165.10000000000628</c:v>
                </c:pt>
                <c:pt idx="1503">
                  <c:v>165.15000000000629</c:v>
                </c:pt>
                <c:pt idx="1504">
                  <c:v>165.2000000000063</c:v>
                </c:pt>
                <c:pt idx="1505">
                  <c:v>165.25000000000631</c:v>
                </c:pt>
                <c:pt idx="1506">
                  <c:v>165.30000000000632</c:v>
                </c:pt>
                <c:pt idx="1507">
                  <c:v>165.35000000000633</c:v>
                </c:pt>
                <c:pt idx="1508">
                  <c:v>165.40000000000634</c:v>
                </c:pt>
                <c:pt idx="1509">
                  <c:v>165.45000000000636</c:v>
                </c:pt>
                <c:pt idx="1510">
                  <c:v>165.50000000000637</c:v>
                </c:pt>
                <c:pt idx="1511">
                  <c:v>165.55000000000638</c:v>
                </c:pt>
                <c:pt idx="1512">
                  <c:v>165.60000000000639</c:v>
                </c:pt>
                <c:pt idx="1513">
                  <c:v>165.6500000000064</c:v>
                </c:pt>
                <c:pt idx="1514">
                  <c:v>165.70000000000641</c:v>
                </c:pt>
                <c:pt idx="1515">
                  <c:v>165.75000000000642</c:v>
                </c:pt>
                <c:pt idx="1516">
                  <c:v>165.80000000000643</c:v>
                </c:pt>
                <c:pt idx="1517">
                  <c:v>165.85000000000645</c:v>
                </c:pt>
                <c:pt idx="1518">
                  <c:v>165.90000000000646</c:v>
                </c:pt>
                <c:pt idx="1519">
                  <c:v>165.95000000000647</c:v>
                </c:pt>
                <c:pt idx="1520">
                  <c:v>166.00000000000648</c:v>
                </c:pt>
                <c:pt idx="1521">
                  <c:v>166.05000000000649</c:v>
                </c:pt>
                <c:pt idx="1522">
                  <c:v>166.1000000000065</c:v>
                </c:pt>
                <c:pt idx="1523">
                  <c:v>166.15000000000651</c:v>
                </c:pt>
                <c:pt idx="1524">
                  <c:v>166.20000000000653</c:v>
                </c:pt>
                <c:pt idx="1525">
                  <c:v>166.25000000000654</c:v>
                </c:pt>
                <c:pt idx="1526">
                  <c:v>166.30000000000655</c:v>
                </c:pt>
                <c:pt idx="1527">
                  <c:v>166.35000000000656</c:v>
                </c:pt>
                <c:pt idx="1528">
                  <c:v>166.40000000000657</c:v>
                </c:pt>
                <c:pt idx="1529">
                  <c:v>166.45000000000658</c:v>
                </c:pt>
                <c:pt idx="1530">
                  <c:v>166.50000000000659</c:v>
                </c:pt>
                <c:pt idx="1531">
                  <c:v>166.55000000000661</c:v>
                </c:pt>
                <c:pt idx="1532">
                  <c:v>166.60000000000662</c:v>
                </c:pt>
                <c:pt idx="1533">
                  <c:v>166.65000000000663</c:v>
                </c:pt>
                <c:pt idx="1534">
                  <c:v>166.70000000000664</c:v>
                </c:pt>
                <c:pt idx="1535">
                  <c:v>166.75000000000665</c:v>
                </c:pt>
                <c:pt idx="1536">
                  <c:v>166.80000000000666</c:v>
                </c:pt>
                <c:pt idx="1537">
                  <c:v>166.85000000000667</c:v>
                </c:pt>
                <c:pt idx="1538">
                  <c:v>166.90000000000668</c:v>
                </c:pt>
                <c:pt idx="1539">
                  <c:v>166.9500000000067</c:v>
                </c:pt>
                <c:pt idx="1540">
                  <c:v>167.00000000000671</c:v>
                </c:pt>
                <c:pt idx="1541">
                  <c:v>167.05000000000672</c:v>
                </c:pt>
                <c:pt idx="1542">
                  <c:v>167.10000000000673</c:v>
                </c:pt>
                <c:pt idx="1543">
                  <c:v>167.15000000000674</c:v>
                </c:pt>
                <c:pt idx="1544">
                  <c:v>167.20000000000675</c:v>
                </c:pt>
                <c:pt idx="1545">
                  <c:v>167.25000000000676</c:v>
                </c:pt>
                <c:pt idx="1546">
                  <c:v>167.30000000000678</c:v>
                </c:pt>
                <c:pt idx="1547">
                  <c:v>167.35000000000679</c:v>
                </c:pt>
                <c:pt idx="1548">
                  <c:v>167.4000000000068</c:v>
                </c:pt>
                <c:pt idx="1549">
                  <c:v>167.45000000000681</c:v>
                </c:pt>
                <c:pt idx="1550">
                  <c:v>167.50000000000682</c:v>
                </c:pt>
                <c:pt idx="1551">
                  <c:v>167.55000000000683</c:v>
                </c:pt>
                <c:pt idx="1552">
                  <c:v>167.60000000000684</c:v>
                </c:pt>
                <c:pt idx="1553">
                  <c:v>167.65000000000686</c:v>
                </c:pt>
                <c:pt idx="1554">
                  <c:v>167.70000000000687</c:v>
                </c:pt>
                <c:pt idx="1555">
                  <c:v>167.75000000000688</c:v>
                </c:pt>
                <c:pt idx="1556">
                  <c:v>167.80000000000689</c:v>
                </c:pt>
                <c:pt idx="1557">
                  <c:v>167.8500000000069</c:v>
                </c:pt>
                <c:pt idx="1558">
                  <c:v>167.90000000000691</c:v>
                </c:pt>
                <c:pt idx="1559">
                  <c:v>167.95000000000692</c:v>
                </c:pt>
                <c:pt idx="1560">
                  <c:v>168.00000000000693</c:v>
                </c:pt>
                <c:pt idx="1561">
                  <c:v>168.05000000000695</c:v>
                </c:pt>
                <c:pt idx="1562">
                  <c:v>168.10000000000696</c:v>
                </c:pt>
                <c:pt idx="1563">
                  <c:v>168.15000000000697</c:v>
                </c:pt>
                <c:pt idx="1564">
                  <c:v>168.20000000000698</c:v>
                </c:pt>
                <c:pt idx="1565">
                  <c:v>168.25000000000699</c:v>
                </c:pt>
                <c:pt idx="1566">
                  <c:v>168.300000000007</c:v>
                </c:pt>
                <c:pt idx="1567">
                  <c:v>168.35000000000701</c:v>
                </c:pt>
                <c:pt idx="1568">
                  <c:v>168.40000000000703</c:v>
                </c:pt>
                <c:pt idx="1569">
                  <c:v>168.45000000000704</c:v>
                </c:pt>
                <c:pt idx="1570">
                  <c:v>168.50000000000705</c:v>
                </c:pt>
                <c:pt idx="1571">
                  <c:v>168.55000000000706</c:v>
                </c:pt>
                <c:pt idx="1572">
                  <c:v>168.60000000000707</c:v>
                </c:pt>
                <c:pt idx="1573">
                  <c:v>168.65000000000708</c:v>
                </c:pt>
                <c:pt idx="1574">
                  <c:v>168.70000000000709</c:v>
                </c:pt>
                <c:pt idx="1575">
                  <c:v>168.75000000000711</c:v>
                </c:pt>
                <c:pt idx="1576">
                  <c:v>168.80000000000712</c:v>
                </c:pt>
                <c:pt idx="1577">
                  <c:v>168.85000000000713</c:v>
                </c:pt>
                <c:pt idx="1578">
                  <c:v>168.90000000000714</c:v>
                </c:pt>
                <c:pt idx="1579">
                  <c:v>168.95000000000715</c:v>
                </c:pt>
                <c:pt idx="1580">
                  <c:v>169.00000000000716</c:v>
                </c:pt>
                <c:pt idx="1581">
                  <c:v>169.05000000000717</c:v>
                </c:pt>
                <c:pt idx="1582">
                  <c:v>169.10000000000719</c:v>
                </c:pt>
                <c:pt idx="1583">
                  <c:v>169.1500000000072</c:v>
                </c:pt>
                <c:pt idx="1584">
                  <c:v>169.20000000000721</c:v>
                </c:pt>
                <c:pt idx="1585">
                  <c:v>169.25000000000722</c:v>
                </c:pt>
                <c:pt idx="1586">
                  <c:v>169.30000000000723</c:v>
                </c:pt>
                <c:pt idx="1587">
                  <c:v>169.35000000000724</c:v>
                </c:pt>
                <c:pt idx="1588">
                  <c:v>169.40000000000725</c:v>
                </c:pt>
                <c:pt idx="1589">
                  <c:v>169.45000000000726</c:v>
                </c:pt>
                <c:pt idx="1590">
                  <c:v>169.50000000000728</c:v>
                </c:pt>
                <c:pt idx="1591">
                  <c:v>169.55000000000729</c:v>
                </c:pt>
                <c:pt idx="1592">
                  <c:v>169.6000000000073</c:v>
                </c:pt>
                <c:pt idx="1593">
                  <c:v>169.65000000000731</c:v>
                </c:pt>
                <c:pt idx="1594">
                  <c:v>169.70000000000732</c:v>
                </c:pt>
                <c:pt idx="1595">
                  <c:v>169.75000000000733</c:v>
                </c:pt>
                <c:pt idx="1596">
                  <c:v>169.80000000000734</c:v>
                </c:pt>
                <c:pt idx="1597">
                  <c:v>169.85000000000736</c:v>
                </c:pt>
                <c:pt idx="1598">
                  <c:v>169.90000000000737</c:v>
                </c:pt>
                <c:pt idx="1599">
                  <c:v>169.95000000000738</c:v>
                </c:pt>
                <c:pt idx="1600">
                  <c:v>170.00000000000739</c:v>
                </c:pt>
                <c:pt idx="1601">
                  <c:v>170.0500000000074</c:v>
                </c:pt>
                <c:pt idx="1602">
                  <c:v>170.10000000000741</c:v>
                </c:pt>
                <c:pt idx="1603">
                  <c:v>170.15000000000742</c:v>
                </c:pt>
                <c:pt idx="1604">
                  <c:v>170.20000000000744</c:v>
                </c:pt>
                <c:pt idx="1605">
                  <c:v>170.25000000000745</c:v>
                </c:pt>
                <c:pt idx="1606">
                  <c:v>170.30000000000746</c:v>
                </c:pt>
                <c:pt idx="1607">
                  <c:v>170.35000000000747</c:v>
                </c:pt>
                <c:pt idx="1608">
                  <c:v>170.40000000000748</c:v>
                </c:pt>
                <c:pt idx="1609">
                  <c:v>170.45000000000749</c:v>
                </c:pt>
                <c:pt idx="1610">
                  <c:v>170.5000000000075</c:v>
                </c:pt>
                <c:pt idx="1611">
                  <c:v>170.55000000000751</c:v>
                </c:pt>
                <c:pt idx="1612">
                  <c:v>170.60000000000753</c:v>
                </c:pt>
                <c:pt idx="1613">
                  <c:v>170.65000000000754</c:v>
                </c:pt>
                <c:pt idx="1614">
                  <c:v>170.70000000000755</c:v>
                </c:pt>
                <c:pt idx="1615">
                  <c:v>170.75000000000756</c:v>
                </c:pt>
                <c:pt idx="1616">
                  <c:v>170.80000000000757</c:v>
                </c:pt>
                <c:pt idx="1617">
                  <c:v>170.85000000000758</c:v>
                </c:pt>
                <c:pt idx="1618">
                  <c:v>170.90000000000759</c:v>
                </c:pt>
                <c:pt idx="1619">
                  <c:v>170.95000000000761</c:v>
                </c:pt>
                <c:pt idx="1620">
                  <c:v>171.00000000000762</c:v>
                </c:pt>
                <c:pt idx="1621">
                  <c:v>171.05000000000763</c:v>
                </c:pt>
                <c:pt idx="1622">
                  <c:v>171.10000000000764</c:v>
                </c:pt>
                <c:pt idx="1623">
                  <c:v>171.15000000000765</c:v>
                </c:pt>
                <c:pt idx="1624">
                  <c:v>171.20000000000766</c:v>
                </c:pt>
                <c:pt idx="1625">
                  <c:v>171.25000000000767</c:v>
                </c:pt>
                <c:pt idx="1626">
                  <c:v>171.30000000000769</c:v>
                </c:pt>
                <c:pt idx="1627">
                  <c:v>171.3500000000077</c:v>
                </c:pt>
                <c:pt idx="1628">
                  <c:v>171.40000000000771</c:v>
                </c:pt>
                <c:pt idx="1629">
                  <c:v>171.45000000000772</c:v>
                </c:pt>
                <c:pt idx="1630">
                  <c:v>171.50000000000773</c:v>
                </c:pt>
                <c:pt idx="1631">
                  <c:v>171.55000000000774</c:v>
                </c:pt>
                <c:pt idx="1632">
                  <c:v>171.60000000000775</c:v>
                </c:pt>
                <c:pt idx="1633">
                  <c:v>171.65000000000776</c:v>
                </c:pt>
                <c:pt idx="1634">
                  <c:v>171.70000000000778</c:v>
                </c:pt>
                <c:pt idx="1635">
                  <c:v>171.75000000000779</c:v>
                </c:pt>
                <c:pt idx="1636">
                  <c:v>171.8000000000078</c:v>
                </c:pt>
                <c:pt idx="1637">
                  <c:v>171.85000000000781</c:v>
                </c:pt>
                <c:pt idx="1638">
                  <c:v>171.90000000000782</c:v>
                </c:pt>
                <c:pt idx="1639">
                  <c:v>171.95000000000783</c:v>
                </c:pt>
                <c:pt idx="1640">
                  <c:v>172.00000000000784</c:v>
                </c:pt>
                <c:pt idx="1641">
                  <c:v>172.05000000000786</c:v>
                </c:pt>
                <c:pt idx="1642">
                  <c:v>172.10000000000787</c:v>
                </c:pt>
                <c:pt idx="1643">
                  <c:v>172.15000000000788</c:v>
                </c:pt>
                <c:pt idx="1644">
                  <c:v>172.20000000000789</c:v>
                </c:pt>
                <c:pt idx="1645">
                  <c:v>172.2500000000079</c:v>
                </c:pt>
                <c:pt idx="1646">
                  <c:v>172.30000000000791</c:v>
                </c:pt>
                <c:pt idx="1647">
                  <c:v>172.35000000000792</c:v>
                </c:pt>
                <c:pt idx="1648">
                  <c:v>172.40000000000794</c:v>
                </c:pt>
                <c:pt idx="1649">
                  <c:v>172.45000000000795</c:v>
                </c:pt>
                <c:pt idx="1650">
                  <c:v>172.50000000000796</c:v>
                </c:pt>
                <c:pt idx="1651">
                  <c:v>172.55000000000797</c:v>
                </c:pt>
                <c:pt idx="1652">
                  <c:v>172.60000000000798</c:v>
                </c:pt>
                <c:pt idx="1653">
                  <c:v>172.65000000000799</c:v>
                </c:pt>
                <c:pt idx="1654">
                  <c:v>172.700000000008</c:v>
                </c:pt>
                <c:pt idx="1655">
                  <c:v>172.75000000000801</c:v>
                </c:pt>
                <c:pt idx="1656">
                  <c:v>172.80000000000803</c:v>
                </c:pt>
                <c:pt idx="1657">
                  <c:v>172.85000000000804</c:v>
                </c:pt>
                <c:pt idx="1658">
                  <c:v>172.90000000000805</c:v>
                </c:pt>
                <c:pt idx="1659">
                  <c:v>172.95000000000806</c:v>
                </c:pt>
                <c:pt idx="1660">
                  <c:v>173.00000000000807</c:v>
                </c:pt>
                <c:pt idx="1661">
                  <c:v>173.05000000000808</c:v>
                </c:pt>
                <c:pt idx="1662">
                  <c:v>173.10000000000809</c:v>
                </c:pt>
                <c:pt idx="1663">
                  <c:v>173.15000000000811</c:v>
                </c:pt>
                <c:pt idx="1664">
                  <c:v>173.20000000000812</c:v>
                </c:pt>
                <c:pt idx="1665">
                  <c:v>173.25000000000813</c:v>
                </c:pt>
                <c:pt idx="1666">
                  <c:v>173.30000000000814</c:v>
                </c:pt>
                <c:pt idx="1667">
                  <c:v>173.35000000000815</c:v>
                </c:pt>
                <c:pt idx="1668">
                  <c:v>173.40000000000816</c:v>
                </c:pt>
                <c:pt idx="1669">
                  <c:v>173.45000000000817</c:v>
                </c:pt>
                <c:pt idx="1670">
                  <c:v>173.50000000000819</c:v>
                </c:pt>
                <c:pt idx="1671">
                  <c:v>173.5500000000082</c:v>
                </c:pt>
                <c:pt idx="1672">
                  <c:v>173.60000000000821</c:v>
                </c:pt>
                <c:pt idx="1673">
                  <c:v>173.65000000000822</c:v>
                </c:pt>
                <c:pt idx="1674">
                  <c:v>173.70000000000823</c:v>
                </c:pt>
                <c:pt idx="1675">
                  <c:v>173.75000000000824</c:v>
                </c:pt>
                <c:pt idx="1676">
                  <c:v>173.80000000000825</c:v>
                </c:pt>
                <c:pt idx="1677">
                  <c:v>173.85000000000827</c:v>
                </c:pt>
                <c:pt idx="1678">
                  <c:v>173.90000000000828</c:v>
                </c:pt>
                <c:pt idx="1679">
                  <c:v>173.95000000000829</c:v>
                </c:pt>
                <c:pt idx="1680">
                  <c:v>174.0000000000083</c:v>
                </c:pt>
                <c:pt idx="1681">
                  <c:v>174.05000000000831</c:v>
                </c:pt>
                <c:pt idx="1682">
                  <c:v>174.10000000000832</c:v>
                </c:pt>
                <c:pt idx="1683">
                  <c:v>174.15000000000833</c:v>
                </c:pt>
                <c:pt idx="1684">
                  <c:v>174.20000000000834</c:v>
                </c:pt>
                <c:pt idx="1685">
                  <c:v>174.25000000000836</c:v>
                </c:pt>
                <c:pt idx="1686">
                  <c:v>174.30000000000837</c:v>
                </c:pt>
                <c:pt idx="1687">
                  <c:v>174.35000000000838</c:v>
                </c:pt>
                <c:pt idx="1688">
                  <c:v>174.40000000000839</c:v>
                </c:pt>
                <c:pt idx="1689">
                  <c:v>174.4500000000084</c:v>
                </c:pt>
                <c:pt idx="1690">
                  <c:v>174.50000000000841</c:v>
                </c:pt>
                <c:pt idx="1691">
                  <c:v>174.55000000000842</c:v>
                </c:pt>
                <c:pt idx="1692">
                  <c:v>174.60000000000844</c:v>
                </c:pt>
                <c:pt idx="1693">
                  <c:v>174.65000000000845</c:v>
                </c:pt>
                <c:pt idx="1694">
                  <c:v>174.70000000000846</c:v>
                </c:pt>
                <c:pt idx="1695">
                  <c:v>174.75000000000847</c:v>
                </c:pt>
                <c:pt idx="1696">
                  <c:v>174.80000000000848</c:v>
                </c:pt>
                <c:pt idx="1697">
                  <c:v>174.85000000000849</c:v>
                </c:pt>
                <c:pt idx="1698">
                  <c:v>174.9000000000085</c:v>
                </c:pt>
                <c:pt idx="1699">
                  <c:v>174.95000000000852</c:v>
                </c:pt>
                <c:pt idx="1700">
                  <c:v>175.00000000000853</c:v>
                </c:pt>
                <c:pt idx="1701">
                  <c:v>175.05000000000854</c:v>
                </c:pt>
                <c:pt idx="1702">
                  <c:v>175.10000000000855</c:v>
                </c:pt>
                <c:pt idx="1703">
                  <c:v>175.15000000000856</c:v>
                </c:pt>
                <c:pt idx="1704">
                  <c:v>175.20000000000857</c:v>
                </c:pt>
                <c:pt idx="1705">
                  <c:v>175.25000000000858</c:v>
                </c:pt>
                <c:pt idx="1706">
                  <c:v>175.30000000000859</c:v>
                </c:pt>
                <c:pt idx="1707">
                  <c:v>175.35000000000861</c:v>
                </c:pt>
                <c:pt idx="1708">
                  <c:v>175.40000000000862</c:v>
                </c:pt>
                <c:pt idx="1709">
                  <c:v>175.45000000000863</c:v>
                </c:pt>
                <c:pt idx="1710">
                  <c:v>175.50000000000864</c:v>
                </c:pt>
                <c:pt idx="1711">
                  <c:v>175.55000000000865</c:v>
                </c:pt>
                <c:pt idx="1712">
                  <c:v>175.60000000000866</c:v>
                </c:pt>
                <c:pt idx="1713">
                  <c:v>175.65000000000867</c:v>
                </c:pt>
                <c:pt idx="1714">
                  <c:v>175.70000000000869</c:v>
                </c:pt>
                <c:pt idx="1715">
                  <c:v>175.7500000000087</c:v>
                </c:pt>
                <c:pt idx="1716">
                  <c:v>175.80000000000871</c:v>
                </c:pt>
                <c:pt idx="1717">
                  <c:v>175.85000000000872</c:v>
                </c:pt>
                <c:pt idx="1718">
                  <c:v>175.90000000000873</c:v>
                </c:pt>
                <c:pt idx="1719">
                  <c:v>175.95000000000874</c:v>
                </c:pt>
                <c:pt idx="1720">
                  <c:v>176.00000000000875</c:v>
                </c:pt>
                <c:pt idx="1721">
                  <c:v>176.05000000000877</c:v>
                </c:pt>
                <c:pt idx="1722">
                  <c:v>176.10000000000878</c:v>
                </c:pt>
                <c:pt idx="1723">
                  <c:v>176.15000000000879</c:v>
                </c:pt>
                <c:pt idx="1724">
                  <c:v>176.2000000000088</c:v>
                </c:pt>
                <c:pt idx="1725">
                  <c:v>176.25000000000881</c:v>
                </c:pt>
                <c:pt idx="1726">
                  <c:v>176.30000000000882</c:v>
                </c:pt>
                <c:pt idx="1727">
                  <c:v>176.35000000000883</c:v>
                </c:pt>
                <c:pt idx="1728">
                  <c:v>176.40000000000884</c:v>
                </c:pt>
                <c:pt idx="1729">
                  <c:v>176.45000000000886</c:v>
                </c:pt>
                <c:pt idx="1730">
                  <c:v>176.50000000000887</c:v>
                </c:pt>
                <c:pt idx="1731">
                  <c:v>176.55000000000888</c:v>
                </c:pt>
                <c:pt idx="1732">
                  <c:v>176.60000000000889</c:v>
                </c:pt>
                <c:pt idx="1733">
                  <c:v>176.6500000000089</c:v>
                </c:pt>
                <c:pt idx="1734">
                  <c:v>176.70000000000891</c:v>
                </c:pt>
                <c:pt idx="1735">
                  <c:v>176.75000000000892</c:v>
                </c:pt>
                <c:pt idx="1736">
                  <c:v>176.80000000000894</c:v>
                </c:pt>
                <c:pt idx="1737">
                  <c:v>176.85000000000895</c:v>
                </c:pt>
                <c:pt idx="1738">
                  <c:v>176.90000000000896</c:v>
                </c:pt>
                <c:pt idx="1739">
                  <c:v>176.95000000000897</c:v>
                </c:pt>
                <c:pt idx="1740">
                  <c:v>177.00000000000898</c:v>
                </c:pt>
                <c:pt idx="1741">
                  <c:v>177.05000000000899</c:v>
                </c:pt>
                <c:pt idx="1742">
                  <c:v>177.100000000009</c:v>
                </c:pt>
                <c:pt idx="1743">
                  <c:v>177.15000000000902</c:v>
                </c:pt>
                <c:pt idx="1744">
                  <c:v>177.20000000000903</c:v>
                </c:pt>
                <c:pt idx="1745">
                  <c:v>177.25000000000904</c:v>
                </c:pt>
                <c:pt idx="1746">
                  <c:v>177.30000000000905</c:v>
                </c:pt>
                <c:pt idx="1747">
                  <c:v>177.35000000000906</c:v>
                </c:pt>
                <c:pt idx="1748">
                  <c:v>177.40000000000907</c:v>
                </c:pt>
                <c:pt idx="1749">
                  <c:v>177.45000000000908</c:v>
                </c:pt>
                <c:pt idx="1750">
                  <c:v>177.50000000000909</c:v>
                </c:pt>
                <c:pt idx="1751">
                  <c:v>177.55000000000911</c:v>
                </c:pt>
                <c:pt idx="1752">
                  <c:v>177.60000000000912</c:v>
                </c:pt>
                <c:pt idx="1753">
                  <c:v>177.65000000000913</c:v>
                </c:pt>
                <c:pt idx="1754">
                  <c:v>177.70000000000914</c:v>
                </c:pt>
                <c:pt idx="1755">
                  <c:v>177.75000000000915</c:v>
                </c:pt>
                <c:pt idx="1756">
                  <c:v>177.80000000000916</c:v>
                </c:pt>
                <c:pt idx="1757">
                  <c:v>177.85000000000917</c:v>
                </c:pt>
                <c:pt idx="1758">
                  <c:v>177.90000000000919</c:v>
                </c:pt>
                <c:pt idx="1759">
                  <c:v>177.9500000000092</c:v>
                </c:pt>
                <c:pt idx="1760">
                  <c:v>178.00000000000921</c:v>
                </c:pt>
                <c:pt idx="1761">
                  <c:v>178.05000000000922</c:v>
                </c:pt>
                <c:pt idx="1762">
                  <c:v>178.10000000000923</c:v>
                </c:pt>
                <c:pt idx="1763">
                  <c:v>178.15000000000924</c:v>
                </c:pt>
                <c:pt idx="1764">
                  <c:v>178.20000000000925</c:v>
                </c:pt>
                <c:pt idx="1765">
                  <c:v>178.25000000000927</c:v>
                </c:pt>
                <c:pt idx="1766">
                  <c:v>178.30000000000928</c:v>
                </c:pt>
                <c:pt idx="1767">
                  <c:v>178.35000000000929</c:v>
                </c:pt>
                <c:pt idx="1768">
                  <c:v>178.4000000000093</c:v>
                </c:pt>
                <c:pt idx="1769">
                  <c:v>178.45000000000931</c:v>
                </c:pt>
                <c:pt idx="1770">
                  <c:v>178.50000000000932</c:v>
                </c:pt>
                <c:pt idx="1771">
                  <c:v>178.55000000000933</c:v>
                </c:pt>
                <c:pt idx="1772">
                  <c:v>178.60000000000935</c:v>
                </c:pt>
                <c:pt idx="1773">
                  <c:v>178.65000000000936</c:v>
                </c:pt>
                <c:pt idx="1774">
                  <c:v>178.70000000000937</c:v>
                </c:pt>
                <c:pt idx="1775">
                  <c:v>178.75000000000938</c:v>
                </c:pt>
                <c:pt idx="1776">
                  <c:v>178.80000000000939</c:v>
                </c:pt>
                <c:pt idx="1777">
                  <c:v>178.8500000000094</c:v>
                </c:pt>
                <c:pt idx="1778">
                  <c:v>178.90000000000941</c:v>
                </c:pt>
                <c:pt idx="1779">
                  <c:v>178.95000000000942</c:v>
                </c:pt>
                <c:pt idx="1780">
                  <c:v>179.00000000000944</c:v>
                </c:pt>
                <c:pt idx="1781">
                  <c:v>179.05000000000945</c:v>
                </c:pt>
                <c:pt idx="1782">
                  <c:v>179.10000000000946</c:v>
                </c:pt>
                <c:pt idx="1783">
                  <c:v>179.15000000000947</c:v>
                </c:pt>
                <c:pt idx="1784">
                  <c:v>179.20000000000948</c:v>
                </c:pt>
                <c:pt idx="1785">
                  <c:v>179.25000000000949</c:v>
                </c:pt>
                <c:pt idx="1786">
                  <c:v>179.3000000000095</c:v>
                </c:pt>
                <c:pt idx="1787">
                  <c:v>179.35000000000952</c:v>
                </c:pt>
                <c:pt idx="1788">
                  <c:v>179.40000000000953</c:v>
                </c:pt>
                <c:pt idx="1789">
                  <c:v>179.45000000000954</c:v>
                </c:pt>
                <c:pt idx="1790">
                  <c:v>179.50000000000955</c:v>
                </c:pt>
                <c:pt idx="1791">
                  <c:v>179.55000000000956</c:v>
                </c:pt>
                <c:pt idx="1792">
                  <c:v>179.60000000000957</c:v>
                </c:pt>
                <c:pt idx="1793">
                  <c:v>179.65000000000958</c:v>
                </c:pt>
                <c:pt idx="1794">
                  <c:v>179.7000000000096</c:v>
                </c:pt>
                <c:pt idx="1795">
                  <c:v>179.75000000000961</c:v>
                </c:pt>
                <c:pt idx="1796">
                  <c:v>179.80000000000962</c:v>
                </c:pt>
                <c:pt idx="1797">
                  <c:v>179.85000000000963</c:v>
                </c:pt>
                <c:pt idx="1798">
                  <c:v>179.90000000000964</c:v>
                </c:pt>
                <c:pt idx="1799">
                  <c:v>179.95000000000965</c:v>
                </c:pt>
                <c:pt idx="1800">
                  <c:v>180.00000000000966</c:v>
                </c:pt>
                <c:pt idx="1801">
                  <c:v>180.05000000000967</c:v>
                </c:pt>
                <c:pt idx="1802">
                  <c:v>180.10000000000969</c:v>
                </c:pt>
                <c:pt idx="1803">
                  <c:v>180.1500000000097</c:v>
                </c:pt>
                <c:pt idx="1804">
                  <c:v>180.20000000000971</c:v>
                </c:pt>
                <c:pt idx="1805">
                  <c:v>180.25000000000972</c:v>
                </c:pt>
                <c:pt idx="1806">
                  <c:v>180.30000000000973</c:v>
                </c:pt>
                <c:pt idx="1807">
                  <c:v>180.35000000000974</c:v>
                </c:pt>
                <c:pt idx="1808">
                  <c:v>180.40000000000975</c:v>
                </c:pt>
                <c:pt idx="1809">
                  <c:v>180.45000000000977</c:v>
                </c:pt>
                <c:pt idx="1810">
                  <c:v>180.50000000000978</c:v>
                </c:pt>
                <c:pt idx="1811">
                  <c:v>180.55000000000979</c:v>
                </c:pt>
                <c:pt idx="1812">
                  <c:v>180.6000000000098</c:v>
                </c:pt>
                <c:pt idx="1813">
                  <c:v>180.65000000000981</c:v>
                </c:pt>
                <c:pt idx="1814">
                  <c:v>180.70000000000982</c:v>
                </c:pt>
                <c:pt idx="1815">
                  <c:v>180.75000000000983</c:v>
                </c:pt>
                <c:pt idx="1816">
                  <c:v>180.80000000000985</c:v>
                </c:pt>
                <c:pt idx="1817">
                  <c:v>180.85000000000986</c:v>
                </c:pt>
                <c:pt idx="1818">
                  <c:v>180.90000000000987</c:v>
                </c:pt>
                <c:pt idx="1819">
                  <c:v>180.95000000000988</c:v>
                </c:pt>
                <c:pt idx="1820">
                  <c:v>181.00000000000989</c:v>
                </c:pt>
                <c:pt idx="1821">
                  <c:v>181.0500000000099</c:v>
                </c:pt>
                <c:pt idx="1822">
                  <c:v>181.10000000000991</c:v>
                </c:pt>
                <c:pt idx="1823">
                  <c:v>181.15000000000992</c:v>
                </c:pt>
                <c:pt idx="1824">
                  <c:v>181.20000000000994</c:v>
                </c:pt>
                <c:pt idx="1825">
                  <c:v>181.25000000000995</c:v>
                </c:pt>
                <c:pt idx="1826">
                  <c:v>181.30000000000996</c:v>
                </c:pt>
                <c:pt idx="1827">
                  <c:v>181.35000000000997</c:v>
                </c:pt>
                <c:pt idx="1828">
                  <c:v>181.40000000000998</c:v>
                </c:pt>
                <c:pt idx="1829">
                  <c:v>181.45000000000999</c:v>
                </c:pt>
                <c:pt idx="1830">
                  <c:v>181.50000000001</c:v>
                </c:pt>
                <c:pt idx="1831">
                  <c:v>181.55000000001002</c:v>
                </c:pt>
                <c:pt idx="1832">
                  <c:v>181.60000000001003</c:v>
                </c:pt>
                <c:pt idx="1833">
                  <c:v>181.65000000001004</c:v>
                </c:pt>
                <c:pt idx="1834">
                  <c:v>181.70000000001005</c:v>
                </c:pt>
                <c:pt idx="1835">
                  <c:v>181.75000000001006</c:v>
                </c:pt>
                <c:pt idx="1836">
                  <c:v>181.80000000001007</c:v>
                </c:pt>
                <c:pt idx="1837">
                  <c:v>181.85000000001008</c:v>
                </c:pt>
                <c:pt idx="1838">
                  <c:v>181.9000000000101</c:v>
                </c:pt>
                <c:pt idx="1839">
                  <c:v>181.95000000001011</c:v>
                </c:pt>
                <c:pt idx="1840">
                  <c:v>182.00000000001012</c:v>
                </c:pt>
                <c:pt idx="1841">
                  <c:v>182.05000000001013</c:v>
                </c:pt>
                <c:pt idx="1842">
                  <c:v>182.10000000001014</c:v>
                </c:pt>
                <c:pt idx="1843">
                  <c:v>182.15000000001015</c:v>
                </c:pt>
                <c:pt idx="1844">
                  <c:v>182.20000000001016</c:v>
                </c:pt>
                <c:pt idx="1845">
                  <c:v>182.25000000001017</c:v>
                </c:pt>
                <c:pt idx="1846">
                  <c:v>182.30000000001019</c:v>
                </c:pt>
                <c:pt idx="1847">
                  <c:v>182.3500000000102</c:v>
                </c:pt>
                <c:pt idx="1848">
                  <c:v>182.40000000001021</c:v>
                </c:pt>
                <c:pt idx="1849">
                  <c:v>182.45000000001022</c:v>
                </c:pt>
                <c:pt idx="1850">
                  <c:v>182.50000000001023</c:v>
                </c:pt>
                <c:pt idx="1851">
                  <c:v>182.55000000001024</c:v>
                </c:pt>
                <c:pt idx="1852">
                  <c:v>182.60000000001025</c:v>
                </c:pt>
                <c:pt idx="1853">
                  <c:v>182.65000000001027</c:v>
                </c:pt>
                <c:pt idx="1854">
                  <c:v>182.70000000001028</c:v>
                </c:pt>
                <c:pt idx="1855">
                  <c:v>182.75000000001029</c:v>
                </c:pt>
                <c:pt idx="1856">
                  <c:v>182.8000000000103</c:v>
                </c:pt>
                <c:pt idx="1857">
                  <c:v>182.85000000001031</c:v>
                </c:pt>
                <c:pt idx="1858">
                  <c:v>182.90000000001032</c:v>
                </c:pt>
                <c:pt idx="1859">
                  <c:v>182.95000000001033</c:v>
                </c:pt>
                <c:pt idx="1860">
                  <c:v>183.00000000001035</c:v>
                </c:pt>
                <c:pt idx="1861">
                  <c:v>183.05000000001036</c:v>
                </c:pt>
                <c:pt idx="1862">
                  <c:v>183.10000000001037</c:v>
                </c:pt>
                <c:pt idx="1863">
                  <c:v>183.15000000001038</c:v>
                </c:pt>
                <c:pt idx="1864">
                  <c:v>183.20000000001039</c:v>
                </c:pt>
                <c:pt idx="1865">
                  <c:v>183.2500000000104</c:v>
                </c:pt>
                <c:pt idx="1866">
                  <c:v>183.30000000001041</c:v>
                </c:pt>
                <c:pt idx="1867">
                  <c:v>183.35000000001043</c:v>
                </c:pt>
                <c:pt idx="1868">
                  <c:v>183.40000000001044</c:v>
                </c:pt>
                <c:pt idx="1869">
                  <c:v>183.45000000001045</c:v>
                </c:pt>
                <c:pt idx="1870">
                  <c:v>183.50000000001046</c:v>
                </c:pt>
                <c:pt idx="1871">
                  <c:v>183.55000000001047</c:v>
                </c:pt>
                <c:pt idx="1872">
                  <c:v>183.60000000001048</c:v>
                </c:pt>
                <c:pt idx="1873">
                  <c:v>183.65000000001049</c:v>
                </c:pt>
                <c:pt idx="1874">
                  <c:v>183.7000000000105</c:v>
                </c:pt>
                <c:pt idx="1875">
                  <c:v>183.75000000001052</c:v>
                </c:pt>
                <c:pt idx="1876">
                  <c:v>183.80000000001053</c:v>
                </c:pt>
                <c:pt idx="1877">
                  <c:v>183.85000000001054</c:v>
                </c:pt>
                <c:pt idx="1878">
                  <c:v>183.90000000001055</c:v>
                </c:pt>
                <c:pt idx="1879">
                  <c:v>183.95000000001056</c:v>
                </c:pt>
                <c:pt idx="1880">
                  <c:v>184.00000000001057</c:v>
                </c:pt>
                <c:pt idx="1881">
                  <c:v>184.05000000001058</c:v>
                </c:pt>
                <c:pt idx="1882">
                  <c:v>184.1000000000106</c:v>
                </c:pt>
                <c:pt idx="1883">
                  <c:v>184.15000000001061</c:v>
                </c:pt>
                <c:pt idx="1884">
                  <c:v>184.20000000001062</c:v>
                </c:pt>
                <c:pt idx="1885">
                  <c:v>184.25000000001063</c:v>
                </c:pt>
                <c:pt idx="1886">
                  <c:v>184.30000000001064</c:v>
                </c:pt>
                <c:pt idx="1887">
                  <c:v>184.35000000001065</c:v>
                </c:pt>
                <c:pt idx="1888">
                  <c:v>184.40000000001066</c:v>
                </c:pt>
                <c:pt idx="1889">
                  <c:v>184.45000000001068</c:v>
                </c:pt>
                <c:pt idx="1890">
                  <c:v>184.50000000001069</c:v>
                </c:pt>
                <c:pt idx="1891">
                  <c:v>184.5500000000107</c:v>
                </c:pt>
                <c:pt idx="1892">
                  <c:v>184.60000000001071</c:v>
                </c:pt>
                <c:pt idx="1893">
                  <c:v>184.65000000001072</c:v>
                </c:pt>
                <c:pt idx="1894">
                  <c:v>184.70000000001073</c:v>
                </c:pt>
                <c:pt idx="1895">
                  <c:v>184.75000000001074</c:v>
                </c:pt>
                <c:pt idx="1896">
                  <c:v>184.80000000001075</c:v>
                </c:pt>
                <c:pt idx="1897">
                  <c:v>184.85000000001077</c:v>
                </c:pt>
                <c:pt idx="1898">
                  <c:v>184.90000000001078</c:v>
                </c:pt>
                <c:pt idx="1899">
                  <c:v>184.95000000001079</c:v>
                </c:pt>
                <c:pt idx="1900">
                  <c:v>185.0000000000108</c:v>
                </c:pt>
                <c:pt idx="1901">
                  <c:v>185.05000000001081</c:v>
                </c:pt>
                <c:pt idx="1902">
                  <c:v>185.10000000001082</c:v>
                </c:pt>
                <c:pt idx="1903">
                  <c:v>185.15000000001083</c:v>
                </c:pt>
                <c:pt idx="1904">
                  <c:v>185.20000000001085</c:v>
                </c:pt>
                <c:pt idx="1905">
                  <c:v>185.25000000001086</c:v>
                </c:pt>
                <c:pt idx="1906">
                  <c:v>185.30000000001087</c:v>
                </c:pt>
                <c:pt idx="1907">
                  <c:v>185.35000000001088</c:v>
                </c:pt>
                <c:pt idx="1908">
                  <c:v>185.40000000001089</c:v>
                </c:pt>
                <c:pt idx="1909">
                  <c:v>185.4500000000109</c:v>
                </c:pt>
                <c:pt idx="1910">
                  <c:v>185.50000000001091</c:v>
                </c:pt>
                <c:pt idx="1911">
                  <c:v>185.55000000001093</c:v>
                </c:pt>
                <c:pt idx="1912">
                  <c:v>185.60000000001094</c:v>
                </c:pt>
                <c:pt idx="1913">
                  <c:v>185.65000000001095</c:v>
                </c:pt>
                <c:pt idx="1914">
                  <c:v>185.70000000001096</c:v>
                </c:pt>
                <c:pt idx="1915">
                  <c:v>185.75000000001097</c:v>
                </c:pt>
                <c:pt idx="1916">
                  <c:v>185.80000000001098</c:v>
                </c:pt>
                <c:pt idx="1917">
                  <c:v>185.85000000001099</c:v>
                </c:pt>
                <c:pt idx="1918">
                  <c:v>185.900000000011</c:v>
                </c:pt>
                <c:pt idx="1919">
                  <c:v>185.95000000001102</c:v>
                </c:pt>
                <c:pt idx="1920">
                  <c:v>186.00000000001103</c:v>
                </c:pt>
                <c:pt idx="1921">
                  <c:v>186.05000000001104</c:v>
                </c:pt>
                <c:pt idx="1922">
                  <c:v>186.10000000001105</c:v>
                </c:pt>
                <c:pt idx="1923">
                  <c:v>186.15000000001106</c:v>
                </c:pt>
                <c:pt idx="1924">
                  <c:v>186.20000000001107</c:v>
                </c:pt>
                <c:pt idx="1925">
                  <c:v>186.25000000001108</c:v>
                </c:pt>
                <c:pt idx="1926">
                  <c:v>186.3000000000111</c:v>
                </c:pt>
                <c:pt idx="1927">
                  <c:v>186.35000000001111</c:v>
                </c:pt>
                <c:pt idx="1928">
                  <c:v>186.40000000001112</c:v>
                </c:pt>
                <c:pt idx="1929">
                  <c:v>186.45000000001113</c:v>
                </c:pt>
                <c:pt idx="1930">
                  <c:v>186.50000000001114</c:v>
                </c:pt>
                <c:pt idx="1931">
                  <c:v>186.55000000001115</c:v>
                </c:pt>
                <c:pt idx="1932">
                  <c:v>186.60000000001116</c:v>
                </c:pt>
                <c:pt idx="1933">
                  <c:v>186.65000000001118</c:v>
                </c:pt>
                <c:pt idx="1934">
                  <c:v>186.70000000001119</c:v>
                </c:pt>
                <c:pt idx="1935">
                  <c:v>186.7500000000112</c:v>
                </c:pt>
                <c:pt idx="1936">
                  <c:v>186.80000000001121</c:v>
                </c:pt>
                <c:pt idx="1937">
                  <c:v>186.85000000001122</c:v>
                </c:pt>
                <c:pt idx="1938">
                  <c:v>186.90000000001123</c:v>
                </c:pt>
                <c:pt idx="1939">
                  <c:v>186.95000000001124</c:v>
                </c:pt>
                <c:pt idx="1940">
                  <c:v>187.00000000001125</c:v>
                </c:pt>
                <c:pt idx="1941">
                  <c:v>187.05000000001127</c:v>
                </c:pt>
                <c:pt idx="1942">
                  <c:v>187.10000000001128</c:v>
                </c:pt>
                <c:pt idx="1943">
                  <c:v>187.15000000001129</c:v>
                </c:pt>
                <c:pt idx="1944">
                  <c:v>187.2000000000113</c:v>
                </c:pt>
                <c:pt idx="1945">
                  <c:v>187.25000000001131</c:v>
                </c:pt>
                <c:pt idx="1946">
                  <c:v>187.30000000001132</c:v>
                </c:pt>
                <c:pt idx="1947">
                  <c:v>187.35000000001133</c:v>
                </c:pt>
                <c:pt idx="1948">
                  <c:v>187.40000000001135</c:v>
                </c:pt>
                <c:pt idx="1949">
                  <c:v>187.45000000001136</c:v>
                </c:pt>
                <c:pt idx="1950">
                  <c:v>187.50000000001137</c:v>
                </c:pt>
                <c:pt idx="1951">
                  <c:v>187.55000000001138</c:v>
                </c:pt>
                <c:pt idx="1952">
                  <c:v>187.60000000001139</c:v>
                </c:pt>
                <c:pt idx="1953">
                  <c:v>187.6500000000114</c:v>
                </c:pt>
                <c:pt idx="1954">
                  <c:v>187.70000000001141</c:v>
                </c:pt>
                <c:pt idx="1955">
                  <c:v>187.75000000001143</c:v>
                </c:pt>
                <c:pt idx="1956">
                  <c:v>187.80000000001144</c:v>
                </c:pt>
                <c:pt idx="1957">
                  <c:v>187.85000000001145</c:v>
                </c:pt>
                <c:pt idx="1958">
                  <c:v>187.90000000001146</c:v>
                </c:pt>
                <c:pt idx="1959">
                  <c:v>187.95000000001147</c:v>
                </c:pt>
                <c:pt idx="1960">
                  <c:v>188.00000000001148</c:v>
                </c:pt>
                <c:pt idx="1961">
                  <c:v>188.05000000001149</c:v>
                </c:pt>
                <c:pt idx="1962">
                  <c:v>188.10000000001151</c:v>
                </c:pt>
                <c:pt idx="1963">
                  <c:v>188.15000000001152</c:v>
                </c:pt>
                <c:pt idx="1964">
                  <c:v>188.20000000001153</c:v>
                </c:pt>
                <c:pt idx="1965">
                  <c:v>188.25000000001154</c:v>
                </c:pt>
                <c:pt idx="1966">
                  <c:v>188.30000000001155</c:v>
                </c:pt>
                <c:pt idx="1967">
                  <c:v>188.35000000001156</c:v>
                </c:pt>
                <c:pt idx="1968">
                  <c:v>188.40000000001157</c:v>
                </c:pt>
                <c:pt idx="1969">
                  <c:v>188.45000000001158</c:v>
                </c:pt>
                <c:pt idx="1970">
                  <c:v>188.5000000000116</c:v>
                </c:pt>
                <c:pt idx="1971">
                  <c:v>188.55000000001161</c:v>
                </c:pt>
                <c:pt idx="1972">
                  <c:v>188.60000000001162</c:v>
                </c:pt>
                <c:pt idx="1973">
                  <c:v>188.65000000001163</c:v>
                </c:pt>
                <c:pt idx="1974">
                  <c:v>188.70000000001164</c:v>
                </c:pt>
                <c:pt idx="1975">
                  <c:v>188.75000000001165</c:v>
                </c:pt>
                <c:pt idx="1976">
                  <c:v>188.80000000001166</c:v>
                </c:pt>
                <c:pt idx="1977">
                  <c:v>188.85000000001168</c:v>
                </c:pt>
                <c:pt idx="1978">
                  <c:v>188.90000000001169</c:v>
                </c:pt>
                <c:pt idx="1979">
                  <c:v>188.9500000000117</c:v>
                </c:pt>
                <c:pt idx="1980">
                  <c:v>189.00000000001171</c:v>
                </c:pt>
                <c:pt idx="1981">
                  <c:v>189.05000000001172</c:v>
                </c:pt>
                <c:pt idx="1982">
                  <c:v>189.10000000001173</c:v>
                </c:pt>
                <c:pt idx="1983">
                  <c:v>189.15000000001174</c:v>
                </c:pt>
                <c:pt idx="1984">
                  <c:v>189.20000000001176</c:v>
                </c:pt>
                <c:pt idx="1985">
                  <c:v>189.25000000001177</c:v>
                </c:pt>
                <c:pt idx="1986">
                  <c:v>189.30000000001178</c:v>
                </c:pt>
                <c:pt idx="1987">
                  <c:v>189.35000000001179</c:v>
                </c:pt>
                <c:pt idx="1988">
                  <c:v>189.4000000000118</c:v>
                </c:pt>
                <c:pt idx="1989">
                  <c:v>189.45000000001181</c:v>
                </c:pt>
                <c:pt idx="1990">
                  <c:v>189.50000000001182</c:v>
                </c:pt>
                <c:pt idx="1991">
                  <c:v>189.55000000001183</c:v>
                </c:pt>
                <c:pt idx="1992">
                  <c:v>189.60000000001185</c:v>
                </c:pt>
                <c:pt idx="1993">
                  <c:v>189.65000000001186</c:v>
                </c:pt>
                <c:pt idx="1994">
                  <c:v>189.70000000001187</c:v>
                </c:pt>
                <c:pt idx="1995">
                  <c:v>189.75000000001188</c:v>
                </c:pt>
                <c:pt idx="1996">
                  <c:v>189.80000000001189</c:v>
                </c:pt>
                <c:pt idx="1997">
                  <c:v>189.8500000000119</c:v>
                </c:pt>
                <c:pt idx="1998">
                  <c:v>189.90000000001191</c:v>
                </c:pt>
                <c:pt idx="1999">
                  <c:v>189.95000000001193</c:v>
                </c:pt>
                <c:pt idx="2000">
                  <c:v>190.00000000001194</c:v>
                </c:pt>
                <c:pt idx="2001">
                  <c:v>190.05000000001195</c:v>
                </c:pt>
                <c:pt idx="2002">
                  <c:v>190.10000000001196</c:v>
                </c:pt>
                <c:pt idx="2003">
                  <c:v>190.15000000001197</c:v>
                </c:pt>
                <c:pt idx="2004">
                  <c:v>190.20000000001198</c:v>
                </c:pt>
                <c:pt idx="2005">
                  <c:v>190.25000000001199</c:v>
                </c:pt>
                <c:pt idx="2006">
                  <c:v>190.30000000001201</c:v>
                </c:pt>
                <c:pt idx="2007">
                  <c:v>190.35000000001202</c:v>
                </c:pt>
                <c:pt idx="2008">
                  <c:v>190.40000000001203</c:v>
                </c:pt>
                <c:pt idx="2009">
                  <c:v>190.45000000001204</c:v>
                </c:pt>
                <c:pt idx="2010">
                  <c:v>190.50000000001205</c:v>
                </c:pt>
                <c:pt idx="2011">
                  <c:v>190.55000000001206</c:v>
                </c:pt>
                <c:pt idx="2012">
                  <c:v>190.60000000001207</c:v>
                </c:pt>
                <c:pt idx="2013">
                  <c:v>190.65000000001208</c:v>
                </c:pt>
                <c:pt idx="2014">
                  <c:v>190.7000000000121</c:v>
                </c:pt>
                <c:pt idx="2015">
                  <c:v>190.75000000001211</c:v>
                </c:pt>
                <c:pt idx="2016">
                  <c:v>190.80000000001212</c:v>
                </c:pt>
                <c:pt idx="2017">
                  <c:v>190.85000000001213</c:v>
                </c:pt>
                <c:pt idx="2018">
                  <c:v>190.90000000001214</c:v>
                </c:pt>
                <c:pt idx="2019">
                  <c:v>190.95000000001215</c:v>
                </c:pt>
                <c:pt idx="2020">
                  <c:v>191.00000000001216</c:v>
                </c:pt>
                <c:pt idx="2021">
                  <c:v>191.05000000001218</c:v>
                </c:pt>
                <c:pt idx="2022">
                  <c:v>191.10000000001219</c:v>
                </c:pt>
                <c:pt idx="2023">
                  <c:v>191.1500000000122</c:v>
                </c:pt>
                <c:pt idx="2024">
                  <c:v>191.20000000001221</c:v>
                </c:pt>
                <c:pt idx="2025">
                  <c:v>191.25000000001222</c:v>
                </c:pt>
                <c:pt idx="2026">
                  <c:v>191.30000000001223</c:v>
                </c:pt>
                <c:pt idx="2027">
                  <c:v>191.35000000001224</c:v>
                </c:pt>
                <c:pt idx="2028">
                  <c:v>191.40000000001226</c:v>
                </c:pt>
                <c:pt idx="2029">
                  <c:v>191.45000000001227</c:v>
                </c:pt>
                <c:pt idx="2030">
                  <c:v>191.50000000001228</c:v>
                </c:pt>
                <c:pt idx="2031">
                  <c:v>191.55000000001229</c:v>
                </c:pt>
                <c:pt idx="2032">
                  <c:v>191.6000000000123</c:v>
                </c:pt>
                <c:pt idx="2033">
                  <c:v>191.65000000001231</c:v>
                </c:pt>
                <c:pt idx="2034">
                  <c:v>191.70000000001232</c:v>
                </c:pt>
                <c:pt idx="2035">
                  <c:v>191.75000000001234</c:v>
                </c:pt>
                <c:pt idx="2036">
                  <c:v>191.80000000001235</c:v>
                </c:pt>
                <c:pt idx="2037">
                  <c:v>191.85000000001236</c:v>
                </c:pt>
                <c:pt idx="2038">
                  <c:v>191.90000000001237</c:v>
                </c:pt>
                <c:pt idx="2039">
                  <c:v>191.95000000001238</c:v>
                </c:pt>
                <c:pt idx="2040">
                  <c:v>192.00000000001239</c:v>
                </c:pt>
                <c:pt idx="2041">
                  <c:v>192.0500000000124</c:v>
                </c:pt>
                <c:pt idx="2042">
                  <c:v>192.10000000001241</c:v>
                </c:pt>
                <c:pt idx="2043">
                  <c:v>192.15000000001243</c:v>
                </c:pt>
                <c:pt idx="2044">
                  <c:v>192.20000000001244</c:v>
                </c:pt>
                <c:pt idx="2045">
                  <c:v>192.25000000001245</c:v>
                </c:pt>
                <c:pt idx="2046">
                  <c:v>192.30000000001246</c:v>
                </c:pt>
                <c:pt idx="2047">
                  <c:v>192.35000000001247</c:v>
                </c:pt>
                <c:pt idx="2048">
                  <c:v>192.40000000001248</c:v>
                </c:pt>
                <c:pt idx="2049">
                  <c:v>192.45000000001249</c:v>
                </c:pt>
                <c:pt idx="2050">
                  <c:v>192.50000000001251</c:v>
                </c:pt>
                <c:pt idx="2051">
                  <c:v>192.55000000001252</c:v>
                </c:pt>
                <c:pt idx="2052">
                  <c:v>192.60000000001253</c:v>
                </c:pt>
                <c:pt idx="2053">
                  <c:v>192.65000000001254</c:v>
                </c:pt>
                <c:pt idx="2054">
                  <c:v>192.70000000001255</c:v>
                </c:pt>
                <c:pt idx="2055">
                  <c:v>192.75000000001256</c:v>
                </c:pt>
                <c:pt idx="2056">
                  <c:v>192.80000000001257</c:v>
                </c:pt>
                <c:pt idx="2057">
                  <c:v>192.85000000001259</c:v>
                </c:pt>
                <c:pt idx="2058">
                  <c:v>192.9000000000126</c:v>
                </c:pt>
                <c:pt idx="2059">
                  <c:v>192.95000000001261</c:v>
                </c:pt>
                <c:pt idx="2060">
                  <c:v>193.00000000001262</c:v>
                </c:pt>
                <c:pt idx="2061">
                  <c:v>193.05000000001263</c:v>
                </c:pt>
                <c:pt idx="2062">
                  <c:v>193.10000000001264</c:v>
                </c:pt>
                <c:pt idx="2063">
                  <c:v>193.15000000001265</c:v>
                </c:pt>
                <c:pt idx="2064">
                  <c:v>193.20000000001266</c:v>
                </c:pt>
                <c:pt idx="2065">
                  <c:v>193.25000000001268</c:v>
                </c:pt>
                <c:pt idx="2066">
                  <c:v>193.30000000001269</c:v>
                </c:pt>
                <c:pt idx="2067">
                  <c:v>193.3500000000127</c:v>
                </c:pt>
                <c:pt idx="2068">
                  <c:v>193.40000000001271</c:v>
                </c:pt>
                <c:pt idx="2069">
                  <c:v>193.45000000001272</c:v>
                </c:pt>
                <c:pt idx="2070">
                  <c:v>193.50000000001273</c:v>
                </c:pt>
                <c:pt idx="2071">
                  <c:v>193.55000000001274</c:v>
                </c:pt>
                <c:pt idx="2072">
                  <c:v>193.60000000001276</c:v>
                </c:pt>
                <c:pt idx="2073">
                  <c:v>193.65000000001277</c:v>
                </c:pt>
                <c:pt idx="2074">
                  <c:v>193.70000000001278</c:v>
                </c:pt>
                <c:pt idx="2075">
                  <c:v>193.75000000001279</c:v>
                </c:pt>
                <c:pt idx="2076">
                  <c:v>193.8000000000128</c:v>
                </c:pt>
                <c:pt idx="2077">
                  <c:v>193.85000000001281</c:v>
                </c:pt>
                <c:pt idx="2078">
                  <c:v>193.90000000001282</c:v>
                </c:pt>
                <c:pt idx="2079">
                  <c:v>193.95000000001284</c:v>
                </c:pt>
                <c:pt idx="2080">
                  <c:v>194.00000000001285</c:v>
                </c:pt>
                <c:pt idx="2081">
                  <c:v>194.05000000001286</c:v>
                </c:pt>
                <c:pt idx="2082">
                  <c:v>194.10000000001287</c:v>
                </c:pt>
                <c:pt idx="2083">
                  <c:v>194.15000000001288</c:v>
                </c:pt>
                <c:pt idx="2084">
                  <c:v>194.20000000001289</c:v>
                </c:pt>
                <c:pt idx="2085">
                  <c:v>194.2500000000129</c:v>
                </c:pt>
                <c:pt idx="2086">
                  <c:v>194.30000000001291</c:v>
                </c:pt>
                <c:pt idx="2087">
                  <c:v>194.35000000001293</c:v>
                </c:pt>
                <c:pt idx="2088">
                  <c:v>194.40000000001294</c:v>
                </c:pt>
                <c:pt idx="2089">
                  <c:v>194.45000000001295</c:v>
                </c:pt>
                <c:pt idx="2090">
                  <c:v>194.50000000001296</c:v>
                </c:pt>
                <c:pt idx="2091">
                  <c:v>194.55000000001297</c:v>
                </c:pt>
                <c:pt idx="2092">
                  <c:v>194.60000000001298</c:v>
                </c:pt>
                <c:pt idx="2093">
                  <c:v>194.65000000001299</c:v>
                </c:pt>
                <c:pt idx="2094">
                  <c:v>194.70000000001301</c:v>
                </c:pt>
                <c:pt idx="2095">
                  <c:v>194.75000000001302</c:v>
                </c:pt>
                <c:pt idx="2096">
                  <c:v>194.80000000001303</c:v>
                </c:pt>
                <c:pt idx="2097">
                  <c:v>194.85000000001304</c:v>
                </c:pt>
                <c:pt idx="2098">
                  <c:v>194.90000000001305</c:v>
                </c:pt>
                <c:pt idx="2099">
                  <c:v>194.95000000001306</c:v>
                </c:pt>
                <c:pt idx="2100">
                  <c:v>195.00000000001307</c:v>
                </c:pt>
                <c:pt idx="2101">
                  <c:v>195.05000000001309</c:v>
                </c:pt>
                <c:pt idx="2102">
                  <c:v>195.1000000000131</c:v>
                </c:pt>
                <c:pt idx="2103">
                  <c:v>195.15000000001311</c:v>
                </c:pt>
                <c:pt idx="2104">
                  <c:v>195.20000000001312</c:v>
                </c:pt>
                <c:pt idx="2105">
                  <c:v>195.25000000001313</c:v>
                </c:pt>
                <c:pt idx="2106">
                  <c:v>195.30000000001314</c:v>
                </c:pt>
                <c:pt idx="2107">
                  <c:v>195.35000000001315</c:v>
                </c:pt>
                <c:pt idx="2108">
                  <c:v>195.40000000001316</c:v>
                </c:pt>
                <c:pt idx="2109">
                  <c:v>195.45000000001318</c:v>
                </c:pt>
                <c:pt idx="2110">
                  <c:v>195.50000000001319</c:v>
                </c:pt>
                <c:pt idx="2111">
                  <c:v>195.5500000000132</c:v>
                </c:pt>
                <c:pt idx="2112">
                  <c:v>195.60000000001321</c:v>
                </c:pt>
                <c:pt idx="2113">
                  <c:v>195.65000000001322</c:v>
                </c:pt>
                <c:pt idx="2114">
                  <c:v>195.70000000001323</c:v>
                </c:pt>
                <c:pt idx="2115">
                  <c:v>195.75000000001324</c:v>
                </c:pt>
                <c:pt idx="2116">
                  <c:v>195.80000000001326</c:v>
                </c:pt>
                <c:pt idx="2117">
                  <c:v>195.85000000001327</c:v>
                </c:pt>
                <c:pt idx="2118">
                  <c:v>195.90000000001328</c:v>
                </c:pt>
                <c:pt idx="2119">
                  <c:v>195.95000000001329</c:v>
                </c:pt>
                <c:pt idx="2120">
                  <c:v>196.0000000000133</c:v>
                </c:pt>
                <c:pt idx="2121">
                  <c:v>196.05000000001331</c:v>
                </c:pt>
                <c:pt idx="2122">
                  <c:v>196.10000000001332</c:v>
                </c:pt>
                <c:pt idx="2123">
                  <c:v>196.15000000001334</c:v>
                </c:pt>
                <c:pt idx="2124">
                  <c:v>196.20000000001335</c:v>
                </c:pt>
                <c:pt idx="2125">
                  <c:v>196.25000000001336</c:v>
                </c:pt>
                <c:pt idx="2126">
                  <c:v>196.30000000001337</c:v>
                </c:pt>
                <c:pt idx="2127">
                  <c:v>196.35000000001338</c:v>
                </c:pt>
                <c:pt idx="2128">
                  <c:v>196.40000000001339</c:v>
                </c:pt>
                <c:pt idx="2129">
                  <c:v>196.4500000000134</c:v>
                </c:pt>
                <c:pt idx="2130">
                  <c:v>196.50000000001342</c:v>
                </c:pt>
                <c:pt idx="2131">
                  <c:v>196.55000000001343</c:v>
                </c:pt>
                <c:pt idx="2132">
                  <c:v>196.60000000001344</c:v>
                </c:pt>
                <c:pt idx="2133">
                  <c:v>196.65000000001345</c:v>
                </c:pt>
                <c:pt idx="2134">
                  <c:v>196.70000000001346</c:v>
                </c:pt>
                <c:pt idx="2135">
                  <c:v>196.75000000001347</c:v>
                </c:pt>
                <c:pt idx="2136">
                  <c:v>196.80000000001348</c:v>
                </c:pt>
                <c:pt idx="2137">
                  <c:v>196.85000000001349</c:v>
                </c:pt>
                <c:pt idx="2138">
                  <c:v>196.90000000001351</c:v>
                </c:pt>
                <c:pt idx="2139">
                  <c:v>196.95000000001352</c:v>
                </c:pt>
                <c:pt idx="2140">
                  <c:v>197.00000000001353</c:v>
                </c:pt>
                <c:pt idx="2141">
                  <c:v>197.05000000001354</c:v>
                </c:pt>
                <c:pt idx="2142">
                  <c:v>197.10000000001355</c:v>
                </c:pt>
                <c:pt idx="2143">
                  <c:v>197.15000000001356</c:v>
                </c:pt>
                <c:pt idx="2144">
                  <c:v>197.20000000001357</c:v>
                </c:pt>
                <c:pt idx="2145">
                  <c:v>197.25000000001359</c:v>
                </c:pt>
                <c:pt idx="2146">
                  <c:v>197.3000000000136</c:v>
                </c:pt>
                <c:pt idx="2147">
                  <c:v>197.35000000001361</c:v>
                </c:pt>
                <c:pt idx="2148">
                  <c:v>197.40000000001362</c:v>
                </c:pt>
                <c:pt idx="2149">
                  <c:v>197.45000000001363</c:v>
                </c:pt>
                <c:pt idx="2150">
                  <c:v>197.50000000001364</c:v>
                </c:pt>
                <c:pt idx="2151">
                  <c:v>197.55000000001365</c:v>
                </c:pt>
                <c:pt idx="2152">
                  <c:v>197.60000000001367</c:v>
                </c:pt>
                <c:pt idx="2153">
                  <c:v>197.65000000001368</c:v>
                </c:pt>
                <c:pt idx="2154">
                  <c:v>197.70000000001369</c:v>
                </c:pt>
                <c:pt idx="2155">
                  <c:v>197.7500000000137</c:v>
                </c:pt>
                <c:pt idx="2156">
                  <c:v>197.80000000001371</c:v>
                </c:pt>
                <c:pt idx="2157">
                  <c:v>197.85000000001372</c:v>
                </c:pt>
                <c:pt idx="2158">
                  <c:v>197.90000000001373</c:v>
                </c:pt>
                <c:pt idx="2159">
                  <c:v>197.95000000001374</c:v>
                </c:pt>
                <c:pt idx="2160">
                  <c:v>198.00000000001376</c:v>
                </c:pt>
                <c:pt idx="2161">
                  <c:v>198.05000000001377</c:v>
                </c:pt>
                <c:pt idx="2162">
                  <c:v>198.10000000001378</c:v>
                </c:pt>
                <c:pt idx="2163">
                  <c:v>198.15000000001379</c:v>
                </c:pt>
                <c:pt idx="2164">
                  <c:v>198.2000000000138</c:v>
                </c:pt>
                <c:pt idx="2165">
                  <c:v>198.25000000001381</c:v>
                </c:pt>
                <c:pt idx="2166">
                  <c:v>198.30000000001382</c:v>
                </c:pt>
                <c:pt idx="2167">
                  <c:v>198.35000000001384</c:v>
                </c:pt>
                <c:pt idx="2168">
                  <c:v>198.40000000001385</c:v>
                </c:pt>
                <c:pt idx="2169">
                  <c:v>198.45000000001386</c:v>
                </c:pt>
                <c:pt idx="2170">
                  <c:v>198.50000000001387</c:v>
                </c:pt>
                <c:pt idx="2171">
                  <c:v>198.55000000001388</c:v>
                </c:pt>
                <c:pt idx="2172">
                  <c:v>198.60000000001389</c:v>
                </c:pt>
                <c:pt idx="2173">
                  <c:v>198.6500000000139</c:v>
                </c:pt>
                <c:pt idx="2174">
                  <c:v>198.70000000001392</c:v>
                </c:pt>
                <c:pt idx="2175">
                  <c:v>198.75000000001393</c:v>
                </c:pt>
                <c:pt idx="2176">
                  <c:v>198.80000000001394</c:v>
                </c:pt>
                <c:pt idx="2177">
                  <c:v>198.85000000001395</c:v>
                </c:pt>
                <c:pt idx="2178">
                  <c:v>198.90000000001396</c:v>
                </c:pt>
                <c:pt idx="2179">
                  <c:v>198.95000000001397</c:v>
                </c:pt>
                <c:pt idx="2180">
                  <c:v>199.00000000001398</c:v>
                </c:pt>
                <c:pt idx="2181">
                  <c:v>199.05000000001399</c:v>
                </c:pt>
                <c:pt idx="2182">
                  <c:v>199.10000000001401</c:v>
                </c:pt>
                <c:pt idx="2183">
                  <c:v>199.15000000001402</c:v>
                </c:pt>
                <c:pt idx="2184">
                  <c:v>199.20000000001403</c:v>
                </c:pt>
                <c:pt idx="2185">
                  <c:v>199.25000000001404</c:v>
                </c:pt>
                <c:pt idx="2186">
                  <c:v>199.30000000001405</c:v>
                </c:pt>
                <c:pt idx="2187">
                  <c:v>199.35000000001406</c:v>
                </c:pt>
                <c:pt idx="2188">
                  <c:v>199.40000000001407</c:v>
                </c:pt>
                <c:pt idx="2189">
                  <c:v>199.45000000001409</c:v>
                </c:pt>
                <c:pt idx="2190">
                  <c:v>199.5000000000141</c:v>
                </c:pt>
                <c:pt idx="2191">
                  <c:v>199.55000000001411</c:v>
                </c:pt>
                <c:pt idx="2192">
                  <c:v>199.60000000001412</c:v>
                </c:pt>
                <c:pt idx="2193">
                  <c:v>199.65000000001413</c:v>
                </c:pt>
                <c:pt idx="2194">
                  <c:v>199.70000000001414</c:v>
                </c:pt>
                <c:pt idx="2195">
                  <c:v>199.75000000001415</c:v>
                </c:pt>
                <c:pt idx="2196">
                  <c:v>199.80000000001417</c:v>
                </c:pt>
                <c:pt idx="2197">
                  <c:v>199.85000000001418</c:v>
                </c:pt>
                <c:pt idx="2198">
                  <c:v>199.90000000001419</c:v>
                </c:pt>
                <c:pt idx="2199">
                  <c:v>199.9500000000142</c:v>
                </c:pt>
                <c:pt idx="2200">
                  <c:v>200.00000000001421</c:v>
                </c:pt>
              </c:numCache>
            </c:numRef>
          </c:xVal>
          <c:yVal>
            <c:numRef>
              <c:f>定在波パターン測定!$G$4:$G$10004</c:f>
              <c:numCache>
                <c:formatCode>0.00_ </c:formatCode>
                <c:ptCount val="10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142-4821-8906-5411BF36AEE8}"/>
            </c:ext>
          </c:extLst>
        </c:ser>
        <c:ser>
          <c:idx val="3"/>
          <c:order val="1"/>
          <c:tx>
            <c:strRef>
              <c:f>定在波パターン測定!$O$3</c:f>
              <c:strCache>
                <c:ptCount val="1"/>
                <c:pt idx="0">
                  <c:v>測定 [dB]（短絡）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9966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定在波パターン測定!$N$4:$N$2204</c:f>
              <c:numCache>
                <c:formatCode>0.00_ </c:formatCode>
                <c:ptCount val="2201"/>
              </c:numCache>
            </c:numRef>
          </c:xVal>
          <c:yVal>
            <c:numRef>
              <c:f>定在波パターン測定!$O$4:$O$2204</c:f>
              <c:numCache>
                <c:formatCode>0.0_ </c:formatCode>
                <c:ptCount val="220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142-4821-8906-5411BF36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800512"/>
        <c:axId val="94807168"/>
      </c:scatterChart>
      <c:valAx>
        <c:axId val="94800512"/>
        <c:scaling>
          <c:orientation val="minMax"/>
          <c:max val="190"/>
          <c:min val="1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u="none" strike="noStrike" baseline="0">
                    <a:solidFill>
                      <a:srgbClr val="000000"/>
                    </a:solidFill>
                    <a:latin typeface="Gigi"/>
                  </a:rPr>
                  <a:t>l</a:t>
                </a:r>
                <a:r>
                  <a:rPr lang="ja-JP" altLang="en-US"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[mm]</a:t>
                </a:r>
              </a:p>
            </c:rich>
          </c:tx>
          <c:layout>
            <c:manualLayout>
              <c:xMode val="edge"/>
              <c:yMode val="edge"/>
              <c:x val="0.48392857142857143"/>
              <c:y val="2.2727272727272728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807168"/>
        <c:crosses val="autoZero"/>
        <c:crossBetween val="midCat"/>
        <c:majorUnit val="10"/>
      </c:valAx>
      <c:valAx>
        <c:axId val="94807168"/>
        <c:scaling>
          <c:orientation val="minMax"/>
          <c:max val="3"/>
          <c:min val="-5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dB</a:t>
                </a:r>
              </a:p>
            </c:rich>
          </c:tx>
          <c:layout>
            <c:manualLayout>
              <c:xMode val="edge"/>
              <c:yMode val="edge"/>
              <c:x val="2.6785714285714284E-2"/>
              <c:y val="0.5032467532467532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800512"/>
        <c:crosses val="autoZero"/>
        <c:crossBetween val="midCat"/>
        <c:majorUnit val="10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464285714285713"/>
          <c:y val="0.88636363636363635"/>
          <c:w val="0.24464285714285711"/>
          <c:h val="0.10389610389610393"/>
        </c:manualLayout>
      </c:layout>
      <c:overlay val="0"/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"/>
          <c:y val="0.18354458740943219"/>
          <c:w val="0.79107142857142854"/>
          <c:h val="0.6993681692669743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定在波パターン測定!$K$3</c:f>
              <c:strCache>
                <c:ptCount val="1"/>
                <c:pt idx="0">
                  <c:v>理論 [dB]（整合）</c:v>
                </c:pt>
              </c:strCache>
            </c:strRef>
          </c:tx>
          <c:spPr>
            <a:ln w="3175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定在波パターン測定!$E$4:$E$10004</c:f>
              <c:numCache>
                <c:formatCode>0.00_ </c:formatCode>
                <c:ptCount val="10001"/>
                <c:pt idx="0">
                  <c:v>90</c:v>
                </c:pt>
                <c:pt idx="1">
                  <c:v>90.05</c:v>
                </c:pt>
                <c:pt idx="2">
                  <c:v>90.1</c:v>
                </c:pt>
                <c:pt idx="3">
                  <c:v>90.149999999999991</c:v>
                </c:pt>
                <c:pt idx="4">
                  <c:v>90.199999999999989</c:v>
                </c:pt>
                <c:pt idx="5">
                  <c:v>90.249999999999986</c:v>
                </c:pt>
                <c:pt idx="6">
                  <c:v>90.299999999999983</c:v>
                </c:pt>
                <c:pt idx="7">
                  <c:v>90.34999999999998</c:v>
                </c:pt>
                <c:pt idx="8">
                  <c:v>90.399999999999977</c:v>
                </c:pt>
                <c:pt idx="9">
                  <c:v>90.449999999999974</c:v>
                </c:pt>
                <c:pt idx="10">
                  <c:v>90.499999999999972</c:v>
                </c:pt>
                <c:pt idx="11">
                  <c:v>90.549999999999969</c:v>
                </c:pt>
                <c:pt idx="12">
                  <c:v>90.599999999999966</c:v>
                </c:pt>
                <c:pt idx="13">
                  <c:v>90.649999999999963</c:v>
                </c:pt>
                <c:pt idx="14">
                  <c:v>90.69999999999996</c:v>
                </c:pt>
                <c:pt idx="15">
                  <c:v>90.749999999999957</c:v>
                </c:pt>
                <c:pt idx="16">
                  <c:v>90.799999999999955</c:v>
                </c:pt>
                <c:pt idx="17">
                  <c:v>90.849999999999952</c:v>
                </c:pt>
                <c:pt idx="18">
                  <c:v>90.899999999999949</c:v>
                </c:pt>
                <c:pt idx="19">
                  <c:v>90.949999999999946</c:v>
                </c:pt>
                <c:pt idx="20">
                  <c:v>90.999999999999943</c:v>
                </c:pt>
                <c:pt idx="21">
                  <c:v>91.04999999999994</c:v>
                </c:pt>
                <c:pt idx="22">
                  <c:v>91.099999999999937</c:v>
                </c:pt>
                <c:pt idx="23">
                  <c:v>91.149999999999935</c:v>
                </c:pt>
                <c:pt idx="24">
                  <c:v>91.199999999999932</c:v>
                </c:pt>
                <c:pt idx="25">
                  <c:v>91.249999999999929</c:v>
                </c:pt>
                <c:pt idx="26">
                  <c:v>91.299999999999926</c:v>
                </c:pt>
                <c:pt idx="27">
                  <c:v>91.349999999999923</c:v>
                </c:pt>
                <c:pt idx="28">
                  <c:v>91.39999999999992</c:v>
                </c:pt>
                <c:pt idx="29">
                  <c:v>91.449999999999918</c:v>
                </c:pt>
                <c:pt idx="30">
                  <c:v>91.499999999999915</c:v>
                </c:pt>
                <c:pt idx="31">
                  <c:v>91.549999999999912</c:v>
                </c:pt>
                <c:pt idx="32">
                  <c:v>91.599999999999909</c:v>
                </c:pt>
                <c:pt idx="33">
                  <c:v>91.649999999999906</c:v>
                </c:pt>
                <c:pt idx="34">
                  <c:v>91.699999999999903</c:v>
                </c:pt>
                <c:pt idx="35">
                  <c:v>91.749999999999901</c:v>
                </c:pt>
                <c:pt idx="36">
                  <c:v>91.799999999999898</c:v>
                </c:pt>
                <c:pt idx="37">
                  <c:v>91.849999999999895</c:v>
                </c:pt>
                <c:pt idx="38">
                  <c:v>91.899999999999892</c:v>
                </c:pt>
                <c:pt idx="39">
                  <c:v>91.949999999999889</c:v>
                </c:pt>
                <c:pt idx="40">
                  <c:v>91.999999999999886</c:v>
                </c:pt>
                <c:pt idx="41">
                  <c:v>92.049999999999883</c:v>
                </c:pt>
                <c:pt idx="42">
                  <c:v>92.099999999999881</c:v>
                </c:pt>
                <c:pt idx="43">
                  <c:v>92.149999999999878</c:v>
                </c:pt>
                <c:pt idx="44">
                  <c:v>92.199999999999875</c:v>
                </c:pt>
                <c:pt idx="45">
                  <c:v>92.249999999999872</c:v>
                </c:pt>
                <c:pt idx="46">
                  <c:v>92.299999999999869</c:v>
                </c:pt>
                <c:pt idx="47">
                  <c:v>92.349999999999866</c:v>
                </c:pt>
                <c:pt idx="48">
                  <c:v>92.399999999999864</c:v>
                </c:pt>
                <c:pt idx="49">
                  <c:v>92.449999999999861</c:v>
                </c:pt>
                <c:pt idx="50">
                  <c:v>92.499999999999858</c:v>
                </c:pt>
                <c:pt idx="51">
                  <c:v>92.549999999999855</c:v>
                </c:pt>
                <c:pt idx="52">
                  <c:v>92.599999999999852</c:v>
                </c:pt>
                <c:pt idx="53">
                  <c:v>92.649999999999849</c:v>
                </c:pt>
                <c:pt idx="54">
                  <c:v>92.699999999999847</c:v>
                </c:pt>
                <c:pt idx="55">
                  <c:v>92.749999999999844</c:v>
                </c:pt>
                <c:pt idx="56">
                  <c:v>92.799999999999841</c:v>
                </c:pt>
                <c:pt idx="57">
                  <c:v>92.849999999999838</c:v>
                </c:pt>
                <c:pt idx="58">
                  <c:v>92.899999999999835</c:v>
                </c:pt>
                <c:pt idx="59">
                  <c:v>92.949999999999832</c:v>
                </c:pt>
                <c:pt idx="60">
                  <c:v>92.999999999999829</c:v>
                </c:pt>
                <c:pt idx="61">
                  <c:v>93.049999999999827</c:v>
                </c:pt>
                <c:pt idx="62">
                  <c:v>93.099999999999824</c:v>
                </c:pt>
                <c:pt idx="63">
                  <c:v>93.149999999999821</c:v>
                </c:pt>
                <c:pt idx="64">
                  <c:v>93.199999999999818</c:v>
                </c:pt>
                <c:pt idx="65">
                  <c:v>93.249999999999815</c:v>
                </c:pt>
                <c:pt idx="66">
                  <c:v>93.299999999999812</c:v>
                </c:pt>
                <c:pt idx="67">
                  <c:v>93.34999999999981</c:v>
                </c:pt>
                <c:pt idx="68">
                  <c:v>93.399999999999807</c:v>
                </c:pt>
                <c:pt idx="69">
                  <c:v>93.449999999999804</c:v>
                </c:pt>
                <c:pt idx="70">
                  <c:v>93.499999999999801</c:v>
                </c:pt>
                <c:pt idx="71">
                  <c:v>93.549999999999798</c:v>
                </c:pt>
                <c:pt idx="72">
                  <c:v>93.599999999999795</c:v>
                </c:pt>
                <c:pt idx="73">
                  <c:v>93.649999999999793</c:v>
                </c:pt>
                <c:pt idx="74">
                  <c:v>93.69999999999979</c:v>
                </c:pt>
                <c:pt idx="75">
                  <c:v>93.749999999999787</c:v>
                </c:pt>
                <c:pt idx="76">
                  <c:v>93.799999999999784</c:v>
                </c:pt>
                <c:pt idx="77">
                  <c:v>93.849999999999781</c:v>
                </c:pt>
                <c:pt idx="78">
                  <c:v>93.899999999999778</c:v>
                </c:pt>
                <c:pt idx="79">
                  <c:v>93.949999999999775</c:v>
                </c:pt>
                <c:pt idx="80">
                  <c:v>93.999999999999773</c:v>
                </c:pt>
                <c:pt idx="81">
                  <c:v>94.04999999999977</c:v>
                </c:pt>
                <c:pt idx="82">
                  <c:v>94.099999999999767</c:v>
                </c:pt>
                <c:pt idx="83">
                  <c:v>94.149999999999764</c:v>
                </c:pt>
                <c:pt idx="84">
                  <c:v>94.199999999999761</c:v>
                </c:pt>
                <c:pt idx="85">
                  <c:v>94.249999999999758</c:v>
                </c:pt>
                <c:pt idx="86">
                  <c:v>94.299999999999756</c:v>
                </c:pt>
                <c:pt idx="87">
                  <c:v>94.349999999999753</c:v>
                </c:pt>
                <c:pt idx="88">
                  <c:v>94.39999999999975</c:v>
                </c:pt>
                <c:pt idx="89">
                  <c:v>94.449999999999747</c:v>
                </c:pt>
                <c:pt idx="90">
                  <c:v>94.499999999999744</c:v>
                </c:pt>
                <c:pt idx="91">
                  <c:v>94.549999999999741</c:v>
                </c:pt>
                <c:pt idx="92">
                  <c:v>94.599999999999739</c:v>
                </c:pt>
                <c:pt idx="93">
                  <c:v>94.649999999999736</c:v>
                </c:pt>
                <c:pt idx="94">
                  <c:v>94.699999999999733</c:v>
                </c:pt>
                <c:pt idx="95">
                  <c:v>94.74999999999973</c:v>
                </c:pt>
                <c:pt idx="96">
                  <c:v>94.799999999999727</c:v>
                </c:pt>
                <c:pt idx="97">
                  <c:v>94.849999999999724</c:v>
                </c:pt>
                <c:pt idx="98">
                  <c:v>94.899999999999721</c:v>
                </c:pt>
                <c:pt idx="99">
                  <c:v>94.949999999999719</c:v>
                </c:pt>
                <c:pt idx="100">
                  <c:v>94.999999999999716</c:v>
                </c:pt>
                <c:pt idx="101">
                  <c:v>95.049999999999713</c:v>
                </c:pt>
                <c:pt idx="102">
                  <c:v>95.09999999999971</c:v>
                </c:pt>
                <c:pt idx="103">
                  <c:v>95.149999999999707</c:v>
                </c:pt>
                <c:pt idx="104">
                  <c:v>95.199999999999704</c:v>
                </c:pt>
                <c:pt idx="105">
                  <c:v>95.249999999999702</c:v>
                </c:pt>
                <c:pt idx="106">
                  <c:v>95.299999999999699</c:v>
                </c:pt>
                <c:pt idx="107">
                  <c:v>95.349999999999696</c:v>
                </c:pt>
                <c:pt idx="108">
                  <c:v>95.399999999999693</c:v>
                </c:pt>
                <c:pt idx="109">
                  <c:v>95.44999999999969</c:v>
                </c:pt>
                <c:pt idx="110">
                  <c:v>95.499999999999687</c:v>
                </c:pt>
                <c:pt idx="111">
                  <c:v>95.549999999999685</c:v>
                </c:pt>
                <c:pt idx="112">
                  <c:v>95.599999999999682</c:v>
                </c:pt>
                <c:pt idx="113">
                  <c:v>95.649999999999679</c:v>
                </c:pt>
                <c:pt idx="114">
                  <c:v>95.699999999999676</c:v>
                </c:pt>
                <c:pt idx="115">
                  <c:v>95.749999999999673</c:v>
                </c:pt>
                <c:pt idx="116">
                  <c:v>95.79999999999967</c:v>
                </c:pt>
                <c:pt idx="117">
                  <c:v>95.849999999999667</c:v>
                </c:pt>
                <c:pt idx="118">
                  <c:v>95.899999999999665</c:v>
                </c:pt>
                <c:pt idx="119">
                  <c:v>95.949999999999662</c:v>
                </c:pt>
                <c:pt idx="120">
                  <c:v>95.999999999999659</c:v>
                </c:pt>
                <c:pt idx="121">
                  <c:v>96.049999999999656</c:v>
                </c:pt>
                <c:pt idx="122">
                  <c:v>96.099999999999653</c:v>
                </c:pt>
                <c:pt idx="123">
                  <c:v>96.14999999999965</c:v>
                </c:pt>
                <c:pt idx="124">
                  <c:v>96.199999999999648</c:v>
                </c:pt>
                <c:pt idx="125">
                  <c:v>96.249999999999645</c:v>
                </c:pt>
                <c:pt idx="126">
                  <c:v>96.299999999999642</c:v>
                </c:pt>
                <c:pt idx="127">
                  <c:v>96.349999999999639</c:v>
                </c:pt>
                <c:pt idx="128">
                  <c:v>96.399999999999636</c:v>
                </c:pt>
                <c:pt idx="129">
                  <c:v>96.449999999999633</c:v>
                </c:pt>
                <c:pt idx="130">
                  <c:v>96.499999999999631</c:v>
                </c:pt>
                <c:pt idx="131">
                  <c:v>96.549999999999628</c:v>
                </c:pt>
                <c:pt idx="132">
                  <c:v>96.599999999999625</c:v>
                </c:pt>
                <c:pt idx="133">
                  <c:v>96.649999999999622</c:v>
                </c:pt>
                <c:pt idx="134">
                  <c:v>96.699999999999619</c:v>
                </c:pt>
                <c:pt idx="135">
                  <c:v>96.749999999999616</c:v>
                </c:pt>
                <c:pt idx="136">
                  <c:v>96.799999999999613</c:v>
                </c:pt>
                <c:pt idx="137">
                  <c:v>96.849999999999611</c:v>
                </c:pt>
                <c:pt idx="138">
                  <c:v>96.899999999999608</c:v>
                </c:pt>
                <c:pt idx="139">
                  <c:v>96.949999999999605</c:v>
                </c:pt>
                <c:pt idx="140">
                  <c:v>96.999999999999602</c:v>
                </c:pt>
                <c:pt idx="141">
                  <c:v>97.049999999999599</c:v>
                </c:pt>
                <c:pt idx="142">
                  <c:v>97.099999999999596</c:v>
                </c:pt>
                <c:pt idx="143">
                  <c:v>97.149999999999594</c:v>
                </c:pt>
                <c:pt idx="144">
                  <c:v>97.199999999999591</c:v>
                </c:pt>
                <c:pt idx="145">
                  <c:v>97.249999999999588</c:v>
                </c:pt>
                <c:pt idx="146">
                  <c:v>97.299999999999585</c:v>
                </c:pt>
                <c:pt idx="147">
                  <c:v>97.349999999999582</c:v>
                </c:pt>
                <c:pt idx="148">
                  <c:v>97.399999999999579</c:v>
                </c:pt>
                <c:pt idx="149">
                  <c:v>97.449999999999577</c:v>
                </c:pt>
                <c:pt idx="150">
                  <c:v>97.499999999999574</c:v>
                </c:pt>
                <c:pt idx="151">
                  <c:v>97.549999999999571</c:v>
                </c:pt>
                <c:pt idx="152">
                  <c:v>97.599999999999568</c:v>
                </c:pt>
                <c:pt idx="153">
                  <c:v>97.649999999999565</c:v>
                </c:pt>
                <c:pt idx="154">
                  <c:v>97.699999999999562</c:v>
                </c:pt>
                <c:pt idx="155">
                  <c:v>97.749999999999559</c:v>
                </c:pt>
                <c:pt idx="156">
                  <c:v>97.799999999999557</c:v>
                </c:pt>
                <c:pt idx="157">
                  <c:v>97.849999999999554</c:v>
                </c:pt>
                <c:pt idx="158">
                  <c:v>97.899999999999551</c:v>
                </c:pt>
                <c:pt idx="159">
                  <c:v>97.949999999999548</c:v>
                </c:pt>
                <c:pt idx="160">
                  <c:v>97.999999999999545</c:v>
                </c:pt>
                <c:pt idx="161">
                  <c:v>98.049999999999542</c:v>
                </c:pt>
                <c:pt idx="162">
                  <c:v>98.09999999999954</c:v>
                </c:pt>
                <c:pt idx="163">
                  <c:v>98.149999999999537</c:v>
                </c:pt>
                <c:pt idx="164">
                  <c:v>98.199999999999534</c:v>
                </c:pt>
                <c:pt idx="165">
                  <c:v>98.249999999999531</c:v>
                </c:pt>
                <c:pt idx="166">
                  <c:v>98.299999999999528</c:v>
                </c:pt>
                <c:pt idx="167">
                  <c:v>98.349999999999525</c:v>
                </c:pt>
                <c:pt idx="168">
                  <c:v>98.399999999999523</c:v>
                </c:pt>
                <c:pt idx="169">
                  <c:v>98.44999999999952</c:v>
                </c:pt>
                <c:pt idx="170">
                  <c:v>98.499999999999517</c:v>
                </c:pt>
                <c:pt idx="171">
                  <c:v>98.549999999999514</c:v>
                </c:pt>
                <c:pt idx="172">
                  <c:v>98.599999999999511</c:v>
                </c:pt>
                <c:pt idx="173">
                  <c:v>98.649999999999508</c:v>
                </c:pt>
                <c:pt idx="174">
                  <c:v>98.699999999999505</c:v>
                </c:pt>
                <c:pt idx="175">
                  <c:v>98.749999999999503</c:v>
                </c:pt>
                <c:pt idx="176">
                  <c:v>98.7999999999995</c:v>
                </c:pt>
                <c:pt idx="177">
                  <c:v>98.849999999999497</c:v>
                </c:pt>
                <c:pt idx="178">
                  <c:v>98.899999999999494</c:v>
                </c:pt>
                <c:pt idx="179">
                  <c:v>98.949999999999491</c:v>
                </c:pt>
                <c:pt idx="180">
                  <c:v>98.999999999999488</c:v>
                </c:pt>
                <c:pt idx="181">
                  <c:v>99.049999999999486</c:v>
                </c:pt>
                <c:pt idx="182">
                  <c:v>99.099999999999483</c:v>
                </c:pt>
                <c:pt idx="183">
                  <c:v>99.14999999999948</c:v>
                </c:pt>
                <c:pt idx="184">
                  <c:v>99.199999999999477</c:v>
                </c:pt>
                <c:pt idx="185">
                  <c:v>99.249999999999474</c:v>
                </c:pt>
                <c:pt idx="186">
                  <c:v>99.299999999999471</c:v>
                </c:pt>
                <c:pt idx="187">
                  <c:v>99.349999999999469</c:v>
                </c:pt>
                <c:pt idx="188">
                  <c:v>99.399999999999466</c:v>
                </c:pt>
                <c:pt idx="189">
                  <c:v>99.449999999999463</c:v>
                </c:pt>
                <c:pt idx="190">
                  <c:v>99.49999999999946</c:v>
                </c:pt>
                <c:pt idx="191">
                  <c:v>99.549999999999457</c:v>
                </c:pt>
                <c:pt idx="192">
                  <c:v>99.599999999999454</c:v>
                </c:pt>
                <c:pt idx="193">
                  <c:v>99.649999999999451</c:v>
                </c:pt>
                <c:pt idx="194">
                  <c:v>99.699999999999449</c:v>
                </c:pt>
                <c:pt idx="195">
                  <c:v>99.749999999999446</c:v>
                </c:pt>
                <c:pt idx="196">
                  <c:v>99.799999999999443</c:v>
                </c:pt>
                <c:pt idx="197">
                  <c:v>99.84999999999944</c:v>
                </c:pt>
                <c:pt idx="198">
                  <c:v>99.899999999999437</c:v>
                </c:pt>
                <c:pt idx="199">
                  <c:v>99.949999999999434</c:v>
                </c:pt>
                <c:pt idx="200">
                  <c:v>99.999999999999432</c:v>
                </c:pt>
                <c:pt idx="201">
                  <c:v>100.04999999999943</c:v>
                </c:pt>
                <c:pt idx="202">
                  <c:v>100.09999999999943</c:v>
                </c:pt>
                <c:pt idx="203">
                  <c:v>100.14999999999942</c:v>
                </c:pt>
                <c:pt idx="204">
                  <c:v>100.19999999999942</c:v>
                </c:pt>
                <c:pt idx="205">
                  <c:v>100.24999999999942</c:v>
                </c:pt>
                <c:pt idx="206">
                  <c:v>100.29999999999941</c:v>
                </c:pt>
                <c:pt idx="207">
                  <c:v>100.34999999999941</c:v>
                </c:pt>
                <c:pt idx="208">
                  <c:v>100.39999999999941</c:v>
                </c:pt>
                <c:pt idx="209">
                  <c:v>100.44999999999941</c:v>
                </c:pt>
                <c:pt idx="210">
                  <c:v>100.4999999999994</c:v>
                </c:pt>
                <c:pt idx="211">
                  <c:v>100.5499999999994</c:v>
                </c:pt>
                <c:pt idx="212">
                  <c:v>100.5999999999994</c:v>
                </c:pt>
                <c:pt idx="213">
                  <c:v>100.64999999999939</c:v>
                </c:pt>
                <c:pt idx="214">
                  <c:v>100.69999999999939</c:v>
                </c:pt>
                <c:pt idx="215">
                  <c:v>100.74999999999939</c:v>
                </c:pt>
                <c:pt idx="216">
                  <c:v>100.79999999999939</c:v>
                </c:pt>
                <c:pt idx="217">
                  <c:v>100.84999999999938</c:v>
                </c:pt>
                <c:pt idx="218">
                  <c:v>100.89999999999938</c:v>
                </c:pt>
                <c:pt idx="219">
                  <c:v>100.94999999999938</c:v>
                </c:pt>
                <c:pt idx="220">
                  <c:v>100.99999999999937</c:v>
                </c:pt>
                <c:pt idx="221">
                  <c:v>101.04999999999937</c:v>
                </c:pt>
                <c:pt idx="222">
                  <c:v>101.09999999999937</c:v>
                </c:pt>
                <c:pt idx="223">
                  <c:v>101.14999999999937</c:v>
                </c:pt>
                <c:pt idx="224">
                  <c:v>101.19999999999936</c:v>
                </c:pt>
                <c:pt idx="225">
                  <c:v>101.24999999999936</c:v>
                </c:pt>
                <c:pt idx="226">
                  <c:v>101.29999999999936</c:v>
                </c:pt>
                <c:pt idx="227">
                  <c:v>101.34999999999935</c:v>
                </c:pt>
                <c:pt idx="228">
                  <c:v>101.39999999999935</c:v>
                </c:pt>
                <c:pt idx="229">
                  <c:v>101.44999999999935</c:v>
                </c:pt>
                <c:pt idx="230">
                  <c:v>101.49999999999935</c:v>
                </c:pt>
                <c:pt idx="231">
                  <c:v>101.54999999999934</c:v>
                </c:pt>
                <c:pt idx="232">
                  <c:v>101.59999999999934</c:v>
                </c:pt>
                <c:pt idx="233">
                  <c:v>101.64999999999934</c:v>
                </c:pt>
                <c:pt idx="234">
                  <c:v>101.69999999999933</c:v>
                </c:pt>
                <c:pt idx="235">
                  <c:v>101.74999999999933</c:v>
                </c:pt>
                <c:pt idx="236">
                  <c:v>101.79999999999933</c:v>
                </c:pt>
                <c:pt idx="237">
                  <c:v>101.84999999999933</c:v>
                </c:pt>
                <c:pt idx="238">
                  <c:v>101.89999999999932</c:v>
                </c:pt>
                <c:pt idx="239">
                  <c:v>101.94999999999932</c:v>
                </c:pt>
                <c:pt idx="240">
                  <c:v>101.99999999999932</c:v>
                </c:pt>
                <c:pt idx="241">
                  <c:v>102.04999999999932</c:v>
                </c:pt>
                <c:pt idx="242">
                  <c:v>102.09999999999931</c:v>
                </c:pt>
                <c:pt idx="243">
                  <c:v>102.14999999999931</c:v>
                </c:pt>
                <c:pt idx="244">
                  <c:v>102.19999999999931</c:v>
                </c:pt>
                <c:pt idx="245">
                  <c:v>102.2499999999993</c:v>
                </c:pt>
                <c:pt idx="246">
                  <c:v>102.2999999999993</c:v>
                </c:pt>
                <c:pt idx="247">
                  <c:v>102.3499999999993</c:v>
                </c:pt>
                <c:pt idx="248">
                  <c:v>102.3999999999993</c:v>
                </c:pt>
                <c:pt idx="249">
                  <c:v>102.44999999999929</c:v>
                </c:pt>
                <c:pt idx="250">
                  <c:v>102.49999999999929</c:v>
                </c:pt>
                <c:pt idx="251">
                  <c:v>102.54999999999929</c:v>
                </c:pt>
                <c:pt idx="252">
                  <c:v>102.59999999999928</c:v>
                </c:pt>
                <c:pt idx="253">
                  <c:v>102.64999999999928</c:v>
                </c:pt>
                <c:pt idx="254">
                  <c:v>102.69999999999928</c:v>
                </c:pt>
                <c:pt idx="255">
                  <c:v>102.74999999999928</c:v>
                </c:pt>
                <c:pt idx="256">
                  <c:v>102.79999999999927</c:v>
                </c:pt>
                <c:pt idx="257">
                  <c:v>102.84999999999927</c:v>
                </c:pt>
                <c:pt idx="258">
                  <c:v>102.89999999999927</c:v>
                </c:pt>
                <c:pt idx="259">
                  <c:v>102.94999999999926</c:v>
                </c:pt>
                <c:pt idx="260">
                  <c:v>102.99999999999926</c:v>
                </c:pt>
                <c:pt idx="261">
                  <c:v>103.04999999999926</c:v>
                </c:pt>
                <c:pt idx="262">
                  <c:v>103.09999999999926</c:v>
                </c:pt>
                <c:pt idx="263">
                  <c:v>103.14999999999925</c:v>
                </c:pt>
                <c:pt idx="264">
                  <c:v>103.19999999999925</c:v>
                </c:pt>
                <c:pt idx="265">
                  <c:v>103.24999999999925</c:v>
                </c:pt>
                <c:pt idx="266">
                  <c:v>103.29999999999924</c:v>
                </c:pt>
                <c:pt idx="267">
                  <c:v>103.34999999999924</c:v>
                </c:pt>
                <c:pt idx="268">
                  <c:v>103.39999999999924</c:v>
                </c:pt>
                <c:pt idx="269">
                  <c:v>103.44999999999924</c:v>
                </c:pt>
                <c:pt idx="270">
                  <c:v>103.49999999999923</c:v>
                </c:pt>
                <c:pt idx="271">
                  <c:v>103.54999999999923</c:v>
                </c:pt>
                <c:pt idx="272">
                  <c:v>103.59999999999923</c:v>
                </c:pt>
                <c:pt idx="273">
                  <c:v>103.64999999999922</c:v>
                </c:pt>
                <c:pt idx="274">
                  <c:v>103.69999999999922</c:v>
                </c:pt>
                <c:pt idx="275">
                  <c:v>103.74999999999922</c:v>
                </c:pt>
                <c:pt idx="276">
                  <c:v>103.79999999999922</c:v>
                </c:pt>
                <c:pt idx="277">
                  <c:v>103.84999999999921</c:v>
                </c:pt>
                <c:pt idx="278">
                  <c:v>103.89999999999921</c:v>
                </c:pt>
                <c:pt idx="279">
                  <c:v>103.94999999999921</c:v>
                </c:pt>
                <c:pt idx="280">
                  <c:v>103.9999999999992</c:v>
                </c:pt>
                <c:pt idx="281">
                  <c:v>104.0499999999992</c:v>
                </c:pt>
                <c:pt idx="282">
                  <c:v>104.0999999999992</c:v>
                </c:pt>
                <c:pt idx="283">
                  <c:v>104.1499999999992</c:v>
                </c:pt>
                <c:pt idx="284">
                  <c:v>104.19999999999919</c:v>
                </c:pt>
                <c:pt idx="285">
                  <c:v>104.24999999999919</c:v>
                </c:pt>
                <c:pt idx="286">
                  <c:v>104.29999999999919</c:v>
                </c:pt>
                <c:pt idx="287">
                  <c:v>104.34999999999918</c:v>
                </c:pt>
                <c:pt idx="288">
                  <c:v>104.39999999999918</c:v>
                </c:pt>
                <c:pt idx="289">
                  <c:v>104.44999999999918</c:v>
                </c:pt>
                <c:pt idx="290">
                  <c:v>104.49999999999918</c:v>
                </c:pt>
                <c:pt idx="291">
                  <c:v>104.54999999999917</c:v>
                </c:pt>
                <c:pt idx="292">
                  <c:v>104.59999999999917</c:v>
                </c:pt>
                <c:pt idx="293">
                  <c:v>104.64999999999917</c:v>
                </c:pt>
                <c:pt idx="294">
                  <c:v>104.69999999999916</c:v>
                </c:pt>
                <c:pt idx="295">
                  <c:v>104.74999999999916</c:v>
                </c:pt>
                <c:pt idx="296">
                  <c:v>104.79999999999916</c:v>
                </c:pt>
                <c:pt idx="297">
                  <c:v>104.84999999999916</c:v>
                </c:pt>
                <c:pt idx="298">
                  <c:v>104.89999999999915</c:v>
                </c:pt>
                <c:pt idx="299">
                  <c:v>104.94999999999915</c:v>
                </c:pt>
                <c:pt idx="300">
                  <c:v>104.99999999999915</c:v>
                </c:pt>
                <c:pt idx="301">
                  <c:v>105.04999999999914</c:v>
                </c:pt>
                <c:pt idx="302">
                  <c:v>105.09999999999914</c:v>
                </c:pt>
                <c:pt idx="303">
                  <c:v>105.14999999999914</c:v>
                </c:pt>
                <c:pt idx="304">
                  <c:v>105.19999999999914</c:v>
                </c:pt>
                <c:pt idx="305">
                  <c:v>105.24999999999913</c:v>
                </c:pt>
                <c:pt idx="306">
                  <c:v>105.29999999999913</c:v>
                </c:pt>
                <c:pt idx="307">
                  <c:v>105.34999999999913</c:v>
                </c:pt>
                <c:pt idx="308">
                  <c:v>105.39999999999912</c:v>
                </c:pt>
                <c:pt idx="309">
                  <c:v>105.44999999999912</c:v>
                </c:pt>
                <c:pt idx="310">
                  <c:v>105.49999999999912</c:v>
                </c:pt>
                <c:pt idx="311">
                  <c:v>105.54999999999912</c:v>
                </c:pt>
                <c:pt idx="312">
                  <c:v>105.59999999999911</c:v>
                </c:pt>
                <c:pt idx="313">
                  <c:v>105.64999999999911</c:v>
                </c:pt>
                <c:pt idx="314">
                  <c:v>105.69999999999911</c:v>
                </c:pt>
                <c:pt idx="315">
                  <c:v>105.7499999999991</c:v>
                </c:pt>
                <c:pt idx="316">
                  <c:v>105.7999999999991</c:v>
                </c:pt>
                <c:pt idx="317">
                  <c:v>105.8499999999991</c:v>
                </c:pt>
                <c:pt idx="318">
                  <c:v>105.8999999999991</c:v>
                </c:pt>
                <c:pt idx="319">
                  <c:v>105.94999999999909</c:v>
                </c:pt>
                <c:pt idx="320">
                  <c:v>105.99999999999909</c:v>
                </c:pt>
                <c:pt idx="321">
                  <c:v>106.04999999999909</c:v>
                </c:pt>
                <c:pt idx="322">
                  <c:v>106.09999999999908</c:v>
                </c:pt>
                <c:pt idx="323">
                  <c:v>106.14999999999908</c:v>
                </c:pt>
                <c:pt idx="324">
                  <c:v>106.19999999999908</c:v>
                </c:pt>
                <c:pt idx="325">
                  <c:v>106.24999999999908</c:v>
                </c:pt>
                <c:pt idx="326">
                  <c:v>106.29999999999907</c:v>
                </c:pt>
                <c:pt idx="327">
                  <c:v>106.34999999999907</c:v>
                </c:pt>
                <c:pt idx="328">
                  <c:v>106.39999999999907</c:v>
                </c:pt>
                <c:pt idx="329">
                  <c:v>106.44999999999906</c:v>
                </c:pt>
                <c:pt idx="330">
                  <c:v>106.49999999999906</c:v>
                </c:pt>
                <c:pt idx="331">
                  <c:v>106.54999999999906</c:v>
                </c:pt>
                <c:pt idx="332">
                  <c:v>106.59999999999906</c:v>
                </c:pt>
                <c:pt idx="333">
                  <c:v>106.64999999999905</c:v>
                </c:pt>
                <c:pt idx="334">
                  <c:v>106.69999999999905</c:v>
                </c:pt>
                <c:pt idx="335">
                  <c:v>106.74999999999905</c:v>
                </c:pt>
                <c:pt idx="336">
                  <c:v>106.79999999999905</c:v>
                </c:pt>
                <c:pt idx="337">
                  <c:v>106.84999999999904</c:v>
                </c:pt>
                <c:pt idx="338">
                  <c:v>106.89999999999904</c:v>
                </c:pt>
                <c:pt idx="339">
                  <c:v>106.94999999999904</c:v>
                </c:pt>
                <c:pt idx="340">
                  <c:v>106.99999999999903</c:v>
                </c:pt>
                <c:pt idx="341">
                  <c:v>107.04999999999903</c:v>
                </c:pt>
                <c:pt idx="342">
                  <c:v>107.09999999999903</c:v>
                </c:pt>
                <c:pt idx="343">
                  <c:v>107.14999999999903</c:v>
                </c:pt>
                <c:pt idx="344">
                  <c:v>107.19999999999902</c:v>
                </c:pt>
                <c:pt idx="345">
                  <c:v>107.24999999999902</c:v>
                </c:pt>
                <c:pt idx="346">
                  <c:v>107.29999999999902</c:v>
                </c:pt>
                <c:pt idx="347">
                  <c:v>107.34999999999901</c:v>
                </c:pt>
                <c:pt idx="348">
                  <c:v>107.39999999999901</c:v>
                </c:pt>
                <c:pt idx="349">
                  <c:v>107.44999999999901</c:v>
                </c:pt>
                <c:pt idx="350">
                  <c:v>107.49999999999901</c:v>
                </c:pt>
                <c:pt idx="351">
                  <c:v>107.549999999999</c:v>
                </c:pt>
                <c:pt idx="352">
                  <c:v>107.599999999999</c:v>
                </c:pt>
                <c:pt idx="353">
                  <c:v>107.649999999999</c:v>
                </c:pt>
                <c:pt idx="354">
                  <c:v>107.69999999999899</c:v>
                </c:pt>
                <c:pt idx="355">
                  <c:v>107.74999999999899</c:v>
                </c:pt>
                <c:pt idx="356">
                  <c:v>107.79999999999899</c:v>
                </c:pt>
                <c:pt idx="357">
                  <c:v>107.84999999999899</c:v>
                </c:pt>
                <c:pt idx="358">
                  <c:v>107.89999999999898</c:v>
                </c:pt>
                <c:pt idx="359">
                  <c:v>107.94999999999898</c:v>
                </c:pt>
                <c:pt idx="360">
                  <c:v>107.99999999999898</c:v>
                </c:pt>
                <c:pt idx="361">
                  <c:v>108.04999999999897</c:v>
                </c:pt>
                <c:pt idx="362">
                  <c:v>108.09999999999897</c:v>
                </c:pt>
                <c:pt idx="363">
                  <c:v>108.14999999999897</c:v>
                </c:pt>
                <c:pt idx="364">
                  <c:v>108.19999999999897</c:v>
                </c:pt>
                <c:pt idx="365">
                  <c:v>108.24999999999896</c:v>
                </c:pt>
                <c:pt idx="366">
                  <c:v>108.29999999999896</c:v>
                </c:pt>
                <c:pt idx="367">
                  <c:v>108.34999999999896</c:v>
                </c:pt>
                <c:pt idx="368">
                  <c:v>108.39999999999895</c:v>
                </c:pt>
                <c:pt idx="369">
                  <c:v>108.44999999999895</c:v>
                </c:pt>
                <c:pt idx="370">
                  <c:v>108.49999999999895</c:v>
                </c:pt>
                <c:pt idx="371">
                  <c:v>108.54999999999895</c:v>
                </c:pt>
                <c:pt idx="372">
                  <c:v>108.59999999999894</c:v>
                </c:pt>
                <c:pt idx="373">
                  <c:v>108.64999999999894</c:v>
                </c:pt>
                <c:pt idx="374">
                  <c:v>108.69999999999894</c:v>
                </c:pt>
                <c:pt idx="375">
                  <c:v>108.74999999999893</c:v>
                </c:pt>
                <c:pt idx="376">
                  <c:v>108.79999999999893</c:v>
                </c:pt>
                <c:pt idx="377">
                  <c:v>108.84999999999893</c:v>
                </c:pt>
                <c:pt idx="378">
                  <c:v>108.89999999999893</c:v>
                </c:pt>
                <c:pt idx="379">
                  <c:v>108.94999999999892</c:v>
                </c:pt>
                <c:pt idx="380">
                  <c:v>108.99999999999892</c:v>
                </c:pt>
                <c:pt idx="381">
                  <c:v>109.04999999999892</c:v>
                </c:pt>
                <c:pt idx="382">
                  <c:v>109.09999999999891</c:v>
                </c:pt>
                <c:pt idx="383">
                  <c:v>109.14999999999891</c:v>
                </c:pt>
                <c:pt idx="384">
                  <c:v>109.19999999999891</c:v>
                </c:pt>
                <c:pt idx="385">
                  <c:v>109.24999999999891</c:v>
                </c:pt>
                <c:pt idx="386">
                  <c:v>109.2999999999989</c:v>
                </c:pt>
                <c:pt idx="387">
                  <c:v>109.3499999999989</c:v>
                </c:pt>
                <c:pt idx="388">
                  <c:v>109.3999999999989</c:v>
                </c:pt>
                <c:pt idx="389">
                  <c:v>109.44999999999889</c:v>
                </c:pt>
                <c:pt idx="390">
                  <c:v>109.49999999999889</c:v>
                </c:pt>
                <c:pt idx="391">
                  <c:v>109.54999999999889</c:v>
                </c:pt>
                <c:pt idx="392">
                  <c:v>109.59999999999889</c:v>
                </c:pt>
                <c:pt idx="393">
                  <c:v>109.64999999999888</c:v>
                </c:pt>
                <c:pt idx="394">
                  <c:v>109.69999999999888</c:v>
                </c:pt>
                <c:pt idx="395">
                  <c:v>109.74999999999888</c:v>
                </c:pt>
                <c:pt idx="396">
                  <c:v>109.79999999999887</c:v>
                </c:pt>
                <c:pt idx="397">
                  <c:v>109.84999999999887</c:v>
                </c:pt>
                <c:pt idx="398">
                  <c:v>109.89999999999887</c:v>
                </c:pt>
                <c:pt idx="399">
                  <c:v>109.94999999999887</c:v>
                </c:pt>
                <c:pt idx="400">
                  <c:v>109.99999999999886</c:v>
                </c:pt>
                <c:pt idx="401">
                  <c:v>110.04999999999886</c:v>
                </c:pt>
                <c:pt idx="402">
                  <c:v>110.09999999999886</c:v>
                </c:pt>
                <c:pt idx="403">
                  <c:v>110.14999999999885</c:v>
                </c:pt>
                <c:pt idx="404">
                  <c:v>110.19999999999885</c:v>
                </c:pt>
                <c:pt idx="405">
                  <c:v>110.24999999999885</c:v>
                </c:pt>
                <c:pt idx="406">
                  <c:v>110.29999999999885</c:v>
                </c:pt>
                <c:pt idx="407">
                  <c:v>110.34999999999884</c:v>
                </c:pt>
                <c:pt idx="408">
                  <c:v>110.39999999999884</c:v>
                </c:pt>
                <c:pt idx="409">
                  <c:v>110.44999999999884</c:v>
                </c:pt>
                <c:pt idx="410">
                  <c:v>110.49999999999883</c:v>
                </c:pt>
                <c:pt idx="411">
                  <c:v>110.54999999999883</c:v>
                </c:pt>
                <c:pt idx="412">
                  <c:v>110.59999999999883</c:v>
                </c:pt>
                <c:pt idx="413">
                  <c:v>110.64999999999883</c:v>
                </c:pt>
                <c:pt idx="414">
                  <c:v>110.69999999999882</c:v>
                </c:pt>
                <c:pt idx="415">
                  <c:v>110.74999999999882</c:v>
                </c:pt>
                <c:pt idx="416">
                  <c:v>110.79999999999882</c:v>
                </c:pt>
                <c:pt idx="417">
                  <c:v>110.84999999999881</c:v>
                </c:pt>
                <c:pt idx="418">
                  <c:v>110.89999999999881</c:v>
                </c:pt>
                <c:pt idx="419">
                  <c:v>110.94999999999881</c:v>
                </c:pt>
                <c:pt idx="420">
                  <c:v>110.99999999999881</c:v>
                </c:pt>
                <c:pt idx="421">
                  <c:v>111.0499999999988</c:v>
                </c:pt>
                <c:pt idx="422">
                  <c:v>111.0999999999988</c:v>
                </c:pt>
                <c:pt idx="423">
                  <c:v>111.1499999999988</c:v>
                </c:pt>
                <c:pt idx="424">
                  <c:v>111.19999999999879</c:v>
                </c:pt>
                <c:pt idx="425">
                  <c:v>111.24999999999879</c:v>
                </c:pt>
                <c:pt idx="426">
                  <c:v>111.29999999999879</c:v>
                </c:pt>
                <c:pt idx="427">
                  <c:v>111.34999999999879</c:v>
                </c:pt>
                <c:pt idx="428">
                  <c:v>111.39999999999878</c:v>
                </c:pt>
                <c:pt idx="429">
                  <c:v>111.44999999999878</c:v>
                </c:pt>
                <c:pt idx="430">
                  <c:v>111.49999999999878</c:v>
                </c:pt>
                <c:pt idx="431">
                  <c:v>111.54999999999878</c:v>
                </c:pt>
                <c:pt idx="432">
                  <c:v>111.59999999999877</c:v>
                </c:pt>
                <c:pt idx="433">
                  <c:v>111.64999999999877</c:v>
                </c:pt>
                <c:pt idx="434">
                  <c:v>111.69999999999877</c:v>
                </c:pt>
                <c:pt idx="435">
                  <c:v>111.74999999999876</c:v>
                </c:pt>
                <c:pt idx="436">
                  <c:v>111.79999999999876</c:v>
                </c:pt>
                <c:pt idx="437">
                  <c:v>111.84999999999876</c:v>
                </c:pt>
                <c:pt idx="438">
                  <c:v>111.89999999999876</c:v>
                </c:pt>
                <c:pt idx="439">
                  <c:v>111.94999999999875</c:v>
                </c:pt>
                <c:pt idx="440">
                  <c:v>111.99999999999875</c:v>
                </c:pt>
                <c:pt idx="441">
                  <c:v>112.04999999999875</c:v>
                </c:pt>
                <c:pt idx="442">
                  <c:v>112.09999999999874</c:v>
                </c:pt>
                <c:pt idx="443">
                  <c:v>112.14999999999874</c:v>
                </c:pt>
                <c:pt idx="444">
                  <c:v>112.19999999999874</c:v>
                </c:pt>
                <c:pt idx="445">
                  <c:v>112.24999999999874</c:v>
                </c:pt>
                <c:pt idx="446">
                  <c:v>112.29999999999873</c:v>
                </c:pt>
                <c:pt idx="447">
                  <c:v>112.34999999999873</c:v>
                </c:pt>
                <c:pt idx="448">
                  <c:v>112.39999999999873</c:v>
                </c:pt>
                <c:pt idx="449">
                  <c:v>112.44999999999872</c:v>
                </c:pt>
                <c:pt idx="450">
                  <c:v>112.49999999999872</c:v>
                </c:pt>
                <c:pt idx="451">
                  <c:v>112.54999999999872</c:v>
                </c:pt>
                <c:pt idx="452">
                  <c:v>112.59999999999872</c:v>
                </c:pt>
                <c:pt idx="453">
                  <c:v>112.64999999999871</c:v>
                </c:pt>
                <c:pt idx="454">
                  <c:v>112.69999999999871</c:v>
                </c:pt>
                <c:pt idx="455">
                  <c:v>112.74999999999871</c:v>
                </c:pt>
                <c:pt idx="456">
                  <c:v>112.7999999999987</c:v>
                </c:pt>
                <c:pt idx="457">
                  <c:v>112.8499999999987</c:v>
                </c:pt>
                <c:pt idx="458">
                  <c:v>112.8999999999987</c:v>
                </c:pt>
                <c:pt idx="459">
                  <c:v>112.9499999999987</c:v>
                </c:pt>
                <c:pt idx="460">
                  <c:v>112.99999999999869</c:v>
                </c:pt>
                <c:pt idx="461">
                  <c:v>113.04999999999869</c:v>
                </c:pt>
                <c:pt idx="462">
                  <c:v>113.09999999999869</c:v>
                </c:pt>
                <c:pt idx="463">
                  <c:v>113.14999999999868</c:v>
                </c:pt>
                <c:pt idx="464">
                  <c:v>113.19999999999868</c:v>
                </c:pt>
                <c:pt idx="465">
                  <c:v>113.24999999999868</c:v>
                </c:pt>
                <c:pt idx="466">
                  <c:v>113.29999999999868</c:v>
                </c:pt>
                <c:pt idx="467">
                  <c:v>113.34999999999867</c:v>
                </c:pt>
                <c:pt idx="468">
                  <c:v>113.39999999999867</c:v>
                </c:pt>
                <c:pt idx="469">
                  <c:v>113.44999999999867</c:v>
                </c:pt>
                <c:pt idx="470">
                  <c:v>113.49999999999866</c:v>
                </c:pt>
                <c:pt idx="471">
                  <c:v>113.54999999999866</c:v>
                </c:pt>
                <c:pt idx="472">
                  <c:v>113.59999999999866</c:v>
                </c:pt>
                <c:pt idx="473">
                  <c:v>113.64999999999866</c:v>
                </c:pt>
                <c:pt idx="474">
                  <c:v>113.69999999999865</c:v>
                </c:pt>
                <c:pt idx="475">
                  <c:v>113.74999999999865</c:v>
                </c:pt>
                <c:pt idx="476">
                  <c:v>113.79999999999865</c:v>
                </c:pt>
                <c:pt idx="477">
                  <c:v>113.84999999999864</c:v>
                </c:pt>
                <c:pt idx="478">
                  <c:v>113.89999999999864</c:v>
                </c:pt>
                <c:pt idx="479">
                  <c:v>113.94999999999864</c:v>
                </c:pt>
                <c:pt idx="480">
                  <c:v>113.99999999999864</c:v>
                </c:pt>
                <c:pt idx="481">
                  <c:v>114.04999999999863</c:v>
                </c:pt>
                <c:pt idx="482">
                  <c:v>114.09999999999863</c:v>
                </c:pt>
                <c:pt idx="483">
                  <c:v>114.14999999999863</c:v>
                </c:pt>
                <c:pt idx="484">
                  <c:v>114.19999999999862</c:v>
                </c:pt>
                <c:pt idx="485">
                  <c:v>114.24999999999862</c:v>
                </c:pt>
                <c:pt idx="486">
                  <c:v>114.29999999999862</c:v>
                </c:pt>
                <c:pt idx="487">
                  <c:v>114.34999999999862</c:v>
                </c:pt>
                <c:pt idx="488">
                  <c:v>114.39999999999861</c:v>
                </c:pt>
                <c:pt idx="489">
                  <c:v>114.44999999999861</c:v>
                </c:pt>
                <c:pt idx="490">
                  <c:v>114.49999999999861</c:v>
                </c:pt>
                <c:pt idx="491">
                  <c:v>114.5499999999986</c:v>
                </c:pt>
                <c:pt idx="492">
                  <c:v>114.5999999999986</c:v>
                </c:pt>
                <c:pt idx="493">
                  <c:v>114.6499999999986</c:v>
                </c:pt>
                <c:pt idx="494">
                  <c:v>114.6999999999986</c:v>
                </c:pt>
                <c:pt idx="495">
                  <c:v>114.74999999999859</c:v>
                </c:pt>
                <c:pt idx="496">
                  <c:v>114.79999999999859</c:v>
                </c:pt>
                <c:pt idx="497">
                  <c:v>114.84999999999859</c:v>
                </c:pt>
                <c:pt idx="498">
                  <c:v>114.89999999999858</c:v>
                </c:pt>
                <c:pt idx="499">
                  <c:v>114.94999999999858</c:v>
                </c:pt>
                <c:pt idx="500">
                  <c:v>114.99999999999858</c:v>
                </c:pt>
                <c:pt idx="501">
                  <c:v>115.04999999999858</c:v>
                </c:pt>
                <c:pt idx="502">
                  <c:v>115.09999999999857</c:v>
                </c:pt>
                <c:pt idx="503">
                  <c:v>115.14999999999857</c:v>
                </c:pt>
                <c:pt idx="504">
                  <c:v>115.19999999999857</c:v>
                </c:pt>
                <c:pt idx="505">
                  <c:v>115.24999999999856</c:v>
                </c:pt>
                <c:pt idx="506">
                  <c:v>115.29999999999856</c:v>
                </c:pt>
                <c:pt idx="507">
                  <c:v>115.34999999999856</c:v>
                </c:pt>
                <c:pt idx="508">
                  <c:v>115.39999999999856</c:v>
                </c:pt>
                <c:pt idx="509">
                  <c:v>115.44999999999855</c:v>
                </c:pt>
                <c:pt idx="510">
                  <c:v>115.49999999999855</c:v>
                </c:pt>
                <c:pt idx="511">
                  <c:v>115.54999999999855</c:v>
                </c:pt>
                <c:pt idx="512">
                  <c:v>115.59999999999854</c:v>
                </c:pt>
                <c:pt idx="513">
                  <c:v>115.64999999999854</c:v>
                </c:pt>
                <c:pt idx="514">
                  <c:v>115.69999999999854</c:v>
                </c:pt>
                <c:pt idx="515">
                  <c:v>115.74999999999854</c:v>
                </c:pt>
                <c:pt idx="516">
                  <c:v>115.79999999999853</c:v>
                </c:pt>
                <c:pt idx="517">
                  <c:v>115.84999999999853</c:v>
                </c:pt>
                <c:pt idx="518">
                  <c:v>115.89999999999853</c:v>
                </c:pt>
                <c:pt idx="519">
                  <c:v>115.94999999999852</c:v>
                </c:pt>
                <c:pt idx="520">
                  <c:v>115.99999999999852</c:v>
                </c:pt>
                <c:pt idx="521">
                  <c:v>116.04999999999852</c:v>
                </c:pt>
                <c:pt idx="522">
                  <c:v>116.09999999999852</c:v>
                </c:pt>
                <c:pt idx="523">
                  <c:v>116.14999999999851</c:v>
                </c:pt>
                <c:pt idx="524">
                  <c:v>116.19999999999851</c:v>
                </c:pt>
                <c:pt idx="525">
                  <c:v>116.24999999999851</c:v>
                </c:pt>
                <c:pt idx="526">
                  <c:v>116.29999999999851</c:v>
                </c:pt>
                <c:pt idx="527">
                  <c:v>116.3499999999985</c:v>
                </c:pt>
                <c:pt idx="528">
                  <c:v>116.3999999999985</c:v>
                </c:pt>
                <c:pt idx="529">
                  <c:v>116.4499999999985</c:v>
                </c:pt>
                <c:pt idx="530">
                  <c:v>116.49999999999849</c:v>
                </c:pt>
                <c:pt idx="531">
                  <c:v>116.54999999999849</c:v>
                </c:pt>
                <c:pt idx="532">
                  <c:v>116.59999999999849</c:v>
                </c:pt>
                <c:pt idx="533">
                  <c:v>116.64999999999849</c:v>
                </c:pt>
                <c:pt idx="534">
                  <c:v>116.69999999999848</c:v>
                </c:pt>
                <c:pt idx="535">
                  <c:v>116.74999999999848</c:v>
                </c:pt>
                <c:pt idx="536">
                  <c:v>116.79999999999848</c:v>
                </c:pt>
                <c:pt idx="537">
                  <c:v>116.84999999999847</c:v>
                </c:pt>
                <c:pt idx="538">
                  <c:v>116.89999999999847</c:v>
                </c:pt>
                <c:pt idx="539">
                  <c:v>116.94999999999847</c:v>
                </c:pt>
                <c:pt idx="540">
                  <c:v>116.99999999999847</c:v>
                </c:pt>
                <c:pt idx="541">
                  <c:v>117.04999999999846</c:v>
                </c:pt>
                <c:pt idx="542">
                  <c:v>117.09999999999846</c:v>
                </c:pt>
                <c:pt idx="543">
                  <c:v>117.14999999999846</c:v>
                </c:pt>
                <c:pt idx="544">
                  <c:v>117.19999999999845</c:v>
                </c:pt>
                <c:pt idx="545">
                  <c:v>117.24999999999845</c:v>
                </c:pt>
                <c:pt idx="546">
                  <c:v>117.29999999999845</c:v>
                </c:pt>
                <c:pt idx="547">
                  <c:v>117.34999999999845</c:v>
                </c:pt>
                <c:pt idx="548">
                  <c:v>117.39999999999844</c:v>
                </c:pt>
                <c:pt idx="549">
                  <c:v>117.44999999999844</c:v>
                </c:pt>
                <c:pt idx="550">
                  <c:v>117.49999999999844</c:v>
                </c:pt>
                <c:pt idx="551">
                  <c:v>117.54999999999843</c:v>
                </c:pt>
                <c:pt idx="552">
                  <c:v>117.59999999999843</c:v>
                </c:pt>
                <c:pt idx="553">
                  <c:v>117.64999999999843</c:v>
                </c:pt>
                <c:pt idx="554">
                  <c:v>117.69999999999843</c:v>
                </c:pt>
                <c:pt idx="555">
                  <c:v>117.74999999999842</c:v>
                </c:pt>
                <c:pt idx="556">
                  <c:v>117.79999999999842</c:v>
                </c:pt>
                <c:pt idx="557">
                  <c:v>117.84999999999842</c:v>
                </c:pt>
                <c:pt idx="558">
                  <c:v>117.89999999999841</c:v>
                </c:pt>
                <c:pt idx="559">
                  <c:v>117.94999999999841</c:v>
                </c:pt>
                <c:pt idx="560">
                  <c:v>117.99999999999841</c:v>
                </c:pt>
                <c:pt idx="561">
                  <c:v>118.04999999999841</c:v>
                </c:pt>
                <c:pt idx="562">
                  <c:v>118.0999999999984</c:v>
                </c:pt>
                <c:pt idx="563">
                  <c:v>118.1499999999984</c:v>
                </c:pt>
                <c:pt idx="564">
                  <c:v>118.1999999999984</c:v>
                </c:pt>
                <c:pt idx="565">
                  <c:v>118.24999999999839</c:v>
                </c:pt>
                <c:pt idx="566">
                  <c:v>118.29999999999839</c:v>
                </c:pt>
                <c:pt idx="567">
                  <c:v>118.34999999999839</c:v>
                </c:pt>
                <c:pt idx="568">
                  <c:v>118.39999999999839</c:v>
                </c:pt>
                <c:pt idx="569">
                  <c:v>118.44999999999838</c:v>
                </c:pt>
                <c:pt idx="570">
                  <c:v>118.49999999999838</c:v>
                </c:pt>
                <c:pt idx="571">
                  <c:v>118.54999999999838</c:v>
                </c:pt>
                <c:pt idx="572">
                  <c:v>118.59999999999837</c:v>
                </c:pt>
                <c:pt idx="573">
                  <c:v>118.64999999999837</c:v>
                </c:pt>
                <c:pt idx="574">
                  <c:v>118.69999999999837</c:v>
                </c:pt>
                <c:pt idx="575">
                  <c:v>118.74999999999837</c:v>
                </c:pt>
                <c:pt idx="576">
                  <c:v>118.79999999999836</c:v>
                </c:pt>
                <c:pt idx="577">
                  <c:v>118.84999999999836</c:v>
                </c:pt>
                <c:pt idx="578">
                  <c:v>118.89999999999836</c:v>
                </c:pt>
                <c:pt idx="579">
                  <c:v>118.94999999999835</c:v>
                </c:pt>
                <c:pt idx="580">
                  <c:v>118.99999999999835</c:v>
                </c:pt>
                <c:pt idx="581">
                  <c:v>119.04999999999835</c:v>
                </c:pt>
                <c:pt idx="582">
                  <c:v>119.09999999999835</c:v>
                </c:pt>
                <c:pt idx="583">
                  <c:v>119.14999999999834</c:v>
                </c:pt>
                <c:pt idx="584">
                  <c:v>119.19999999999834</c:v>
                </c:pt>
                <c:pt idx="585">
                  <c:v>119.24999999999834</c:v>
                </c:pt>
                <c:pt idx="586">
                  <c:v>119.29999999999833</c:v>
                </c:pt>
                <c:pt idx="587">
                  <c:v>119.34999999999833</c:v>
                </c:pt>
                <c:pt idx="588">
                  <c:v>119.39999999999833</c:v>
                </c:pt>
                <c:pt idx="589">
                  <c:v>119.44999999999833</c:v>
                </c:pt>
                <c:pt idx="590">
                  <c:v>119.49999999999832</c:v>
                </c:pt>
                <c:pt idx="591">
                  <c:v>119.54999999999832</c:v>
                </c:pt>
                <c:pt idx="592">
                  <c:v>119.59999999999832</c:v>
                </c:pt>
                <c:pt idx="593">
                  <c:v>119.64999999999831</c:v>
                </c:pt>
                <c:pt idx="594">
                  <c:v>119.69999999999831</c:v>
                </c:pt>
                <c:pt idx="595">
                  <c:v>119.74999999999831</c:v>
                </c:pt>
                <c:pt idx="596">
                  <c:v>119.79999999999831</c:v>
                </c:pt>
                <c:pt idx="597">
                  <c:v>119.8499999999983</c:v>
                </c:pt>
                <c:pt idx="598">
                  <c:v>119.8999999999983</c:v>
                </c:pt>
                <c:pt idx="599">
                  <c:v>119.9499999999983</c:v>
                </c:pt>
                <c:pt idx="600">
                  <c:v>119.99999999999829</c:v>
                </c:pt>
                <c:pt idx="601">
                  <c:v>120.04999999999829</c:v>
                </c:pt>
                <c:pt idx="602">
                  <c:v>120.09999999999829</c:v>
                </c:pt>
                <c:pt idx="603">
                  <c:v>120.14999999999829</c:v>
                </c:pt>
                <c:pt idx="604">
                  <c:v>120.19999999999828</c:v>
                </c:pt>
                <c:pt idx="605">
                  <c:v>120.24999999999828</c:v>
                </c:pt>
                <c:pt idx="606">
                  <c:v>120.29999999999828</c:v>
                </c:pt>
                <c:pt idx="607">
                  <c:v>120.34999999999827</c:v>
                </c:pt>
                <c:pt idx="608">
                  <c:v>120.39999999999827</c:v>
                </c:pt>
                <c:pt idx="609">
                  <c:v>120.44999999999827</c:v>
                </c:pt>
                <c:pt idx="610">
                  <c:v>120.49999999999827</c:v>
                </c:pt>
                <c:pt idx="611">
                  <c:v>120.54999999999826</c:v>
                </c:pt>
                <c:pt idx="612">
                  <c:v>120.59999999999826</c:v>
                </c:pt>
                <c:pt idx="613">
                  <c:v>120.64999999999826</c:v>
                </c:pt>
                <c:pt idx="614">
                  <c:v>120.69999999999825</c:v>
                </c:pt>
                <c:pt idx="615">
                  <c:v>120.74999999999825</c:v>
                </c:pt>
                <c:pt idx="616">
                  <c:v>120.79999999999825</c:v>
                </c:pt>
                <c:pt idx="617">
                  <c:v>120.84999999999825</c:v>
                </c:pt>
                <c:pt idx="618">
                  <c:v>120.89999999999824</c:v>
                </c:pt>
                <c:pt idx="619">
                  <c:v>120.94999999999824</c:v>
                </c:pt>
                <c:pt idx="620">
                  <c:v>120.99999999999824</c:v>
                </c:pt>
                <c:pt idx="621">
                  <c:v>121.04999999999824</c:v>
                </c:pt>
                <c:pt idx="622">
                  <c:v>121.09999999999823</c:v>
                </c:pt>
                <c:pt idx="623">
                  <c:v>121.14999999999823</c:v>
                </c:pt>
                <c:pt idx="624">
                  <c:v>121.19999999999823</c:v>
                </c:pt>
                <c:pt idx="625">
                  <c:v>121.24999999999822</c:v>
                </c:pt>
                <c:pt idx="626">
                  <c:v>121.29999999999822</c:v>
                </c:pt>
                <c:pt idx="627">
                  <c:v>121.34999999999822</c:v>
                </c:pt>
                <c:pt idx="628">
                  <c:v>121.39999999999822</c:v>
                </c:pt>
                <c:pt idx="629">
                  <c:v>121.44999999999821</c:v>
                </c:pt>
                <c:pt idx="630">
                  <c:v>121.49999999999821</c:v>
                </c:pt>
                <c:pt idx="631">
                  <c:v>121.54999999999821</c:v>
                </c:pt>
                <c:pt idx="632">
                  <c:v>121.5999999999982</c:v>
                </c:pt>
                <c:pt idx="633">
                  <c:v>121.6499999999982</c:v>
                </c:pt>
                <c:pt idx="634">
                  <c:v>121.6999999999982</c:v>
                </c:pt>
                <c:pt idx="635">
                  <c:v>121.7499999999982</c:v>
                </c:pt>
                <c:pt idx="636">
                  <c:v>121.79999999999819</c:v>
                </c:pt>
                <c:pt idx="637">
                  <c:v>121.84999999999819</c:v>
                </c:pt>
                <c:pt idx="638">
                  <c:v>121.89999999999819</c:v>
                </c:pt>
                <c:pt idx="639">
                  <c:v>121.94999999999818</c:v>
                </c:pt>
                <c:pt idx="640">
                  <c:v>121.99999999999818</c:v>
                </c:pt>
                <c:pt idx="641">
                  <c:v>122.04999999999818</c:v>
                </c:pt>
                <c:pt idx="642">
                  <c:v>122.09999999999818</c:v>
                </c:pt>
                <c:pt idx="643">
                  <c:v>122.14999999999817</c:v>
                </c:pt>
                <c:pt idx="644">
                  <c:v>122.19999999999817</c:v>
                </c:pt>
                <c:pt idx="645">
                  <c:v>122.24999999999817</c:v>
                </c:pt>
                <c:pt idx="646">
                  <c:v>122.29999999999816</c:v>
                </c:pt>
                <c:pt idx="647">
                  <c:v>122.34999999999816</c:v>
                </c:pt>
                <c:pt idx="648">
                  <c:v>122.39999999999816</c:v>
                </c:pt>
                <c:pt idx="649">
                  <c:v>122.44999999999816</c:v>
                </c:pt>
                <c:pt idx="650">
                  <c:v>122.49999999999815</c:v>
                </c:pt>
                <c:pt idx="651">
                  <c:v>122.54999999999815</c:v>
                </c:pt>
                <c:pt idx="652">
                  <c:v>122.59999999999815</c:v>
                </c:pt>
                <c:pt idx="653">
                  <c:v>122.64999999999814</c:v>
                </c:pt>
                <c:pt idx="654">
                  <c:v>122.69999999999814</c:v>
                </c:pt>
                <c:pt idx="655">
                  <c:v>122.74999999999814</c:v>
                </c:pt>
                <c:pt idx="656">
                  <c:v>122.79999999999814</c:v>
                </c:pt>
                <c:pt idx="657">
                  <c:v>122.84999999999813</c:v>
                </c:pt>
                <c:pt idx="658">
                  <c:v>122.89999999999813</c:v>
                </c:pt>
                <c:pt idx="659">
                  <c:v>122.94999999999813</c:v>
                </c:pt>
                <c:pt idx="660">
                  <c:v>122.99999999999812</c:v>
                </c:pt>
                <c:pt idx="661">
                  <c:v>123.04999999999812</c:v>
                </c:pt>
                <c:pt idx="662">
                  <c:v>123.09999999999812</c:v>
                </c:pt>
                <c:pt idx="663">
                  <c:v>123.14999999999812</c:v>
                </c:pt>
                <c:pt idx="664">
                  <c:v>123.19999999999811</c:v>
                </c:pt>
                <c:pt idx="665">
                  <c:v>123.24999999999811</c:v>
                </c:pt>
                <c:pt idx="666">
                  <c:v>123.29999999999811</c:v>
                </c:pt>
                <c:pt idx="667">
                  <c:v>123.3499999999981</c:v>
                </c:pt>
                <c:pt idx="668">
                  <c:v>123.3999999999981</c:v>
                </c:pt>
                <c:pt idx="669">
                  <c:v>123.4499999999981</c:v>
                </c:pt>
                <c:pt idx="670">
                  <c:v>123.4999999999981</c:v>
                </c:pt>
                <c:pt idx="671">
                  <c:v>123.54999999999809</c:v>
                </c:pt>
                <c:pt idx="672">
                  <c:v>123.59999999999809</c:v>
                </c:pt>
                <c:pt idx="673">
                  <c:v>123.64999999999809</c:v>
                </c:pt>
                <c:pt idx="674">
                  <c:v>123.69999999999808</c:v>
                </c:pt>
                <c:pt idx="675">
                  <c:v>123.74999999999808</c:v>
                </c:pt>
                <c:pt idx="676">
                  <c:v>123.79999999999808</c:v>
                </c:pt>
                <c:pt idx="677">
                  <c:v>123.84999999999808</c:v>
                </c:pt>
                <c:pt idx="678">
                  <c:v>123.89999999999807</c:v>
                </c:pt>
                <c:pt idx="679">
                  <c:v>123.94999999999807</c:v>
                </c:pt>
                <c:pt idx="680">
                  <c:v>123.99999999999807</c:v>
                </c:pt>
                <c:pt idx="681">
                  <c:v>124.04999999999806</c:v>
                </c:pt>
                <c:pt idx="682">
                  <c:v>124.09999999999806</c:v>
                </c:pt>
                <c:pt idx="683">
                  <c:v>124.14999999999806</c:v>
                </c:pt>
                <c:pt idx="684">
                  <c:v>124.19999999999806</c:v>
                </c:pt>
                <c:pt idx="685">
                  <c:v>124.24999999999805</c:v>
                </c:pt>
                <c:pt idx="686">
                  <c:v>124.29999999999805</c:v>
                </c:pt>
                <c:pt idx="687">
                  <c:v>124.34999999999805</c:v>
                </c:pt>
                <c:pt idx="688">
                  <c:v>124.39999999999804</c:v>
                </c:pt>
                <c:pt idx="689">
                  <c:v>124.44999999999804</c:v>
                </c:pt>
                <c:pt idx="690">
                  <c:v>124.49999999999804</c:v>
                </c:pt>
                <c:pt idx="691">
                  <c:v>124.54999999999804</c:v>
                </c:pt>
                <c:pt idx="692">
                  <c:v>124.59999999999803</c:v>
                </c:pt>
                <c:pt idx="693">
                  <c:v>124.64999999999803</c:v>
                </c:pt>
                <c:pt idx="694">
                  <c:v>124.69999999999803</c:v>
                </c:pt>
                <c:pt idx="695">
                  <c:v>124.74999999999802</c:v>
                </c:pt>
                <c:pt idx="696">
                  <c:v>124.79999999999802</c:v>
                </c:pt>
                <c:pt idx="697">
                  <c:v>124.84999999999802</c:v>
                </c:pt>
                <c:pt idx="698">
                  <c:v>124.89999999999802</c:v>
                </c:pt>
                <c:pt idx="699">
                  <c:v>124.94999999999801</c:v>
                </c:pt>
                <c:pt idx="700">
                  <c:v>124.99999999999801</c:v>
                </c:pt>
                <c:pt idx="701">
                  <c:v>125.04999999999801</c:v>
                </c:pt>
                <c:pt idx="702">
                  <c:v>125.099999999998</c:v>
                </c:pt>
                <c:pt idx="703">
                  <c:v>125.149999999998</c:v>
                </c:pt>
                <c:pt idx="704">
                  <c:v>125.199999999998</c:v>
                </c:pt>
                <c:pt idx="705">
                  <c:v>125.249999999998</c:v>
                </c:pt>
                <c:pt idx="706">
                  <c:v>125.29999999999799</c:v>
                </c:pt>
                <c:pt idx="707">
                  <c:v>125.34999999999799</c:v>
                </c:pt>
                <c:pt idx="708">
                  <c:v>125.39999999999799</c:v>
                </c:pt>
                <c:pt idx="709">
                  <c:v>125.44999999999798</c:v>
                </c:pt>
                <c:pt idx="710">
                  <c:v>125.49999999999798</c:v>
                </c:pt>
                <c:pt idx="711">
                  <c:v>125.54999999999798</c:v>
                </c:pt>
                <c:pt idx="712">
                  <c:v>125.59999999999798</c:v>
                </c:pt>
                <c:pt idx="713">
                  <c:v>125.64999999999797</c:v>
                </c:pt>
                <c:pt idx="714">
                  <c:v>125.69999999999797</c:v>
                </c:pt>
                <c:pt idx="715">
                  <c:v>125.74999999999797</c:v>
                </c:pt>
                <c:pt idx="716">
                  <c:v>125.79999999999797</c:v>
                </c:pt>
                <c:pt idx="717">
                  <c:v>125.84999999999796</c:v>
                </c:pt>
                <c:pt idx="718">
                  <c:v>125.89999999999796</c:v>
                </c:pt>
                <c:pt idx="719">
                  <c:v>125.94999999999796</c:v>
                </c:pt>
                <c:pt idx="720">
                  <c:v>125.99999999999795</c:v>
                </c:pt>
                <c:pt idx="721">
                  <c:v>126.04999999999795</c:v>
                </c:pt>
                <c:pt idx="722">
                  <c:v>126.09999999999795</c:v>
                </c:pt>
                <c:pt idx="723">
                  <c:v>126.14999999999795</c:v>
                </c:pt>
                <c:pt idx="724">
                  <c:v>126.19999999999794</c:v>
                </c:pt>
                <c:pt idx="725">
                  <c:v>126.24999999999794</c:v>
                </c:pt>
                <c:pt idx="726">
                  <c:v>126.29999999999794</c:v>
                </c:pt>
                <c:pt idx="727">
                  <c:v>126.34999999999793</c:v>
                </c:pt>
                <c:pt idx="728">
                  <c:v>126.39999999999793</c:v>
                </c:pt>
                <c:pt idx="729">
                  <c:v>126.44999999999793</c:v>
                </c:pt>
                <c:pt idx="730">
                  <c:v>126.49999999999793</c:v>
                </c:pt>
                <c:pt idx="731">
                  <c:v>126.54999999999792</c:v>
                </c:pt>
                <c:pt idx="732">
                  <c:v>126.59999999999792</c:v>
                </c:pt>
                <c:pt idx="733">
                  <c:v>126.64999999999792</c:v>
                </c:pt>
                <c:pt idx="734">
                  <c:v>126.69999999999791</c:v>
                </c:pt>
                <c:pt idx="735">
                  <c:v>126.74999999999791</c:v>
                </c:pt>
                <c:pt idx="736">
                  <c:v>126.79999999999791</c:v>
                </c:pt>
                <c:pt idx="737">
                  <c:v>126.84999999999791</c:v>
                </c:pt>
                <c:pt idx="738">
                  <c:v>126.8999999999979</c:v>
                </c:pt>
                <c:pt idx="739">
                  <c:v>126.9499999999979</c:v>
                </c:pt>
                <c:pt idx="740">
                  <c:v>126.9999999999979</c:v>
                </c:pt>
                <c:pt idx="741">
                  <c:v>127.04999999999789</c:v>
                </c:pt>
                <c:pt idx="742">
                  <c:v>127.09999999999789</c:v>
                </c:pt>
                <c:pt idx="743">
                  <c:v>127.14999999999789</c:v>
                </c:pt>
                <c:pt idx="744">
                  <c:v>127.19999999999789</c:v>
                </c:pt>
                <c:pt idx="745">
                  <c:v>127.24999999999788</c:v>
                </c:pt>
                <c:pt idx="746">
                  <c:v>127.29999999999788</c:v>
                </c:pt>
                <c:pt idx="747">
                  <c:v>127.34999999999788</c:v>
                </c:pt>
                <c:pt idx="748">
                  <c:v>127.39999999999787</c:v>
                </c:pt>
                <c:pt idx="749">
                  <c:v>127.44999999999787</c:v>
                </c:pt>
                <c:pt idx="750">
                  <c:v>127.49999999999787</c:v>
                </c:pt>
                <c:pt idx="751">
                  <c:v>127.54999999999787</c:v>
                </c:pt>
                <c:pt idx="752">
                  <c:v>127.59999999999786</c:v>
                </c:pt>
                <c:pt idx="753">
                  <c:v>127.64999999999786</c:v>
                </c:pt>
                <c:pt idx="754">
                  <c:v>127.69999999999786</c:v>
                </c:pt>
                <c:pt idx="755">
                  <c:v>127.74999999999785</c:v>
                </c:pt>
                <c:pt idx="756">
                  <c:v>127.79999999999785</c:v>
                </c:pt>
                <c:pt idx="757">
                  <c:v>127.84999999999785</c:v>
                </c:pt>
                <c:pt idx="758">
                  <c:v>127.89999999999785</c:v>
                </c:pt>
                <c:pt idx="759">
                  <c:v>127.94999999999784</c:v>
                </c:pt>
                <c:pt idx="760">
                  <c:v>127.99999999999784</c:v>
                </c:pt>
                <c:pt idx="761">
                  <c:v>128.04999999999785</c:v>
                </c:pt>
                <c:pt idx="762">
                  <c:v>128.09999999999786</c:v>
                </c:pt>
                <c:pt idx="763">
                  <c:v>128.14999999999787</c:v>
                </c:pt>
                <c:pt idx="764">
                  <c:v>128.19999999999789</c:v>
                </c:pt>
                <c:pt idx="765">
                  <c:v>128.2499999999979</c:v>
                </c:pt>
                <c:pt idx="766">
                  <c:v>128.29999999999791</c:v>
                </c:pt>
                <c:pt idx="767">
                  <c:v>128.34999999999792</c:v>
                </c:pt>
                <c:pt idx="768">
                  <c:v>128.39999999999793</c:v>
                </c:pt>
                <c:pt idx="769">
                  <c:v>128.44999999999794</c:v>
                </c:pt>
                <c:pt idx="770">
                  <c:v>128.49999999999795</c:v>
                </c:pt>
                <c:pt idx="771">
                  <c:v>128.54999999999797</c:v>
                </c:pt>
                <c:pt idx="772">
                  <c:v>128.59999999999798</c:v>
                </c:pt>
                <c:pt idx="773">
                  <c:v>128.64999999999799</c:v>
                </c:pt>
                <c:pt idx="774">
                  <c:v>128.699999999998</c:v>
                </c:pt>
                <c:pt idx="775">
                  <c:v>128.74999999999801</c:v>
                </c:pt>
                <c:pt idx="776">
                  <c:v>128.79999999999802</c:v>
                </c:pt>
                <c:pt idx="777">
                  <c:v>128.84999999999803</c:v>
                </c:pt>
                <c:pt idx="778">
                  <c:v>128.89999999999804</c:v>
                </c:pt>
                <c:pt idx="779">
                  <c:v>128.94999999999806</c:v>
                </c:pt>
                <c:pt idx="780">
                  <c:v>128.99999999999807</c:v>
                </c:pt>
                <c:pt idx="781">
                  <c:v>129.04999999999808</c:v>
                </c:pt>
                <c:pt idx="782">
                  <c:v>129.09999999999809</c:v>
                </c:pt>
                <c:pt idx="783">
                  <c:v>129.1499999999981</c:v>
                </c:pt>
                <c:pt idx="784">
                  <c:v>129.19999999999811</c:v>
                </c:pt>
                <c:pt idx="785">
                  <c:v>129.24999999999812</c:v>
                </c:pt>
                <c:pt idx="786">
                  <c:v>129.29999999999814</c:v>
                </c:pt>
                <c:pt idx="787">
                  <c:v>129.34999999999815</c:v>
                </c:pt>
                <c:pt idx="788">
                  <c:v>129.39999999999816</c:v>
                </c:pt>
                <c:pt idx="789">
                  <c:v>129.44999999999817</c:v>
                </c:pt>
                <c:pt idx="790">
                  <c:v>129.49999999999818</c:v>
                </c:pt>
                <c:pt idx="791">
                  <c:v>129.54999999999819</c:v>
                </c:pt>
                <c:pt idx="792">
                  <c:v>129.5999999999982</c:v>
                </c:pt>
                <c:pt idx="793">
                  <c:v>129.64999999999822</c:v>
                </c:pt>
                <c:pt idx="794">
                  <c:v>129.69999999999823</c:v>
                </c:pt>
                <c:pt idx="795">
                  <c:v>129.74999999999824</c:v>
                </c:pt>
                <c:pt idx="796">
                  <c:v>129.79999999999825</c:v>
                </c:pt>
                <c:pt idx="797">
                  <c:v>129.84999999999826</c:v>
                </c:pt>
                <c:pt idx="798">
                  <c:v>129.89999999999827</c:v>
                </c:pt>
                <c:pt idx="799">
                  <c:v>129.94999999999828</c:v>
                </c:pt>
                <c:pt idx="800">
                  <c:v>129.99999999999829</c:v>
                </c:pt>
                <c:pt idx="801">
                  <c:v>130.04999999999831</c:v>
                </c:pt>
                <c:pt idx="802">
                  <c:v>130.09999999999832</c:v>
                </c:pt>
                <c:pt idx="803">
                  <c:v>130.14999999999833</c:v>
                </c:pt>
                <c:pt idx="804">
                  <c:v>130.19999999999834</c:v>
                </c:pt>
                <c:pt idx="805">
                  <c:v>130.24999999999835</c:v>
                </c:pt>
                <c:pt idx="806">
                  <c:v>130.29999999999836</c:v>
                </c:pt>
                <c:pt idx="807">
                  <c:v>130.34999999999837</c:v>
                </c:pt>
                <c:pt idx="808">
                  <c:v>130.39999999999839</c:v>
                </c:pt>
                <c:pt idx="809">
                  <c:v>130.4499999999984</c:v>
                </c:pt>
                <c:pt idx="810">
                  <c:v>130.49999999999841</c:v>
                </c:pt>
                <c:pt idx="811">
                  <c:v>130.54999999999842</c:v>
                </c:pt>
                <c:pt idx="812">
                  <c:v>130.59999999999843</c:v>
                </c:pt>
                <c:pt idx="813">
                  <c:v>130.64999999999844</c:v>
                </c:pt>
                <c:pt idx="814">
                  <c:v>130.69999999999845</c:v>
                </c:pt>
                <c:pt idx="815">
                  <c:v>130.74999999999847</c:v>
                </c:pt>
                <c:pt idx="816">
                  <c:v>130.79999999999848</c:v>
                </c:pt>
                <c:pt idx="817">
                  <c:v>130.84999999999849</c:v>
                </c:pt>
                <c:pt idx="818">
                  <c:v>130.8999999999985</c:v>
                </c:pt>
                <c:pt idx="819">
                  <c:v>130.94999999999851</c:v>
                </c:pt>
                <c:pt idx="820">
                  <c:v>130.99999999999852</c:v>
                </c:pt>
                <c:pt idx="821">
                  <c:v>131.04999999999853</c:v>
                </c:pt>
                <c:pt idx="822">
                  <c:v>131.09999999999854</c:v>
                </c:pt>
                <c:pt idx="823">
                  <c:v>131.14999999999856</c:v>
                </c:pt>
                <c:pt idx="824">
                  <c:v>131.19999999999857</c:v>
                </c:pt>
                <c:pt idx="825">
                  <c:v>131.24999999999858</c:v>
                </c:pt>
                <c:pt idx="826">
                  <c:v>131.29999999999859</c:v>
                </c:pt>
                <c:pt idx="827">
                  <c:v>131.3499999999986</c:v>
                </c:pt>
                <c:pt idx="828">
                  <c:v>131.39999999999861</c:v>
                </c:pt>
                <c:pt idx="829">
                  <c:v>131.44999999999862</c:v>
                </c:pt>
                <c:pt idx="830">
                  <c:v>131.49999999999864</c:v>
                </c:pt>
                <c:pt idx="831">
                  <c:v>131.54999999999865</c:v>
                </c:pt>
                <c:pt idx="832">
                  <c:v>131.59999999999866</c:v>
                </c:pt>
                <c:pt idx="833">
                  <c:v>131.64999999999867</c:v>
                </c:pt>
                <c:pt idx="834">
                  <c:v>131.69999999999868</c:v>
                </c:pt>
                <c:pt idx="835">
                  <c:v>131.74999999999869</c:v>
                </c:pt>
                <c:pt idx="836">
                  <c:v>131.7999999999987</c:v>
                </c:pt>
                <c:pt idx="837">
                  <c:v>131.84999999999872</c:v>
                </c:pt>
                <c:pt idx="838">
                  <c:v>131.89999999999873</c:v>
                </c:pt>
                <c:pt idx="839">
                  <c:v>131.94999999999874</c:v>
                </c:pt>
                <c:pt idx="840">
                  <c:v>131.99999999999875</c:v>
                </c:pt>
                <c:pt idx="841">
                  <c:v>132.04999999999876</c:v>
                </c:pt>
                <c:pt idx="842">
                  <c:v>132.09999999999877</c:v>
                </c:pt>
                <c:pt idx="843">
                  <c:v>132.14999999999878</c:v>
                </c:pt>
                <c:pt idx="844">
                  <c:v>132.19999999999879</c:v>
                </c:pt>
                <c:pt idx="845">
                  <c:v>132.24999999999881</c:v>
                </c:pt>
                <c:pt idx="846">
                  <c:v>132.29999999999882</c:v>
                </c:pt>
                <c:pt idx="847">
                  <c:v>132.34999999999883</c:v>
                </c:pt>
                <c:pt idx="848">
                  <c:v>132.39999999999884</c:v>
                </c:pt>
                <c:pt idx="849">
                  <c:v>132.44999999999885</c:v>
                </c:pt>
                <c:pt idx="850">
                  <c:v>132.49999999999886</c:v>
                </c:pt>
                <c:pt idx="851">
                  <c:v>132.54999999999887</c:v>
                </c:pt>
                <c:pt idx="852">
                  <c:v>132.59999999999889</c:v>
                </c:pt>
                <c:pt idx="853">
                  <c:v>132.6499999999989</c:v>
                </c:pt>
                <c:pt idx="854">
                  <c:v>132.69999999999891</c:v>
                </c:pt>
                <c:pt idx="855">
                  <c:v>132.74999999999892</c:v>
                </c:pt>
                <c:pt idx="856">
                  <c:v>132.79999999999893</c:v>
                </c:pt>
                <c:pt idx="857">
                  <c:v>132.84999999999894</c:v>
                </c:pt>
                <c:pt idx="858">
                  <c:v>132.89999999999895</c:v>
                </c:pt>
                <c:pt idx="859">
                  <c:v>132.94999999999897</c:v>
                </c:pt>
                <c:pt idx="860">
                  <c:v>132.99999999999898</c:v>
                </c:pt>
                <c:pt idx="861">
                  <c:v>133.04999999999899</c:v>
                </c:pt>
                <c:pt idx="862">
                  <c:v>133.099999999999</c:v>
                </c:pt>
                <c:pt idx="863">
                  <c:v>133.14999999999901</c:v>
                </c:pt>
                <c:pt idx="864">
                  <c:v>133.19999999999902</c:v>
                </c:pt>
                <c:pt idx="865">
                  <c:v>133.24999999999903</c:v>
                </c:pt>
                <c:pt idx="866">
                  <c:v>133.29999999999905</c:v>
                </c:pt>
                <c:pt idx="867">
                  <c:v>133.34999999999906</c:v>
                </c:pt>
                <c:pt idx="868">
                  <c:v>133.39999999999907</c:v>
                </c:pt>
                <c:pt idx="869">
                  <c:v>133.44999999999908</c:v>
                </c:pt>
                <c:pt idx="870">
                  <c:v>133.49999999999909</c:v>
                </c:pt>
                <c:pt idx="871">
                  <c:v>133.5499999999991</c:v>
                </c:pt>
                <c:pt idx="872">
                  <c:v>133.59999999999911</c:v>
                </c:pt>
                <c:pt idx="873">
                  <c:v>133.64999999999912</c:v>
                </c:pt>
                <c:pt idx="874">
                  <c:v>133.69999999999914</c:v>
                </c:pt>
                <c:pt idx="875">
                  <c:v>133.74999999999915</c:v>
                </c:pt>
                <c:pt idx="876">
                  <c:v>133.79999999999916</c:v>
                </c:pt>
                <c:pt idx="877">
                  <c:v>133.84999999999917</c:v>
                </c:pt>
                <c:pt idx="878">
                  <c:v>133.89999999999918</c:v>
                </c:pt>
                <c:pt idx="879">
                  <c:v>133.94999999999919</c:v>
                </c:pt>
                <c:pt idx="880">
                  <c:v>133.9999999999992</c:v>
                </c:pt>
                <c:pt idx="881">
                  <c:v>134.04999999999922</c:v>
                </c:pt>
                <c:pt idx="882">
                  <c:v>134.09999999999923</c:v>
                </c:pt>
                <c:pt idx="883">
                  <c:v>134.14999999999924</c:v>
                </c:pt>
                <c:pt idx="884">
                  <c:v>134.19999999999925</c:v>
                </c:pt>
                <c:pt idx="885">
                  <c:v>134.24999999999926</c:v>
                </c:pt>
                <c:pt idx="886">
                  <c:v>134.29999999999927</c:v>
                </c:pt>
                <c:pt idx="887">
                  <c:v>134.34999999999928</c:v>
                </c:pt>
                <c:pt idx="888">
                  <c:v>134.3999999999993</c:v>
                </c:pt>
                <c:pt idx="889">
                  <c:v>134.44999999999931</c:v>
                </c:pt>
                <c:pt idx="890">
                  <c:v>134.49999999999932</c:v>
                </c:pt>
                <c:pt idx="891">
                  <c:v>134.54999999999933</c:v>
                </c:pt>
                <c:pt idx="892">
                  <c:v>134.59999999999934</c:v>
                </c:pt>
                <c:pt idx="893">
                  <c:v>134.64999999999935</c:v>
                </c:pt>
                <c:pt idx="894">
                  <c:v>134.69999999999936</c:v>
                </c:pt>
                <c:pt idx="895">
                  <c:v>134.74999999999937</c:v>
                </c:pt>
                <c:pt idx="896">
                  <c:v>134.79999999999939</c:v>
                </c:pt>
                <c:pt idx="897">
                  <c:v>134.8499999999994</c:v>
                </c:pt>
                <c:pt idx="898">
                  <c:v>134.89999999999941</c:v>
                </c:pt>
                <c:pt idx="899">
                  <c:v>134.94999999999942</c:v>
                </c:pt>
                <c:pt idx="900">
                  <c:v>134.99999999999943</c:v>
                </c:pt>
                <c:pt idx="901">
                  <c:v>135.04999999999944</c:v>
                </c:pt>
                <c:pt idx="902">
                  <c:v>135.09999999999945</c:v>
                </c:pt>
                <c:pt idx="903">
                  <c:v>135.14999999999947</c:v>
                </c:pt>
                <c:pt idx="904">
                  <c:v>135.19999999999948</c:v>
                </c:pt>
                <c:pt idx="905">
                  <c:v>135.24999999999949</c:v>
                </c:pt>
                <c:pt idx="906">
                  <c:v>135.2999999999995</c:v>
                </c:pt>
                <c:pt idx="907">
                  <c:v>135.34999999999951</c:v>
                </c:pt>
                <c:pt idx="908">
                  <c:v>135.39999999999952</c:v>
                </c:pt>
                <c:pt idx="909">
                  <c:v>135.44999999999953</c:v>
                </c:pt>
                <c:pt idx="910">
                  <c:v>135.49999999999955</c:v>
                </c:pt>
                <c:pt idx="911">
                  <c:v>135.54999999999956</c:v>
                </c:pt>
                <c:pt idx="912">
                  <c:v>135.59999999999957</c:v>
                </c:pt>
                <c:pt idx="913">
                  <c:v>135.64999999999958</c:v>
                </c:pt>
                <c:pt idx="914">
                  <c:v>135.69999999999959</c:v>
                </c:pt>
                <c:pt idx="915">
                  <c:v>135.7499999999996</c:v>
                </c:pt>
                <c:pt idx="916">
                  <c:v>135.79999999999961</c:v>
                </c:pt>
                <c:pt idx="917">
                  <c:v>135.84999999999962</c:v>
                </c:pt>
                <c:pt idx="918">
                  <c:v>135.89999999999964</c:v>
                </c:pt>
                <c:pt idx="919">
                  <c:v>135.94999999999965</c:v>
                </c:pt>
                <c:pt idx="920">
                  <c:v>135.99999999999966</c:v>
                </c:pt>
                <c:pt idx="921">
                  <c:v>136.04999999999967</c:v>
                </c:pt>
                <c:pt idx="922">
                  <c:v>136.09999999999968</c:v>
                </c:pt>
                <c:pt idx="923">
                  <c:v>136.14999999999969</c:v>
                </c:pt>
                <c:pt idx="924">
                  <c:v>136.1999999999997</c:v>
                </c:pt>
                <c:pt idx="925">
                  <c:v>136.24999999999972</c:v>
                </c:pt>
                <c:pt idx="926">
                  <c:v>136.29999999999973</c:v>
                </c:pt>
                <c:pt idx="927">
                  <c:v>136.34999999999974</c:v>
                </c:pt>
                <c:pt idx="928">
                  <c:v>136.39999999999975</c:v>
                </c:pt>
                <c:pt idx="929">
                  <c:v>136.44999999999976</c:v>
                </c:pt>
                <c:pt idx="930">
                  <c:v>136.49999999999977</c:v>
                </c:pt>
                <c:pt idx="931">
                  <c:v>136.54999999999978</c:v>
                </c:pt>
                <c:pt idx="932">
                  <c:v>136.5999999999998</c:v>
                </c:pt>
                <c:pt idx="933">
                  <c:v>136.64999999999981</c:v>
                </c:pt>
                <c:pt idx="934">
                  <c:v>136.69999999999982</c:v>
                </c:pt>
                <c:pt idx="935">
                  <c:v>136.74999999999983</c:v>
                </c:pt>
                <c:pt idx="936">
                  <c:v>136.79999999999984</c:v>
                </c:pt>
                <c:pt idx="937">
                  <c:v>136.84999999999985</c:v>
                </c:pt>
                <c:pt idx="938">
                  <c:v>136.89999999999986</c:v>
                </c:pt>
                <c:pt idx="939">
                  <c:v>136.94999999999987</c:v>
                </c:pt>
                <c:pt idx="940">
                  <c:v>136.99999999999989</c:v>
                </c:pt>
                <c:pt idx="941">
                  <c:v>137.0499999999999</c:v>
                </c:pt>
                <c:pt idx="942">
                  <c:v>137.09999999999991</c:v>
                </c:pt>
                <c:pt idx="943">
                  <c:v>137.14999999999992</c:v>
                </c:pt>
                <c:pt idx="944">
                  <c:v>137.19999999999993</c:v>
                </c:pt>
                <c:pt idx="945">
                  <c:v>137.24999999999994</c:v>
                </c:pt>
                <c:pt idx="946">
                  <c:v>137.29999999999995</c:v>
                </c:pt>
                <c:pt idx="947">
                  <c:v>137.34999999999997</c:v>
                </c:pt>
                <c:pt idx="948">
                  <c:v>137.39999999999998</c:v>
                </c:pt>
                <c:pt idx="949">
                  <c:v>137.44999999999999</c:v>
                </c:pt>
                <c:pt idx="950">
                  <c:v>137.5</c:v>
                </c:pt>
                <c:pt idx="951">
                  <c:v>137.55000000000001</c:v>
                </c:pt>
                <c:pt idx="952">
                  <c:v>137.60000000000002</c:v>
                </c:pt>
                <c:pt idx="953">
                  <c:v>137.65000000000003</c:v>
                </c:pt>
                <c:pt idx="954">
                  <c:v>137.70000000000005</c:v>
                </c:pt>
                <c:pt idx="955">
                  <c:v>137.75000000000006</c:v>
                </c:pt>
                <c:pt idx="956">
                  <c:v>137.80000000000007</c:v>
                </c:pt>
                <c:pt idx="957">
                  <c:v>137.85000000000008</c:v>
                </c:pt>
                <c:pt idx="958">
                  <c:v>137.90000000000009</c:v>
                </c:pt>
                <c:pt idx="959">
                  <c:v>137.9500000000001</c:v>
                </c:pt>
                <c:pt idx="960">
                  <c:v>138.00000000000011</c:v>
                </c:pt>
                <c:pt idx="961">
                  <c:v>138.05000000000013</c:v>
                </c:pt>
                <c:pt idx="962">
                  <c:v>138.10000000000014</c:v>
                </c:pt>
                <c:pt idx="963">
                  <c:v>138.15000000000015</c:v>
                </c:pt>
                <c:pt idx="964">
                  <c:v>138.20000000000016</c:v>
                </c:pt>
                <c:pt idx="965">
                  <c:v>138.25000000000017</c:v>
                </c:pt>
                <c:pt idx="966">
                  <c:v>138.30000000000018</c:v>
                </c:pt>
                <c:pt idx="967">
                  <c:v>138.35000000000019</c:v>
                </c:pt>
                <c:pt idx="968">
                  <c:v>138.4000000000002</c:v>
                </c:pt>
                <c:pt idx="969">
                  <c:v>138.45000000000022</c:v>
                </c:pt>
                <c:pt idx="970">
                  <c:v>138.50000000000023</c:v>
                </c:pt>
                <c:pt idx="971">
                  <c:v>138.55000000000024</c:v>
                </c:pt>
                <c:pt idx="972">
                  <c:v>138.60000000000025</c:v>
                </c:pt>
                <c:pt idx="973">
                  <c:v>138.65000000000026</c:v>
                </c:pt>
                <c:pt idx="974">
                  <c:v>138.70000000000027</c:v>
                </c:pt>
                <c:pt idx="975">
                  <c:v>138.75000000000028</c:v>
                </c:pt>
                <c:pt idx="976">
                  <c:v>138.8000000000003</c:v>
                </c:pt>
                <c:pt idx="977">
                  <c:v>138.85000000000031</c:v>
                </c:pt>
                <c:pt idx="978">
                  <c:v>138.90000000000032</c:v>
                </c:pt>
                <c:pt idx="979">
                  <c:v>138.95000000000033</c:v>
                </c:pt>
                <c:pt idx="980">
                  <c:v>139.00000000000034</c:v>
                </c:pt>
                <c:pt idx="981">
                  <c:v>139.05000000000035</c:v>
                </c:pt>
                <c:pt idx="982">
                  <c:v>139.10000000000036</c:v>
                </c:pt>
                <c:pt idx="983">
                  <c:v>139.15000000000038</c:v>
                </c:pt>
                <c:pt idx="984">
                  <c:v>139.20000000000039</c:v>
                </c:pt>
                <c:pt idx="985">
                  <c:v>139.2500000000004</c:v>
                </c:pt>
                <c:pt idx="986">
                  <c:v>139.30000000000041</c:v>
                </c:pt>
                <c:pt idx="987">
                  <c:v>139.35000000000042</c:v>
                </c:pt>
                <c:pt idx="988">
                  <c:v>139.40000000000043</c:v>
                </c:pt>
                <c:pt idx="989">
                  <c:v>139.45000000000044</c:v>
                </c:pt>
                <c:pt idx="990">
                  <c:v>139.50000000000045</c:v>
                </c:pt>
                <c:pt idx="991">
                  <c:v>139.55000000000047</c:v>
                </c:pt>
                <c:pt idx="992">
                  <c:v>139.60000000000048</c:v>
                </c:pt>
                <c:pt idx="993">
                  <c:v>139.65000000000049</c:v>
                </c:pt>
                <c:pt idx="994">
                  <c:v>139.7000000000005</c:v>
                </c:pt>
                <c:pt idx="995">
                  <c:v>139.75000000000051</c:v>
                </c:pt>
                <c:pt idx="996">
                  <c:v>139.80000000000052</c:v>
                </c:pt>
                <c:pt idx="997">
                  <c:v>139.85000000000053</c:v>
                </c:pt>
                <c:pt idx="998">
                  <c:v>139.90000000000055</c:v>
                </c:pt>
                <c:pt idx="999">
                  <c:v>139.95000000000056</c:v>
                </c:pt>
                <c:pt idx="1000">
                  <c:v>140.00000000000057</c:v>
                </c:pt>
                <c:pt idx="1001">
                  <c:v>140.05000000000058</c:v>
                </c:pt>
                <c:pt idx="1002">
                  <c:v>140.10000000000059</c:v>
                </c:pt>
                <c:pt idx="1003">
                  <c:v>140.1500000000006</c:v>
                </c:pt>
                <c:pt idx="1004">
                  <c:v>140.20000000000061</c:v>
                </c:pt>
                <c:pt idx="1005">
                  <c:v>140.25000000000063</c:v>
                </c:pt>
                <c:pt idx="1006">
                  <c:v>140.30000000000064</c:v>
                </c:pt>
                <c:pt idx="1007">
                  <c:v>140.35000000000065</c:v>
                </c:pt>
                <c:pt idx="1008">
                  <c:v>140.40000000000066</c:v>
                </c:pt>
                <c:pt idx="1009">
                  <c:v>140.45000000000067</c:v>
                </c:pt>
                <c:pt idx="1010">
                  <c:v>140.50000000000068</c:v>
                </c:pt>
                <c:pt idx="1011">
                  <c:v>140.55000000000069</c:v>
                </c:pt>
                <c:pt idx="1012">
                  <c:v>140.6000000000007</c:v>
                </c:pt>
                <c:pt idx="1013">
                  <c:v>140.65000000000072</c:v>
                </c:pt>
                <c:pt idx="1014">
                  <c:v>140.70000000000073</c:v>
                </c:pt>
                <c:pt idx="1015">
                  <c:v>140.75000000000074</c:v>
                </c:pt>
                <c:pt idx="1016">
                  <c:v>140.80000000000075</c:v>
                </c:pt>
                <c:pt idx="1017">
                  <c:v>140.85000000000076</c:v>
                </c:pt>
                <c:pt idx="1018">
                  <c:v>140.90000000000077</c:v>
                </c:pt>
                <c:pt idx="1019">
                  <c:v>140.95000000000078</c:v>
                </c:pt>
                <c:pt idx="1020">
                  <c:v>141.0000000000008</c:v>
                </c:pt>
                <c:pt idx="1021">
                  <c:v>141.05000000000081</c:v>
                </c:pt>
                <c:pt idx="1022">
                  <c:v>141.10000000000082</c:v>
                </c:pt>
                <c:pt idx="1023">
                  <c:v>141.15000000000083</c:v>
                </c:pt>
                <c:pt idx="1024">
                  <c:v>141.20000000000084</c:v>
                </c:pt>
                <c:pt idx="1025">
                  <c:v>141.25000000000085</c:v>
                </c:pt>
                <c:pt idx="1026">
                  <c:v>141.30000000000086</c:v>
                </c:pt>
                <c:pt idx="1027">
                  <c:v>141.35000000000088</c:v>
                </c:pt>
                <c:pt idx="1028">
                  <c:v>141.40000000000089</c:v>
                </c:pt>
                <c:pt idx="1029">
                  <c:v>141.4500000000009</c:v>
                </c:pt>
                <c:pt idx="1030">
                  <c:v>141.50000000000091</c:v>
                </c:pt>
                <c:pt idx="1031">
                  <c:v>141.55000000000092</c:v>
                </c:pt>
                <c:pt idx="1032">
                  <c:v>141.60000000000093</c:v>
                </c:pt>
                <c:pt idx="1033">
                  <c:v>141.65000000000094</c:v>
                </c:pt>
                <c:pt idx="1034">
                  <c:v>141.70000000000095</c:v>
                </c:pt>
                <c:pt idx="1035">
                  <c:v>141.75000000000097</c:v>
                </c:pt>
                <c:pt idx="1036">
                  <c:v>141.80000000000098</c:v>
                </c:pt>
                <c:pt idx="1037">
                  <c:v>141.85000000000099</c:v>
                </c:pt>
                <c:pt idx="1038">
                  <c:v>141.900000000001</c:v>
                </c:pt>
                <c:pt idx="1039">
                  <c:v>141.95000000000101</c:v>
                </c:pt>
                <c:pt idx="1040">
                  <c:v>142.00000000000102</c:v>
                </c:pt>
                <c:pt idx="1041">
                  <c:v>142.05000000000103</c:v>
                </c:pt>
                <c:pt idx="1042">
                  <c:v>142.10000000000105</c:v>
                </c:pt>
                <c:pt idx="1043">
                  <c:v>142.15000000000106</c:v>
                </c:pt>
                <c:pt idx="1044">
                  <c:v>142.20000000000107</c:v>
                </c:pt>
                <c:pt idx="1045">
                  <c:v>142.25000000000108</c:v>
                </c:pt>
                <c:pt idx="1046">
                  <c:v>142.30000000000109</c:v>
                </c:pt>
                <c:pt idx="1047">
                  <c:v>142.3500000000011</c:v>
                </c:pt>
                <c:pt idx="1048">
                  <c:v>142.40000000000111</c:v>
                </c:pt>
                <c:pt idx="1049">
                  <c:v>142.45000000000113</c:v>
                </c:pt>
                <c:pt idx="1050">
                  <c:v>142.50000000000114</c:v>
                </c:pt>
                <c:pt idx="1051">
                  <c:v>142.55000000000115</c:v>
                </c:pt>
                <c:pt idx="1052">
                  <c:v>142.60000000000116</c:v>
                </c:pt>
                <c:pt idx="1053">
                  <c:v>142.65000000000117</c:v>
                </c:pt>
                <c:pt idx="1054">
                  <c:v>142.70000000000118</c:v>
                </c:pt>
                <c:pt idx="1055">
                  <c:v>142.75000000000119</c:v>
                </c:pt>
                <c:pt idx="1056">
                  <c:v>142.80000000000121</c:v>
                </c:pt>
                <c:pt idx="1057">
                  <c:v>142.85000000000122</c:v>
                </c:pt>
                <c:pt idx="1058">
                  <c:v>142.90000000000123</c:v>
                </c:pt>
                <c:pt idx="1059">
                  <c:v>142.95000000000124</c:v>
                </c:pt>
                <c:pt idx="1060">
                  <c:v>143.00000000000125</c:v>
                </c:pt>
                <c:pt idx="1061">
                  <c:v>143.05000000000126</c:v>
                </c:pt>
                <c:pt idx="1062">
                  <c:v>143.10000000000127</c:v>
                </c:pt>
                <c:pt idx="1063">
                  <c:v>143.15000000000128</c:v>
                </c:pt>
                <c:pt idx="1064">
                  <c:v>143.2000000000013</c:v>
                </c:pt>
                <c:pt idx="1065">
                  <c:v>143.25000000000131</c:v>
                </c:pt>
                <c:pt idx="1066">
                  <c:v>143.30000000000132</c:v>
                </c:pt>
                <c:pt idx="1067">
                  <c:v>143.35000000000133</c:v>
                </c:pt>
                <c:pt idx="1068">
                  <c:v>143.40000000000134</c:v>
                </c:pt>
                <c:pt idx="1069">
                  <c:v>143.45000000000135</c:v>
                </c:pt>
                <c:pt idx="1070">
                  <c:v>143.50000000000136</c:v>
                </c:pt>
                <c:pt idx="1071">
                  <c:v>143.55000000000138</c:v>
                </c:pt>
                <c:pt idx="1072">
                  <c:v>143.60000000000139</c:v>
                </c:pt>
                <c:pt idx="1073">
                  <c:v>143.6500000000014</c:v>
                </c:pt>
                <c:pt idx="1074">
                  <c:v>143.70000000000141</c:v>
                </c:pt>
                <c:pt idx="1075">
                  <c:v>143.75000000000142</c:v>
                </c:pt>
                <c:pt idx="1076">
                  <c:v>143.80000000000143</c:v>
                </c:pt>
                <c:pt idx="1077">
                  <c:v>143.85000000000144</c:v>
                </c:pt>
                <c:pt idx="1078">
                  <c:v>143.90000000000146</c:v>
                </c:pt>
                <c:pt idx="1079">
                  <c:v>143.95000000000147</c:v>
                </c:pt>
                <c:pt idx="1080">
                  <c:v>144.00000000000148</c:v>
                </c:pt>
                <c:pt idx="1081">
                  <c:v>144.05000000000149</c:v>
                </c:pt>
                <c:pt idx="1082">
                  <c:v>144.1000000000015</c:v>
                </c:pt>
                <c:pt idx="1083">
                  <c:v>144.15000000000151</c:v>
                </c:pt>
                <c:pt idx="1084">
                  <c:v>144.20000000000152</c:v>
                </c:pt>
                <c:pt idx="1085">
                  <c:v>144.25000000000153</c:v>
                </c:pt>
                <c:pt idx="1086">
                  <c:v>144.30000000000155</c:v>
                </c:pt>
                <c:pt idx="1087">
                  <c:v>144.35000000000156</c:v>
                </c:pt>
                <c:pt idx="1088">
                  <c:v>144.40000000000157</c:v>
                </c:pt>
                <c:pt idx="1089">
                  <c:v>144.45000000000158</c:v>
                </c:pt>
                <c:pt idx="1090">
                  <c:v>144.50000000000159</c:v>
                </c:pt>
                <c:pt idx="1091">
                  <c:v>144.5500000000016</c:v>
                </c:pt>
                <c:pt idx="1092">
                  <c:v>144.60000000000161</c:v>
                </c:pt>
                <c:pt idx="1093">
                  <c:v>144.65000000000163</c:v>
                </c:pt>
                <c:pt idx="1094">
                  <c:v>144.70000000000164</c:v>
                </c:pt>
                <c:pt idx="1095">
                  <c:v>144.75000000000165</c:v>
                </c:pt>
                <c:pt idx="1096">
                  <c:v>144.80000000000166</c:v>
                </c:pt>
                <c:pt idx="1097">
                  <c:v>144.85000000000167</c:v>
                </c:pt>
                <c:pt idx="1098">
                  <c:v>144.90000000000168</c:v>
                </c:pt>
                <c:pt idx="1099">
                  <c:v>144.95000000000169</c:v>
                </c:pt>
                <c:pt idx="1100">
                  <c:v>145.00000000000171</c:v>
                </c:pt>
                <c:pt idx="1101">
                  <c:v>145.05000000000172</c:v>
                </c:pt>
                <c:pt idx="1102">
                  <c:v>145.10000000000173</c:v>
                </c:pt>
                <c:pt idx="1103">
                  <c:v>145.15000000000174</c:v>
                </c:pt>
                <c:pt idx="1104">
                  <c:v>145.20000000000175</c:v>
                </c:pt>
                <c:pt idx="1105">
                  <c:v>145.25000000000176</c:v>
                </c:pt>
                <c:pt idx="1106">
                  <c:v>145.30000000000177</c:v>
                </c:pt>
                <c:pt idx="1107">
                  <c:v>145.35000000000178</c:v>
                </c:pt>
                <c:pt idx="1108">
                  <c:v>145.4000000000018</c:v>
                </c:pt>
                <c:pt idx="1109">
                  <c:v>145.45000000000181</c:v>
                </c:pt>
                <c:pt idx="1110">
                  <c:v>145.50000000000182</c:v>
                </c:pt>
                <c:pt idx="1111">
                  <c:v>145.55000000000183</c:v>
                </c:pt>
                <c:pt idx="1112">
                  <c:v>145.60000000000184</c:v>
                </c:pt>
                <c:pt idx="1113">
                  <c:v>145.65000000000185</c:v>
                </c:pt>
                <c:pt idx="1114">
                  <c:v>145.70000000000186</c:v>
                </c:pt>
                <c:pt idx="1115">
                  <c:v>145.75000000000188</c:v>
                </c:pt>
                <c:pt idx="1116">
                  <c:v>145.80000000000189</c:v>
                </c:pt>
                <c:pt idx="1117">
                  <c:v>145.8500000000019</c:v>
                </c:pt>
                <c:pt idx="1118">
                  <c:v>145.90000000000191</c:v>
                </c:pt>
                <c:pt idx="1119">
                  <c:v>145.95000000000192</c:v>
                </c:pt>
                <c:pt idx="1120">
                  <c:v>146.00000000000193</c:v>
                </c:pt>
                <c:pt idx="1121">
                  <c:v>146.05000000000194</c:v>
                </c:pt>
                <c:pt idx="1122">
                  <c:v>146.10000000000196</c:v>
                </c:pt>
                <c:pt idx="1123">
                  <c:v>146.15000000000197</c:v>
                </c:pt>
                <c:pt idx="1124">
                  <c:v>146.20000000000198</c:v>
                </c:pt>
                <c:pt idx="1125">
                  <c:v>146.25000000000199</c:v>
                </c:pt>
                <c:pt idx="1126">
                  <c:v>146.300000000002</c:v>
                </c:pt>
                <c:pt idx="1127">
                  <c:v>146.35000000000201</c:v>
                </c:pt>
                <c:pt idx="1128">
                  <c:v>146.40000000000202</c:v>
                </c:pt>
                <c:pt idx="1129">
                  <c:v>146.45000000000203</c:v>
                </c:pt>
                <c:pt idx="1130">
                  <c:v>146.50000000000205</c:v>
                </c:pt>
                <c:pt idx="1131">
                  <c:v>146.55000000000206</c:v>
                </c:pt>
                <c:pt idx="1132">
                  <c:v>146.60000000000207</c:v>
                </c:pt>
                <c:pt idx="1133">
                  <c:v>146.65000000000208</c:v>
                </c:pt>
                <c:pt idx="1134">
                  <c:v>146.70000000000209</c:v>
                </c:pt>
                <c:pt idx="1135">
                  <c:v>146.7500000000021</c:v>
                </c:pt>
                <c:pt idx="1136">
                  <c:v>146.80000000000211</c:v>
                </c:pt>
                <c:pt idx="1137">
                  <c:v>146.85000000000213</c:v>
                </c:pt>
                <c:pt idx="1138">
                  <c:v>146.90000000000214</c:v>
                </c:pt>
                <c:pt idx="1139">
                  <c:v>146.95000000000215</c:v>
                </c:pt>
                <c:pt idx="1140">
                  <c:v>147.00000000000216</c:v>
                </c:pt>
                <c:pt idx="1141">
                  <c:v>147.05000000000217</c:v>
                </c:pt>
                <c:pt idx="1142">
                  <c:v>147.10000000000218</c:v>
                </c:pt>
                <c:pt idx="1143">
                  <c:v>147.15000000000219</c:v>
                </c:pt>
                <c:pt idx="1144">
                  <c:v>147.20000000000221</c:v>
                </c:pt>
                <c:pt idx="1145">
                  <c:v>147.25000000000222</c:v>
                </c:pt>
                <c:pt idx="1146">
                  <c:v>147.30000000000223</c:v>
                </c:pt>
                <c:pt idx="1147">
                  <c:v>147.35000000000224</c:v>
                </c:pt>
                <c:pt idx="1148">
                  <c:v>147.40000000000225</c:v>
                </c:pt>
                <c:pt idx="1149">
                  <c:v>147.45000000000226</c:v>
                </c:pt>
                <c:pt idx="1150">
                  <c:v>147.50000000000227</c:v>
                </c:pt>
                <c:pt idx="1151">
                  <c:v>147.55000000000229</c:v>
                </c:pt>
                <c:pt idx="1152">
                  <c:v>147.6000000000023</c:v>
                </c:pt>
                <c:pt idx="1153">
                  <c:v>147.65000000000231</c:v>
                </c:pt>
                <c:pt idx="1154">
                  <c:v>147.70000000000232</c:v>
                </c:pt>
                <c:pt idx="1155">
                  <c:v>147.75000000000233</c:v>
                </c:pt>
                <c:pt idx="1156">
                  <c:v>147.80000000000234</c:v>
                </c:pt>
                <c:pt idx="1157">
                  <c:v>147.85000000000235</c:v>
                </c:pt>
                <c:pt idx="1158">
                  <c:v>147.90000000000236</c:v>
                </c:pt>
                <c:pt idx="1159">
                  <c:v>147.95000000000238</c:v>
                </c:pt>
                <c:pt idx="1160">
                  <c:v>148.00000000000239</c:v>
                </c:pt>
                <c:pt idx="1161">
                  <c:v>148.0500000000024</c:v>
                </c:pt>
                <c:pt idx="1162">
                  <c:v>148.10000000000241</c:v>
                </c:pt>
                <c:pt idx="1163">
                  <c:v>148.15000000000242</c:v>
                </c:pt>
                <c:pt idx="1164">
                  <c:v>148.20000000000243</c:v>
                </c:pt>
                <c:pt idx="1165">
                  <c:v>148.25000000000244</c:v>
                </c:pt>
                <c:pt idx="1166">
                  <c:v>148.30000000000246</c:v>
                </c:pt>
                <c:pt idx="1167">
                  <c:v>148.35000000000247</c:v>
                </c:pt>
                <c:pt idx="1168">
                  <c:v>148.40000000000248</c:v>
                </c:pt>
                <c:pt idx="1169">
                  <c:v>148.45000000000249</c:v>
                </c:pt>
                <c:pt idx="1170">
                  <c:v>148.5000000000025</c:v>
                </c:pt>
                <c:pt idx="1171">
                  <c:v>148.55000000000251</c:v>
                </c:pt>
                <c:pt idx="1172">
                  <c:v>148.60000000000252</c:v>
                </c:pt>
                <c:pt idx="1173">
                  <c:v>148.65000000000254</c:v>
                </c:pt>
                <c:pt idx="1174">
                  <c:v>148.70000000000255</c:v>
                </c:pt>
                <c:pt idx="1175">
                  <c:v>148.75000000000256</c:v>
                </c:pt>
                <c:pt idx="1176">
                  <c:v>148.80000000000257</c:v>
                </c:pt>
                <c:pt idx="1177">
                  <c:v>148.85000000000258</c:v>
                </c:pt>
                <c:pt idx="1178">
                  <c:v>148.90000000000259</c:v>
                </c:pt>
                <c:pt idx="1179">
                  <c:v>148.9500000000026</c:v>
                </c:pt>
                <c:pt idx="1180">
                  <c:v>149.00000000000261</c:v>
                </c:pt>
                <c:pt idx="1181">
                  <c:v>149.05000000000263</c:v>
                </c:pt>
                <c:pt idx="1182">
                  <c:v>149.10000000000264</c:v>
                </c:pt>
                <c:pt idx="1183">
                  <c:v>149.15000000000265</c:v>
                </c:pt>
                <c:pt idx="1184">
                  <c:v>149.20000000000266</c:v>
                </c:pt>
                <c:pt idx="1185">
                  <c:v>149.25000000000267</c:v>
                </c:pt>
                <c:pt idx="1186">
                  <c:v>149.30000000000268</c:v>
                </c:pt>
                <c:pt idx="1187">
                  <c:v>149.35000000000269</c:v>
                </c:pt>
                <c:pt idx="1188">
                  <c:v>149.40000000000271</c:v>
                </c:pt>
                <c:pt idx="1189">
                  <c:v>149.45000000000272</c:v>
                </c:pt>
                <c:pt idx="1190">
                  <c:v>149.50000000000273</c:v>
                </c:pt>
                <c:pt idx="1191">
                  <c:v>149.55000000000274</c:v>
                </c:pt>
                <c:pt idx="1192">
                  <c:v>149.60000000000275</c:v>
                </c:pt>
                <c:pt idx="1193">
                  <c:v>149.65000000000276</c:v>
                </c:pt>
                <c:pt idx="1194">
                  <c:v>149.70000000000277</c:v>
                </c:pt>
                <c:pt idx="1195">
                  <c:v>149.75000000000279</c:v>
                </c:pt>
                <c:pt idx="1196">
                  <c:v>149.8000000000028</c:v>
                </c:pt>
                <c:pt idx="1197">
                  <c:v>149.85000000000281</c:v>
                </c:pt>
                <c:pt idx="1198">
                  <c:v>149.90000000000282</c:v>
                </c:pt>
                <c:pt idx="1199">
                  <c:v>149.95000000000283</c:v>
                </c:pt>
                <c:pt idx="1200">
                  <c:v>150.00000000000284</c:v>
                </c:pt>
                <c:pt idx="1201">
                  <c:v>150.05000000000285</c:v>
                </c:pt>
                <c:pt idx="1202">
                  <c:v>150.10000000000286</c:v>
                </c:pt>
                <c:pt idx="1203">
                  <c:v>150.15000000000288</c:v>
                </c:pt>
                <c:pt idx="1204">
                  <c:v>150.20000000000289</c:v>
                </c:pt>
                <c:pt idx="1205">
                  <c:v>150.2500000000029</c:v>
                </c:pt>
                <c:pt idx="1206">
                  <c:v>150.30000000000291</c:v>
                </c:pt>
                <c:pt idx="1207">
                  <c:v>150.35000000000292</c:v>
                </c:pt>
                <c:pt idx="1208">
                  <c:v>150.40000000000293</c:v>
                </c:pt>
                <c:pt idx="1209">
                  <c:v>150.45000000000294</c:v>
                </c:pt>
                <c:pt idx="1210">
                  <c:v>150.50000000000296</c:v>
                </c:pt>
                <c:pt idx="1211">
                  <c:v>150.55000000000297</c:v>
                </c:pt>
                <c:pt idx="1212">
                  <c:v>150.60000000000298</c:v>
                </c:pt>
                <c:pt idx="1213">
                  <c:v>150.65000000000299</c:v>
                </c:pt>
                <c:pt idx="1214">
                  <c:v>150.700000000003</c:v>
                </c:pt>
                <c:pt idx="1215">
                  <c:v>150.75000000000301</c:v>
                </c:pt>
                <c:pt idx="1216">
                  <c:v>150.80000000000302</c:v>
                </c:pt>
                <c:pt idx="1217">
                  <c:v>150.85000000000304</c:v>
                </c:pt>
                <c:pt idx="1218">
                  <c:v>150.90000000000305</c:v>
                </c:pt>
                <c:pt idx="1219">
                  <c:v>150.95000000000306</c:v>
                </c:pt>
                <c:pt idx="1220">
                  <c:v>151.00000000000307</c:v>
                </c:pt>
                <c:pt idx="1221">
                  <c:v>151.05000000000308</c:v>
                </c:pt>
                <c:pt idx="1222">
                  <c:v>151.10000000000309</c:v>
                </c:pt>
                <c:pt idx="1223">
                  <c:v>151.1500000000031</c:v>
                </c:pt>
                <c:pt idx="1224">
                  <c:v>151.20000000000312</c:v>
                </c:pt>
                <c:pt idx="1225">
                  <c:v>151.25000000000313</c:v>
                </c:pt>
                <c:pt idx="1226">
                  <c:v>151.30000000000314</c:v>
                </c:pt>
                <c:pt idx="1227">
                  <c:v>151.35000000000315</c:v>
                </c:pt>
                <c:pt idx="1228">
                  <c:v>151.40000000000316</c:v>
                </c:pt>
                <c:pt idx="1229">
                  <c:v>151.45000000000317</c:v>
                </c:pt>
                <c:pt idx="1230">
                  <c:v>151.50000000000318</c:v>
                </c:pt>
                <c:pt idx="1231">
                  <c:v>151.55000000000319</c:v>
                </c:pt>
                <c:pt idx="1232">
                  <c:v>151.60000000000321</c:v>
                </c:pt>
                <c:pt idx="1233">
                  <c:v>151.65000000000322</c:v>
                </c:pt>
                <c:pt idx="1234">
                  <c:v>151.70000000000323</c:v>
                </c:pt>
                <c:pt idx="1235">
                  <c:v>151.75000000000324</c:v>
                </c:pt>
                <c:pt idx="1236">
                  <c:v>151.80000000000325</c:v>
                </c:pt>
                <c:pt idx="1237">
                  <c:v>151.85000000000326</c:v>
                </c:pt>
                <c:pt idx="1238">
                  <c:v>151.90000000000327</c:v>
                </c:pt>
                <c:pt idx="1239">
                  <c:v>151.95000000000329</c:v>
                </c:pt>
                <c:pt idx="1240">
                  <c:v>152.0000000000033</c:v>
                </c:pt>
                <c:pt idx="1241">
                  <c:v>152.05000000000331</c:v>
                </c:pt>
                <c:pt idx="1242">
                  <c:v>152.10000000000332</c:v>
                </c:pt>
                <c:pt idx="1243">
                  <c:v>152.15000000000333</c:v>
                </c:pt>
                <c:pt idx="1244">
                  <c:v>152.20000000000334</c:v>
                </c:pt>
                <c:pt idx="1245">
                  <c:v>152.25000000000335</c:v>
                </c:pt>
                <c:pt idx="1246">
                  <c:v>152.30000000000337</c:v>
                </c:pt>
                <c:pt idx="1247">
                  <c:v>152.35000000000338</c:v>
                </c:pt>
                <c:pt idx="1248">
                  <c:v>152.40000000000339</c:v>
                </c:pt>
                <c:pt idx="1249">
                  <c:v>152.4500000000034</c:v>
                </c:pt>
                <c:pt idx="1250">
                  <c:v>152.50000000000341</c:v>
                </c:pt>
                <c:pt idx="1251">
                  <c:v>152.55000000000342</c:v>
                </c:pt>
                <c:pt idx="1252">
                  <c:v>152.60000000000343</c:v>
                </c:pt>
                <c:pt idx="1253">
                  <c:v>152.65000000000344</c:v>
                </c:pt>
                <c:pt idx="1254">
                  <c:v>152.70000000000346</c:v>
                </c:pt>
                <c:pt idx="1255">
                  <c:v>152.75000000000347</c:v>
                </c:pt>
                <c:pt idx="1256">
                  <c:v>152.80000000000348</c:v>
                </c:pt>
                <c:pt idx="1257">
                  <c:v>152.85000000000349</c:v>
                </c:pt>
                <c:pt idx="1258">
                  <c:v>152.9000000000035</c:v>
                </c:pt>
                <c:pt idx="1259">
                  <c:v>152.95000000000351</c:v>
                </c:pt>
                <c:pt idx="1260">
                  <c:v>153.00000000000352</c:v>
                </c:pt>
                <c:pt idx="1261">
                  <c:v>153.05000000000354</c:v>
                </c:pt>
                <c:pt idx="1262">
                  <c:v>153.10000000000355</c:v>
                </c:pt>
                <c:pt idx="1263">
                  <c:v>153.15000000000356</c:v>
                </c:pt>
                <c:pt idx="1264">
                  <c:v>153.20000000000357</c:v>
                </c:pt>
                <c:pt idx="1265">
                  <c:v>153.25000000000358</c:v>
                </c:pt>
                <c:pt idx="1266">
                  <c:v>153.30000000000359</c:v>
                </c:pt>
                <c:pt idx="1267">
                  <c:v>153.3500000000036</c:v>
                </c:pt>
                <c:pt idx="1268">
                  <c:v>153.40000000000362</c:v>
                </c:pt>
                <c:pt idx="1269">
                  <c:v>153.45000000000363</c:v>
                </c:pt>
                <c:pt idx="1270">
                  <c:v>153.50000000000364</c:v>
                </c:pt>
                <c:pt idx="1271">
                  <c:v>153.55000000000365</c:v>
                </c:pt>
                <c:pt idx="1272">
                  <c:v>153.60000000000366</c:v>
                </c:pt>
                <c:pt idx="1273">
                  <c:v>153.65000000000367</c:v>
                </c:pt>
                <c:pt idx="1274">
                  <c:v>153.70000000000368</c:v>
                </c:pt>
                <c:pt idx="1275">
                  <c:v>153.75000000000369</c:v>
                </c:pt>
                <c:pt idx="1276">
                  <c:v>153.80000000000371</c:v>
                </c:pt>
                <c:pt idx="1277">
                  <c:v>153.85000000000372</c:v>
                </c:pt>
                <c:pt idx="1278">
                  <c:v>153.90000000000373</c:v>
                </c:pt>
                <c:pt idx="1279">
                  <c:v>153.95000000000374</c:v>
                </c:pt>
                <c:pt idx="1280">
                  <c:v>154.00000000000375</c:v>
                </c:pt>
                <c:pt idx="1281">
                  <c:v>154.05000000000376</c:v>
                </c:pt>
                <c:pt idx="1282">
                  <c:v>154.10000000000377</c:v>
                </c:pt>
                <c:pt idx="1283">
                  <c:v>154.15000000000379</c:v>
                </c:pt>
                <c:pt idx="1284">
                  <c:v>154.2000000000038</c:v>
                </c:pt>
                <c:pt idx="1285">
                  <c:v>154.25000000000381</c:v>
                </c:pt>
                <c:pt idx="1286">
                  <c:v>154.30000000000382</c:v>
                </c:pt>
                <c:pt idx="1287">
                  <c:v>154.35000000000383</c:v>
                </c:pt>
                <c:pt idx="1288">
                  <c:v>154.40000000000384</c:v>
                </c:pt>
                <c:pt idx="1289">
                  <c:v>154.45000000000385</c:v>
                </c:pt>
                <c:pt idx="1290">
                  <c:v>154.50000000000387</c:v>
                </c:pt>
                <c:pt idx="1291">
                  <c:v>154.55000000000388</c:v>
                </c:pt>
                <c:pt idx="1292">
                  <c:v>154.60000000000389</c:v>
                </c:pt>
                <c:pt idx="1293">
                  <c:v>154.6500000000039</c:v>
                </c:pt>
                <c:pt idx="1294">
                  <c:v>154.70000000000391</c:v>
                </c:pt>
                <c:pt idx="1295">
                  <c:v>154.75000000000392</c:v>
                </c:pt>
                <c:pt idx="1296">
                  <c:v>154.80000000000393</c:v>
                </c:pt>
                <c:pt idx="1297">
                  <c:v>154.85000000000394</c:v>
                </c:pt>
                <c:pt idx="1298">
                  <c:v>154.90000000000396</c:v>
                </c:pt>
                <c:pt idx="1299">
                  <c:v>154.95000000000397</c:v>
                </c:pt>
                <c:pt idx="1300">
                  <c:v>155.00000000000398</c:v>
                </c:pt>
                <c:pt idx="1301">
                  <c:v>155.05000000000399</c:v>
                </c:pt>
                <c:pt idx="1302">
                  <c:v>155.100000000004</c:v>
                </c:pt>
                <c:pt idx="1303">
                  <c:v>155.15000000000401</c:v>
                </c:pt>
                <c:pt idx="1304">
                  <c:v>155.20000000000402</c:v>
                </c:pt>
                <c:pt idx="1305">
                  <c:v>155.25000000000404</c:v>
                </c:pt>
                <c:pt idx="1306">
                  <c:v>155.30000000000405</c:v>
                </c:pt>
                <c:pt idx="1307">
                  <c:v>155.35000000000406</c:v>
                </c:pt>
                <c:pt idx="1308">
                  <c:v>155.40000000000407</c:v>
                </c:pt>
                <c:pt idx="1309">
                  <c:v>155.45000000000408</c:v>
                </c:pt>
                <c:pt idx="1310">
                  <c:v>155.50000000000409</c:v>
                </c:pt>
                <c:pt idx="1311">
                  <c:v>155.5500000000041</c:v>
                </c:pt>
                <c:pt idx="1312">
                  <c:v>155.60000000000412</c:v>
                </c:pt>
                <c:pt idx="1313">
                  <c:v>155.65000000000413</c:v>
                </c:pt>
                <c:pt idx="1314">
                  <c:v>155.70000000000414</c:v>
                </c:pt>
                <c:pt idx="1315">
                  <c:v>155.75000000000415</c:v>
                </c:pt>
                <c:pt idx="1316">
                  <c:v>155.80000000000416</c:v>
                </c:pt>
                <c:pt idx="1317">
                  <c:v>155.85000000000417</c:v>
                </c:pt>
                <c:pt idx="1318">
                  <c:v>155.90000000000418</c:v>
                </c:pt>
                <c:pt idx="1319">
                  <c:v>155.9500000000042</c:v>
                </c:pt>
                <c:pt idx="1320">
                  <c:v>156.00000000000421</c:v>
                </c:pt>
                <c:pt idx="1321">
                  <c:v>156.05000000000422</c:v>
                </c:pt>
                <c:pt idx="1322">
                  <c:v>156.10000000000423</c:v>
                </c:pt>
                <c:pt idx="1323">
                  <c:v>156.15000000000424</c:v>
                </c:pt>
                <c:pt idx="1324">
                  <c:v>156.20000000000425</c:v>
                </c:pt>
                <c:pt idx="1325">
                  <c:v>156.25000000000426</c:v>
                </c:pt>
                <c:pt idx="1326">
                  <c:v>156.30000000000427</c:v>
                </c:pt>
                <c:pt idx="1327">
                  <c:v>156.35000000000429</c:v>
                </c:pt>
                <c:pt idx="1328">
                  <c:v>156.4000000000043</c:v>
                </c:pt>
                <c:pt idx="1329">
                  <c:v>156.45000000000431</c:v>
                </c:pt>
                <c:pt idx="1330">
                  <c:v>156.50000000000432</c:v>
                </c:pt>
                <c:pt idx="1331">
                  <c:v>156.55000000000433</c:v>
                </c:pt>
                <c:pt idx="1332">
                  <c:v>156.60000000000434</c:v>
                </c:pt>
                <c:pt idx="1333">
                  <c:v>156.65000000000435</c:v>
                </c:pt>
                <c:pt idx="1334">
                  <c:v>156.70000000000437</c:v>
                </c:pt>
                <c:pt idx="1335">
                  <c:v>156.75000000000438</c:v>
                </c:pt>
                <c:pt idx="1336">
                  <c:v>156.80000000000439</c:v>
                </c:pt>
                <c:pt idx="1337">
                  <c:v>156.8500000000044</c:v>
                </c:pt>
                <c:pt idx="1338">
                  <c:v>156.90000000000441</c:v>
                </c:pt>
                <c:pt idx="1339">
                  <c:v>156.95000000000442</c:v>
                </c:pt>
                <c:pt idx="1340">
                  <c:v>157.00000000000443</c:v>
                </c:pt>
                <c:pt idx="1341">
                  <c:v>157.05000000000445</c:v>
                </c:pt>
                <c:pt idx="1342">
                  <c:v>157.10000000000446</c:v>
                </c:pt>
                <c:pt idx="1343">
                  <c:v>157.15000000000447</c:v>
                </c:pt>
                <c:pt idx="1344">
                  <c:v>157.20000000000448</c:v>
                </c:pt>
                <c:pt idx="1345">
                  <c:v>157.25000000000449</c:v>
                </c:pt>
                <c:pt idx="1346">
                  <c:v>157.3000000000045</c:v>
                </c:pt>
                <c:pt idx="1347">
                  <c:v>157.35000000000451</c:v>
                </c:pt>
                <c:pt idx="1348">
                  <c:v>157.40000000000452</c:v>
                </c:pt>
                <c:pt idx="1349">
                  <c:v>157.45000000000454</c:v>
                </c:pt>
                <c:pt idx="1350">
                  <c:v>157.50000000000455</c:v>
                </c:pt>
                <c:pt idx="1351">
                  <c:v>157.55000000000456</c:v>
                </c:pt>
                <c:pt idx="1352">
                  <c:v>157.60000000000457</c:v>
                </c:pt>
                <c:pt idx="1353">
                  <c:v>157.65000000000458</c:v>
                </c:pt>
                <c:pt idx="1354">
                  <c:v>157.70000000000459</c:v>
                </c:pt>
                <c:pt idx="1355">
                  <c:v>157.7500000000046</c:v>
                </c:pt>
                <c:pt idx="1356">
                  <c:v>157.80000000000462</c:v>
                </c:pt>
                <c:pt idx="1357">
                  <c:v>157.85000000000463</c:v>
                </c:pt>
                <c:pt idx="1358">
                  <c:v>157.90000000000464</c:v>
                </c:pt>
                <c:pt idx="1359">
                  <c:v>157.95000000000465</c:v>
                </c:pt>
                <c:pt idx="1360">
                  <c:v>158.00000000000466</c:v>
                </c:pt>
                <c:pt idx="1361">
                  <c:v>158.05000000000467</c:v>
                </c:pt>
                <c:pt idx="1362">
                  <c:v>158.10000000000468</c:v>
                </c:pt>
                <c:pt idx="1363">
                  <c:v>158.1500000000047</c:v>
                </c:pt>
                <c:pt idx="1364">
                  <c:v>158.20000000000471</c:v>
                </c:pt>
                <c:pt idx="1365">
                  <c:v>158.25000000000472</c:v>
                </c:pt>
                <c:pt idx="1366">
                  <c:v>158.30000000000473</c:v>
                </c:pt>
                <c:pt idx="1367">
                  <c:v>158.35000000000474</c:v>
                </c:pt>
                <c:pt idx="1368">
                  <c:v>158.40000000000475</c:v>
                </c:pt>
                <c:pt idx="1369">
                  <c:v>158.45000000000476</c:v>
                </c:pt>
                <c:pt idx="1370">
                  <c:v>158.50000000000477</c:v>
                </c:pt>
                <c:pt idx="1371">
                  <c:v>158.55000000000479</c:v>
                </c:pt>
                <c:pt idx="1372">
                  <c:v>158.6000000000048</c:v>
                </c:pt>
                <c:pt idx="1373">
                  <c:v>158.65000000000481</c:v>
                </c:pt>
                <c:pt idx="1374">
                  <c:v>158.70000000000482</c:v>
                </c:pt>
                <c:pt idx="1375">
                  <c:v>158.75000000000483</c:v>
                </c:pt>
                <c:pt idx="1376">
                  <c:v>158.80000000000484</c:v>
                </c:pt>
                <c:pt idx="1377">
                  <c:v>158.85000000000485</c:v>
                </c:pt>
                <c:pt idx="1378">
                  <c:v>158.90000000000487</c:v>
                </c:pt>
                <c:pt idx="1379">
                  <c:v>158.95000000000488</c:v>
                </c:pt>
                <c:pt idx="1380">
                  <c:v>159.00000000000489</c:v>
                </c:pt>
                <c:pt idx="1381">
                  <c:v>159.0500000000049</c:v>
                </c:pt>
                <c:pt idx="1382">
                  <c:v>159.10000000000491</c:v>
                </c:pt>
                <c:pt idx="1383">
                  <c:v>159.15000000000492</c:v>
                </c:pt>
                <c:pt idx="1384">
                  <c:v>159.20000000000493</c:v>
                </c:pt>
                <c:pt idx="1385">
                  <c:v>159.25000000000495</c:v>
                </c:pt>
                <c:pt idx="1386">
                  <c:v>159.30000000000496</c:v>
                </c:pt>
                <c:pt idx="1387">
                  <c:v>159.35000000000497</c:v>
                </c:pt>
                <c:pt idx="1388">
                  <c:v>159.40000000000498</c:v>
                </c:pt>
                <c:pt idx="1389">
                  <c:v>159.45000000000499</c:v>
                </c:pt>
                <c:pt idx="1390">
                  <c:v>159.500000000005</c:v>
                </c:pt>
                <c:pt idx="1391">
                  <c:v>159.55000000000501</c:v>
                </c:pt>
                <c:pt idx="1392">
                  <c:v>159.60000000000502</c:v>
                </c:pt>
                <c:pt idx="1393">
                  <c:v>159.65000000000504</c:v>
                </c:pt>
                <c:pt idx="1394">
                  <c:v>159.70000000000505</c:v>
                </c:pt>
                <c:pt idx="1395">
                  <c:v>159.75000000000506</c:v>
                </c:pt>
                <c:pt idx="1396">
                  <c:v>159.80000000000507</c:v>
                </c:pt>
                <c:pt idx="1397">
                  <c:v>159.85000000000508</c:v>
                </c:pt>
                <c:pt idx="1398">
                  <c:v>159.90000000000509</c:v>
                </c:pt>
                <c:pt idx="1399">
                  <c:v>159.9500000000051</c:v>
                </c:pt>
                <c:pt idx="1400">
                  <c:v>160.00000000000512</c:v>
                </c:pt>
                <c:pt idx="1401">
                  <c:v>160.05000000000513</c:v>
                </c:pt>
                <c:pt idx="1402">
                  <c:v>160.10000000000514</c:v>
                </c:pt>
                <c:pt idx="1403">
                  <c:v>160.15000000000515</c:v>
                </c:pt>
                <c:pt idx="1404">
                  <c:v>160.20000000000516</c:v>
                </c:pt>
                <c:pt idx="1405">
                  <c:v>160.25000000000517</c:v>
                </c:pt>
                <c:pt idx="1406">
                  <c:v>160.30000000000518</c:v>
                </c:pt>
                <c:pt idx="1407">
                  <c:v>160.3500000000052</c:v>
                </c:pt>
                <c:pt idx="1408">
                  <c:v>160.40000000000521</c:v>
                </c:pt>
                <c:pt idx="1409">
                  <c:v>160.45000000000522</c:v>
                </c:pt>
                <c:pt idx="1410">
                  <c:v>160.50000000000523</c:v>
                </c:pt>
                <c:pt idx="1411">
                  <c:v>160.55000000000524</c:v>
                </c:pt>
                <c:pt idx="1412">
                  <c:v>160.60000000000525</c:v>
                </c:pt>
                <c:pt idx="1413">
                  <c:v>160.65000000000526</c:v>
                </c:pt>
                <c:pt idx="1414">
                  <c:v>160.70000000000528</c:v>
                </c:pt>
                <c:pt idx="1415">
                  <c:v>160.75000000000529</c:v>
                </c:pt>
                <c:pt idx="1416">
                  <c:v>160.8000000000053</c:v>
                </c:pt>
                <c:pt idx="1417">
                  <c:v>160.85000000000531</c:v>
                </c:pt>
                <c:pt idx="1418">
                  <c:v>160.90000000000532</c:v>
                </c:pt>
                <c:pt idx="1419">
                  <c:v>160.95000000000533</c:v>
                </c:pt>
                <c:pt idx="1420">
                  <c:v>161.00000000000534</c:v>
                </c:pt>
                <c:pt idx="1421">
                  <c:v>161.05000000000535</c:v>
                </c:pt>
                <c:pt idx="1422">
                  <c:v>161.10000000000537</c:v>
                </c:pt>
                <c:pt idx="1423">
                  <c:v>161.15000000000538</c:v>
                </c:pt>
                <c:pt idx="1424">
                  <c:v>161.20000000000539</c:v>
                </c:pt>
                <c:pt idx="1425">
                  <c:v>161.2500000000054</c:v>
                </c:pt>
                <c:pt idx="1426">
                  <c:v>161.30000000000541</c:v>
                </c:pt>
                <c:pt idx="1427">
                  <c:v>161.35000000000542</c:v>
                </c:pt>
                <c:pt idx="1428">
                  <c:v>161.40000000000543</c:v>
                </c:pt>
                <c:pt idx="1429">
                  <c:v>161.45000000000545</c:v>
                </c:pt>
                <c:pt idx="1430">
                  <c:v>161.50000000000546</c:v>
                </c:pt>
                <c:pt idx="1431">
                  <c:v>161.55000000000547</c:v>
                </c:pt>
                <c:pt idx="1432">
                  <c:v>161.60000000000548</c:v>
                </c:pt>
                <c:pt idx="1433">
                  <c:v>161.65000000000549</c:v>
                </c:pt>
                <c:pt idx="1434">
                  <c:v>161.7000000000055</c:v>
                </c:pt>
                <c:pt idx="1435">
                  <c:v>161.75000000000551</c:v>
                </c:pt>
                <c:pt idx="1436">
                  <c:v>161.80000000000553</c:v>
                </c:pt>
                <c:pt idx="1437">
                  <c:v>161.85000000000554</c:v>
                </c:pt>
                <c:pt idx="1438">
                  <c:v>161.90000000000555</c:v>
                </c:pt>
                <c:pt idx="1439">
                  <c:v>161.95000000000556</c:v>
                </c:pt>
                <c:pt idx="1440">
                  <c:v>162.00000000000557</c:v>
                </c:pt>
                <c:pt idx="1441">
                  <c:v>162.05000000000558</c:v>
                </c:pt>
                <c:pt idx="1442">
                  <c:v>162.10000000000559</c:v>
                </c:pt>
                <c:pt idx="1443">
                  <c:v>162.1500000000056</c:v>
                </c:pt>
                <c:pt idx="1444">
                  <c:v>162.20000000000562</c:v>
                </c:pt>
                <c:pt idx="1445">
                  <c:v>162.25000000000563</c:v>
                </c:pt>
                <c:pt idx="1446">
                  <c:v>162.30000000000564</c:v>
                </c:pt>
                <c:pt idx="1447">
                  <c:v>162.35000000000565</c:v>
                </c:pt>
                <c:pt idx="1448">
                  <c:v>162.40000000000566</c:v>
                </c:pt>
                <c:pt idx="1449">
                  <c:v>162.45000000000567</c:v>
                </c:pt>
                <c:pt idx="1450">
                  <c:v>162.50000000000568</c:v>
                </c:pt>
                <c:pt idx="1451">
                  <c:v>162.5500000000057</c:v>
                </c:pt>
                <c:pt idx="1452">
                  <c:v>162.60000000000571</c:v>
                </c:pt>
                <c:pt idx="1453">
                  <c:v>162.65000000000572</c:v>
                </c:pt>
                <c:pt idx="1454">
                  <c:v>162.70000000000573</c:v>
                </c:pt>
                <c:pt idx="1455">
                  <c:v>162.75000000000574</c:v>
                </c:pt>
                <c:pt idx="1456">
                  <c:v>162.80000000000575</c:v>
                </c:pt>
                <c:pt idx="1457">
                  <c:v>162.85000000000576</c:v>
                </c:pt>
                <c:pt idx="1458">
                  <c:v>162.90000000000578</c:v>
                </c:pt>
                <c:pt idx="1459">
                  <c:v>162.95000000000579</c:v>
                </c:pt>
                <c:pt idx="1460">
                  <c:v>163.0000000000058</c:v>
                </c:pt>
                <c:pt idx="1461">
                  <c:v>163.05000000000581</c:v>
                </c:pt>
                <c:pt idx="1462">
                  <c:v>163.10000000000582</c:v>
                </c:pt>
                <c:pt idx="1463">
                  <c:v>163.15000000000583</c:v>
                </c:pt>
                <c:pt idx="1464">
                  <c:v>163.20000000000584</c:v>
                </c:pt>
                <c:pt idx="1465">
                  <c:v>163.25000000000585</c:v>
                </c:pt>
                <c:pt idx="1466">
                  <c:v>163.30000000000587</c:v>
                </c:pt>
                <c:pt idx="1467">
                  <c:v>163.35000000000588</c:v>
                </c:pt>
                <c:pt idx="1468">
                  <c:v>163.40000000000589</c:v>
                </c:pt>
                <c:pt idx="1469">
                  <c:v>163.4500000000059</c:v>
                </c:pt>
                <c:pt idx="1470">
                  <c:v>163.50000000000591</c:v>
                </c:pt>
                <c:pt idx="1471">
                  <c:v>163.55000000000592</c:v>
                </c:pt>
                <c:pt idx="1472">
                  <c:v>163.60000000000593</c:v>
                </c:pt>
                <c:pt idx="1473">
                  <c:v>163.65000000000595</c:v>
                </c:pt>
                <c:pt idx="1474">
                  <c:v>163.70000000000596</c:v>
                </c:pt>
                <c:pt idx="1475">
                  <c:v>163.75000000000597</c:v>
                </c:pt>
                <c:pt idx="1476">
                  <c:v>163.80000000000598</c:v>
                </c:pt>
                <c:pt idx="1477">
                  <c:v>163.85000000000599</c:v>
                </c:pt>
                <c:pt idx="1478">
                  <c:v>163.900000000006</c:v>
                </c:pt>
                <c:pt idx="1479">
                  <c:v>163.95000000000601</c:v>
                </c:pt>
                <c:pt idx="1480">
                  <c:v>164.00000000000603</c:v>
                </c:pt>
                <c:pt idx="1481">
                  <c:v>164.05000000000604</c:v>
                </c:pt>
                <c:pt idx="1482">
                  <c:v>164.10000000000605</c:v>
                </c:pt>
                <c:pt idx="1483">
                  <c:v>164.15000000000606</c:v>
                </c:pt>
                <c:pt idx="1484">
                  <c:v>164.20000000000607</c:v>
                </c:pt>
                <c:pt idx="1485">
                  <c:v>164.25000000000608</c:v>
                </c:pt>
                <c:pt idx="1486">
                  <c:v>164.30000000000609</c:v>
                </c:pt>
                <c:pt idx="1487">
                  <c:v>164.3500000000061</c:v>
                </c:pt>
                <c:pt idx="1488">
                  <c:v>164.40000000000612</c:v>
                </c:pt>
                <c:pt idx="1489">
                  <c:v>164.45000000000613</c:v>
                </c:pt>
                <c:pt idx="1490">
                  <c:v>164.50000000000614</c:v>
                </c:pt>
                <c:pt idx="1491">
                  <c:v>164.55000000000615</c:v>
                </c:pt>
                <c:pt idx="1492">
                  <c:v>164.60000000000616</c:v>
                </c:pt>
                <c:pt idx="1493">
                  <c:v>164.65000000000617</c:v>
                </c:pt>
                <c:pt idx="1494">
                  <c:v>164.70000000000618</c:v>
                </c:pt>
                <c:pt idx="1495">
                  <c:v>164.7500000000062</c:v>
                </c:pt>
                <c:pt idx="1496">
                  <c:v>164.80000000000621</c:v>
                </c:pt>
                <c:pt idx="1497">
                  <c:v>164.85000000000622</c:v>
                </c:pt>
                <c:pt idx="1498">
                  <c:v>164.90000000000623</c:v>
                </c:pt>
                <c:pt idx="1499">
                  <c:v>164.95000000000624</c:v>
                </c:pt>
                <c:pt idx="1500">
                  <c:v>165.00000000000625</c:v>
                </c:pt>
                <c:pt idx="1501">
                  <c:v>165.05000000000626</c:v>
                </c:pt>
                <c:pt idx="1502">
                  <c:v>165.10000000000628</c:v>
                </c:pt>
                <c:pt idx="1503">
                  <c:v>165.15000000000629</c:v>
                </c:pt>
                <c:pt idx="1504">
                  <c:v>165.2000000000063</c:v>
                </c:pt>
                <c:pt idx="1505">
                  <c:v>165.25000000000631</c:v>
                </c:pt>
                <c:pt idx="1506">
                  <c:v>165.30000000000632</c:v>
                </c:pt>
                <c:pt idx="1507">
                  <c:v>165.35000000000633</c:v>
                </c:pt>
                <c:pt idx="1508">
                  <c:v>165.40000000000634</c:v>
                </c:pt>
                <c:pt idx="1509">
                  <c:v>165.45000000000636</c:v>
                </c:pt>
                <c:pt idx="1510">
                  <c:v>165.50000000000637</c:v>
                </c:pt>
                <c:pt idx="1511">
                  <c:v>165.55000000000638</c:v>
                </c:pt>
                <c:pt idx="1512">
                  <c:v>165.60000000000639</c:v>
                </c:pt>
                <c:pt idx="1513">
                  <c:v>165.6500000000064</c:v>
                </c:pt>
                <c:pt idx="1514">
                  <c:v>165.70000000000641</c:v>
                </c:pt>
                <c:pt idx="1515">
                  <c:v>165.75000000000642</c:v>
                </c:pt>
                <c:pt idx="1516">
                  <c:v>165.80000000000643</c:v>
                </c:pt>
                <c:pt idx="1517">
                  <c:v>165.85000000000645</c:v>
                </c:pt>
                <c:pt idx="1518">
                  <c:v>165.90000000000646</c:v>
                </c:pt>
                <c:pt idx="1519">
                  <c:v>165.95000000000647</c:v>
                </c:pt>
                <c:pt idx="1520">
                  <c:v>166.00000000000648</c:v>
                </c:pt>
                <c:pt idx="1521">
                  <c:v>166.05000000000649</c:v>
                </c:pt>
                <c:pt idx="1522">
                  <c:v>166.1000000000065</c:v>
                </c:pt>
                <c:pt idx="1523">
                  <c:v>166.15000000000651</c:v>
                </c:pt>
                <c:pt idx="1524">
                  <c:v>166.20000000000653</c:v>
                </c:pt>
                <c:pt idx="1525">
                  <c:v>166.25000000000654</c:v>
                </c:pt>
                <c:pt idx="1526">
                  <c:v>166.30000000000655</c:v>
                </c:pt>
                <c:pt idx="1527">
                  <c:v>166.35000000000656</c:v>
                </c:pt>
                <c:pt idx="1528">
                  <c:v>166.40000000000657</c:v>
                </c:pt>
                <c:pt idx="1529">
                  <c:v>166.45000000000658</c:v>
                </c:pt>
                <c:pt idx="1530">
                  <c:v>166.50000000000659</c:v>
                </c:pt>
                <c:pt idx="1531">
                  <c:v>166.55000000000661</c:v>
                </c:pt>
                <c:pt idx="1532">
                  <c:v>166.60000000000662</c:v>
                </c:pt>
                <c:pt idx="1533">
                  <c:v>166.65000000000663</c:v>
                </c:pt>
                <c:pt idx="1534">
                  <c:v>166.70000000000664</c:v>
                </c:pt>
                <c:pt idx="1535">
                  <c:v>166.75000000000665</c:v>
                </c:pt>
                <c:pt idx="1536">
                  <c:v>166.80000000000666</c:v>
                </c:pt>
                <c:pt idx="1537">
                  <c:v>166.85000000000667</c:v>
                </c:pt>
                <c:pt idx="1538">
                  <c:v>166.90000000000668</c:v>
                </c:pt>
                <c:pt idx="1539">
                  <c:v>166.9500000000067</c:v>
                </c:pt>
                <c:pt idx="1540">
                  <c:v>167.00000000000671</c:v>
                </c:pt>
                <c:pt idx="1541">
                  <c:v>167.05000000000672</c:v>
                </c:pt>
                <c:pt idx="1542">
                  <c:v>167.10000000000673</c:v>
                </c:pt>
                <c:pt idx="1543">
                  <c:v>167.15000000000674</c:v>
                </c:pt>
                <c:pt idx="1544">
                  <c:v>167.20000000000675</c:v>
                </c:pt>
                <c:pt idx="1545">
                  <c:v>167.25000000000676</c:v>
                </c:pt>
                <c:pt idx="1546">
                  <c:v>167.30000000000678</c:v>
                </c:pt>
                <c:pt idx="1547">
                  <c:v>167.35000000000679</c:v>
                </c:pt>
                <c:pt idx="1548">
                  <c:v>167.4000000000068</c:v>
                </c:pt>
                <c:pt idx="1549">
                  <c:v>167.45000000000681</c:v>
                </c:pt>
                <c:pt idx="1550">
                  <c:v>167.50000000000682</c:v>
                </c:pt>
                <c:pt idx="1551">
                  <c:v>167.55000000000683</c:v>
                </c:pt>
                <c:pt idx="1552">
                  <c:v>167.60000000000684</c:v>
                </c:pt>
                <c:pt idx="1553">
                  <c:v>167.65000000000686</c:v>
                </c:pt>
                <c:pt idx="1554">
                  <c:v>167.70000000000687</c:v>
                </c:pt>
                <c:pt idx="1555">
                  <c:v>167.75000000000688</c:v>
                </c:pt>
                <c:pt idx="1556">
                  <c:v>167.80000000000689</c:v>
                </c:pt>
                <c:pt idx="1557">
                  <c:v>167.8500000000069</c:v>
                </c:pt>
                <c:pt idx="1558">
                  <c:v>167.90000000000691</c:v>
                </c:pt>
                <c:pt idx="1559">
                  <c:v>167.95000000000692</c:v>
                </c:pt>
                <c:pt idx="1560">
                  <c:v>168.00000000000693</c:v>
                </c:pt>
                <c:pt idx="1561">
                  <c:v>168.05000000000695</c:v>
                </c:pt>
                <c:pt idx="1562">
                  <c:v>168.10000000000696</c:v>
                </c:pt>
                <c:pt idx="1563">
                  <c:v>168.15000000000697</c:v>
                </c:pt>
                <c:pt idx="1564">
                  <c:v>168.20000000000698</c:v>
                </c:pt>
                <c:pt idx="1565">
                  <c:v>168.25000000000699</c:v>
                </c:pt>
                <c:pt idx="1566">
                  <c:v>168.300000000007</c:v>
                </c:pt>
                <c:pt idx="1567">
                  <c:v>168.35000000000701</c:v>
                </c:pt>
                <c:pt idx="1568">
                  <c:v>168.40000000000703</c:v>
                </c:pt>
                <c:pt idx="1569">
                  <c:v>168.45000000000704</c:v>
                </c:pt>
                <c:pt idx="1570">
                  <c:v>168.50000000000705</c:v>
                </c:pt>
                <c:pt idx="1571">
                  <c:v>168.55000000000706</c:v>
                </c:pt>
                <c:pt idx="1572">
                  <c:v>168.60000000000707</c:v>
                </c:pt>
                <c:pt idx="1573">
                  <c:v>168.65000000000708</c:v>
                </c:pt>
                <c:pt idx="1574">
                  <c:v>168.70000000000709</c:v>
                </c:pt>
                <c:pt idx="1575">
                  <c:v>168.75000000000711</c:v>
                </c:pt>
                <c:pt idx="1576">
                  <c:v>168.80000000000712</c:v>
                </c:pt>
                <c:pt idx="1577">
                  <c:v>168.85000000000713</c:v>
                </c:pt>
                <c:pt idx="1578">
                  <c:v>168.90000000000714</c:v>
                </c:pt>
                <c:pt idx="1579">
                  <c:v>168.95000000000715</c:v>
                </c:pt>
                <c:pt idx="1580">
                  <c:v>169.00000000000716</c:v>
                </c:pt>
                <c:pt idx="1581">
                  <c:v>169.05000000000717</c:v>
                </c:pt>
                <c:pt idx="1582">
                  <c:v>169.10000000000719</c:v>
                </c:pt>
                <c:pt idx="1583">
                  <c:v>169.1500000000072</c:v>
                </c:pt>
                <c:pt idx="1584">
                  <c:v>169.20000000000721</c:v>
                </c:pt>
                <c:pt idx="1585">
                  <c:v>169.25000000000722</c:v>
                </c:pt>
                <c:pt idx="1586">
                  <c:v>169.30000000000723</c:v>
                </c:pt>
                <c:pt idx="1587">
                  <c:v>169.35000000000724</c:v>
                </c:pt>
                <c:pt idx="1588">
                  <c:v>169.40000000000725</c:v>
                </c:pt>
                <c:pt idx="1589">
                  <c:v>169.45000000000726</c:v>
                </c:pt>
                <c:pt idx="1590">
                  <c:v>169.50000000000728</c:v>
                </c:pt>
                <c:pt idx="1591">
                  <c:v>169.55000000000729</c:v>
                </c:pt>
                <c:pt idx="1592">
                  <c:v>169.6000000000073</c:v>
                </c:pt>
                <c:pt idx="1593">
                  <c:v>169.65000000000731</c:v>
                </c:pt>
                <c:pt idx="1594">
                  <c:v>169.70000000000732</c:v>
                </c:pt>
                <c:pt idx="1595">
                  <c:v>169.75000000000733</c:v>
                </c:pt>
                <c:pt idx="1596">
                  <c:v>169.80000000000734</c:v>
                </c:pt>
                <c:pt idx="1597">
                  <c:v>169.85000000000736</c:v>
                </c:pt>
                <c:pt idx="1598">
                  <c:v>169.90000000000737</c:v>
                </c:pt>
                <c:pt idx="1599">
                  <c:v>169.95000000000738</c:v>
                </c:pt>
                <c:pt idx="1600">
                  <c:v>170.00000000000739</c:v>
                </c:pt>
                <c:pt idx="1601">
                  <c:v>170.0500000000074</c:v>
                </c:pt>
                <c:pt idx="1602">
                  <c:v>170.10000000000741</c:v>
                </c:pt>
                <c:pt idx="1603">
                  <c:v>170.15000000000742</c:v>
                </c:pt>
                <c:pt idx="1604">
                  <c:v>170.20000000000744</c:v>
                </c:pt>
                <c:pt idx="1605">
                  <c:v>170.25000000000745</c:v>
                </c:pt>
                <c:pt idx="1606">
                  <c:v>170.30000000000746</c:v>
                </c:pt>
                <c:pt idx="1607">
                  <c:v>170.35000000000747</c:v>
                </c:pt>
                <c:pt idx="1608">
                  <c:v>170.40000000000748</c:v>
                </c:pt>
                <c:pt idx="1609">
                  <c:v>170.45000000000749</c:v>
                </c:pt>
                <c:pt idx="1610">
                  <c:v>170.5000000000075</c:v>
                </c:pt>
                <c:pt idx="1611">
                  <c:v>170.55000000000751</c:v>
                </c:pt>
                <c:pt idx="1612">
                  <c:v>170.60000000000753</c:v>
                </c:pt>
                <c:pt idx="1613">
                  <c:v>170.65000000000754</c:v>
                </c:pt>
                <c:pt idx="1614">
                  <c:v>170.70000000000755</c:v>
                </c:pt>
                <c:pt idx="1615">
                  <c:v>170.75000000000756</c:v>
                </c:pt>
                <c:pt idx="1616">
                  <c:v>170.80000000000757</c:v>
                </c:pt>
                <c:pt idx="1617">
                  <c:v>170.85000000000758</c:v>
                </c:pt>
                <c:pt idx="1618">
                  <c:v>170.90000000000759</c:v>
                </c:pt>
                <c:pt idx="1619">
                  <c:v>170.95000000000761</c:v>
                </c:pt>
                <c:pt idx="1620">
                  <c:v>171.00000000000762</c:v>
                </c:pt>
                <c:pt idx="1621">
                  <c:v>171.05000000000763</c:v>
                </c:pt>
                <c:pt idx="1622">
                  <c:v>171.10000000000764</c:v>
                </c:pt>
                <c:pt idx="1623">
                  <c:v>171.15000000000765</c:v>
                </c:pt>
                <c:pt idx="1624">
                  <c:v>171.20000000000766</c:v>
                </c:pt>
                <c:pt idx="1625">
                  <c:v>171.25000000000767</c:v>
                </c:pt>
                <c:pt idx="1626">
                  <c:v>171.30000000000769</c:v>
                </c:pt>
                <c:pt idx="1627">
                  <c:v>171.3500000000077</c:v>
                </c:pt>
                <c:pt idx="1628">
                  <c:v>171.40000000000771</c:v>
                </c:pt>
                <c:pt idx="1629">
                  <c:v>171.45000000000772</c:v>
                </c:pt>
                <c:pt idx="1630">
                  <c:v>171.50000000000773</c:v>
                </c:pt>
                <c:pt idx="1631">
                  <c:v>171.55000000000774</c:v>
                </c:pt>
                <c:pt idx="1632">
                  <c:v>171.60000000000775</c:v>
                </c:pt>
                <c:pt idx="1633">
                  <c:v>171.65000000000776</c:v>
                </c:pt>
                <c:pt idx="1634">
                  <c:v>171.70000000000778</c:v>
                </c:pt>
                <c:pt idx="1635">
                  <c:v>171.75000000000779</c:v>
                </c:pt>
                <c:pt idx="1636">
                  <c:v>171.8000000000078</c:v>
                </c:pt>
                <c:pt idx="1637">
                  <c:v>171.85000000000781</c:v>
                </c:pt>
                <c:pt idx="1638">
                  <c:v>171.90000000000782</c:v>
                </c:pt>
                <c:pt idx="1639">
                  <c:v>171.95000000000783</c:v>
                </c:pt>
                <c:pt idx="1640">
                  <c:v>172.00000000000784</c:v>
                </c:pt>
                <c:pt idx="1641">
                  <c:v>172.05000000000786</c:v>
                </c:pt>
                <c:pt idx="1642">
                  <c:v>172.10000000000787</c:v>
                </c:pt>
                <c:pt idx="1643">
                  <c:v>172.15000000000788</c:v>
                </c:pt>
                <c:pt idx="1644">
                  <c:v>172.20000000000789</c:v>
                </c:pt>
                <c:pt idx="1645">
                  <c:v>172.2500000000079</c:v>
                </c:pt>
                <c:pt idx="1646">
                  <c:v>172.30000000000791</c:v>
                </c:pt>
                <c:pt idx="1647">
                  <c:v>172.35000000000792</c:v>
                </c:pt>
                <c:pt idx="1648">
                  <c:v>172.40000000000794</c:v>
                </c:pt>
                <c:pt idx="1649">
                  <c:v>172.45000000000795</c:v>
                </c:pt>
                <c:pt idx="1650">
                  <c:v>172.50000000000796</c:v>
                </c:pt>
                <c:pt idx="1651">
                  <c:v>172.55000000000797</c:v>
                </c:pt>
                <c:pt idx="1652">
                  <c:v>172.60000000000798</c:v>
                </c:pt>
                <c:pt idx="1653">
                  <c:v>172.65000000000799</c:v>
                </c:pt>
                <c:pt idx="1654">
                  <c:v>172.700000000008</c:v>
                </c:pt>
                <c:pt idx="1655">
                  <c:v>172.75000000000801</c:v>
                </c:pt>
                <c:pt idx="1656">
                  <c:v>172.80000000000803</c:v>
                </c:pt>
                <c:pt idx="1657">
                  <c:v>172.85000000000804</c:v>
                </c:pt>
                <c:pt idx="1658">
                  <c:v>172.90000000000805</c:v>
                </c:pt>
                <c:pt idx="1659">
                  <c:v>172.95000000000806</c:v>
                </c:pt>
                <c:pt idx="1660">
                  <c:v>173.00000000000807</c:v>
                </c:pt>
                <c:pt idx="1661">
                  <c:v>173.05000000000808</c:v>
                </c:pt>
                <c:pt idx="1662">
                  <c:v>173.10000000000809</c:v>
                </c:pt>
                <c:pt idx="1663">
                  <c:v>173.15000000000811</c:v>
                </c:pt>
                <c:pt idx="1664">
                  <c:v>173.20000000000812</c:v>
                </c:pt>
                <c:pt idx="1665">
                  <c:v>173.25000000000813</c:v>
                </c:pt>
                <c:pt idx="1666">
                  <c:v>173.30000000000814</c:v>
                </c:pt>
                <c:pt idx="1667">
                  <c:v>173.35000000000815</c:v>
                </c:pt>
                <c:pt idx="1668">
                  <c:v>173.40000000000816</c:v>
                </c:pt>
                <c:pt idx="1669">
                  <c:v>173.45000000000817</c:v>
                </c:pt>
                <c:pt idx="1670">
                  <c:v>173.50000000000819</c:v>
                </c:pt>
                <c:pt idx="1671">
                  <c:v>173.5500000000082</c:v>
                </c:pt>
                <c:pt idx="1672">
                  <c:v>173.60000000000821</c:v>
                </c:pt>
                <c:pt idx="1673">
                  <c:v>173.65000000000822</c:v>
                </c:pt>
                <c:pt idx="1674">
                  <c:v>173.70000000000823</c:v>
                </c:pt>
                <c:pt idx="1675">
                  <c:v>173.75000000000824</c:v>
                </c:pt>
                <c:pt idx="1676">
                  <c:v>173.80000000000825</c:v>
                </c:pt>
                <c:pt idx="1677">
                  <c:v>173.85000000000827</c:v>
                </c:pt>
                <c:pt idx="1678">
                  <c:v>173.90000000000828</c:v>
                </c:pt>
                <c:pt idx="1679">
                  <c:v>173.95000000000829</c:v>
                </c:pt>
                <c:pt idx="1680">
                  <c:v>174.0000000000083</c:v>
                </c:pt>
                <c:pt idx="1681">
                  <c:v>174.05000000000831</c:v>
                </c:pt>
                <c:pt idx="1682">
                  <c:v>174.10000000000832</c:v>
                </c:pt>
                <c:pt idx="1683">
                  <c:v>174.15000000000833</c:v>
                </c:pt>
                <c:pt idx="1684">
                  <c:v>174.20000000000834</c:v>
                </c:pt>
                <c:pt idx="1685">
                  <c:v>174.25000000000836</c:v>
                </c:pt>
                <c:pt idx="1686">
                  <c:v>174.30000000000837</c:v>
                </c:pt>
                <c:pt idx="1687">
                  <c:v>174.35000000000838</c:v>
                </c:pt>
                <c:pt idx="1688">
                  <c:v>174.40000000000839</c:v>
                </c:pt>
                <c:pt idx="1689">
                  <c:v>174.4500000000084</c:v>
                </c:pt>
                <c:pt idx="1690">
                  <c:v>174.50000000000841</c:v>
                </c:pt>
                <c:pt idx="1691">
                  <c:v>174.55000000000842</c:v>
                </c:pt>
                <c:pt idx="1692">
                  <c:v>174.60000000000844</c:v>
                </c:pt>
                <c:pt idx="1693">
                  <c:v>174.65000000000845</c:v>
                </c:pt>
                <c:pt idx="1694">
                  <c:v>174.70000000000846</c:v>
                </c:pt>
                <c:pt idx="1695">
                  <c:v>174.75000000000847</c:v>
                </c:pt>
                <c:pt idx="1696">
                  <c:v>174.80000000000848</c:v>
                </c:pt>
                <c:pt idx="1697">
                  <c:v>174.85000000000849</c:v>
                </c:pt>
                <c:pt idx="1698">
                  <c:v>174.9000000000085</c:v>
                </c:pt>
                <c:pt idx="1699">
                  <c:v>174.95000000000852</c:v>
                </c:pt>
                <c:pt idx="1700">
                  <c:v>175.00000000000853</c:v>
                </c:pt>
                <c:pt idx="1701">
                  <c:v>175.05000000000854</c:v>
                </c:pt>
                <c:pt idx="1702">
                  <c:v>175.10000000000855</c:v>
                </c:pt>
                <c:pt idx="1703">
                  <c:v>175.15000000000856</c:v>
                </c:pt>
                <c:pt idx="1704">
                  <c:v>175.20000000000857</c:v>
                </c:pt>
                <c:pt idx="1705">
                  <c:v>175.25000000000858</c:v>
                </c:pt>
                <c:pt idx="1706">
                  <c:v>175.30000000000859</c:v>
                </c:pt>
                <c:pt idx="1707">
                  <c:v>175.35000000000861</c:v>
                </c:pt>
                <c:pt idx="1708">
                  <c:v>175.40000000000862</c:v>
                </c:pt>
                <c:pt idx="1709">
                  <c:v>175.45000000000863</c:v>
                </c:pt>
                <c:pt idx="1710">
                  <c:v>175.50000000000864</c:v>
                </c:pt>
                <c:pt idx="1711">
                  <c:v>175.55000000000865</c:v>
                </c:pt>
                <c:pt idx="1712">
                  <c:v>175.60000000000866</c:v>
                </c:pt>
                <c:pt idx="1713">
                  <c:v>175.65000000000867</c:v>
                </c:pt>
                <c:pt idx="1714">
                  <c:v>175.70000000000869</c:v>
                </c:pt>
                <c:pt idx="1715">
                  <c:v>175.7500000000087</c:v>
                </c:pt>
                <c:pt idx="1716">
                  <c:v>175.80000000000871</c:v>
                </c:pt>
                <c:pt idx="1717">
                  <c:v>175.85000000000872</c:v>
                </c:pt>
                <c:pt idx="1718">
                  <c:v>175.90000000000873</c:v>
                </c:pt>
                <c:pt idx="1719">
                  <c:v>175.95000000000874</c:v>
                </c:pt>
                <c:pt idx="1720">
                  <c:v>176.00000000000875</c:v>
                </c:pt>
                <c:pt idx="1721">
                  <c:v>176.05000000000877</c:v>
                </c:pt>
                <c:pt idx="1722">
                  <c:v>176.10000000000878</c:v>
                </c:pt>
                <c:pt idx="1723">
                  <c:v>176.15000000000879</c:v>
                </c:pt>
                <c:pt idx="1724">
                  <c:v>176.2000000000088</c:v>
                </c:pt>
                <c:pt idx="1725">
                  <c:v>176.25000000000881</c:v>
                </c:pt>
                <c:pt idx="1726">
                  <c:v>176.30000000000882</c:v>
                </c:pt>
                <c:pt idx="1727">
                  <c:v>176.35000000000883</c:v>
                </c:pt>
                <c:pt idx="1728">
                  <c:v>176.40000000000884</c:v>
                </c:pt>
                <c:pt idx="1729">
                  <c:v>176.45000000000886</c:v>
                </c:pt>
                <c:pt idx="1730">
                  <c:v>176.50000000000887</c:v>
                </c:pt>
                <c:pt idx="1731">
                  <c:v>176.55000000000888</c:v>
                </c:pt>
                <c:pt idx="1732">
                  <c:v>176.60000000000889</c:v>
                </c:pt>
                <c:pt idx="1733">
                  <c:v>176.6500000000089</c:v>
                </c:pt>
                <c:pt idx="1734">
                  <c:v>176.70000000000891</c:v>
                </c:pt>
                <c:pt idx="1735">
                  <c:v>176.75000000000892</c:v>
                </c:pt>
                <c:pt idx="1736">
                  <c:v>176.80000000000894</c:v>
                </c:pt>
                <c:pt idx="1737">
                  <c:v>176.85000000000895</c:v>
                </c:pt>
                <c:pt idx="1738">
                  <c:v>176.90000000000896</c:v>
                </c:pt>
                <c:pt idx="1739">
                  <c:v>176.95000000000897</c:v>
                </c:pt>
                <c:pt idx="1740">
                  <c:v>177.00000000000898</c:v>
                </c:pt>
                <c:pt idx="1741">
                  <c:v>177.05000000000899</c:v>
                </c:pt>
                <c:pt idx="1742">
                  <c:v>177.100000000009</c:v>
                </c:pt>
                <c:pt idx="1743">
                  <c:v>177.15000000000902</c:v>
                </c:pt>
                <c:pt idx="1744">
                  <c:v>177.20000000000903</c:v>
                </c:pt>
                <c:pt idx="1745">
                  <c:v>177.25000000000904</c:v>
                </c:pt>
                <c:pt idx="1746">
                  <c:v>177.30000000000905</c:v>
                </c:pt>
                <c:pt idx="1747">
                  <c:v>177.35000000000906</c:v>
                </c:pt>
                <c:pt idx="1748">
                  <c:v>177.40000000000907</c:v>
                </c:pt>
                <c:pt idx="1749">
                  <c:v>177.45000000000908</c:v>
                </c:pt>
                <c:pt idx="1750">
                  <c:v>177.50000000000909</c:v>
                </c:pt>
                <c:pt idx="1751">
                  <c:v>177.55000000000911</c:v>
                </c:pt>
                <c:pt idx="1752">
                  <c:v>177.60000000000912</c:v>
                </c:pt>
                <c:pt idx="1753">
                  <c:v>177.65000000000913</c:v>
                </c:pt>
                <c:pt idx="1754">
                  <c:v>177.70000000000914</c:v>
                </c:pt>
                <c:pt idx="1755">
                  <c:v>177.75000000000915</c:v>
                </c:pt>
                <c:pt idx="1756">
                  <c:v>177.80000000000916</c:v>
                </c:pt>
                <c:pt idx="1757">
                  <c:v>177.85000000000917</c:v>
                </c:pt>
                <c:pt idx="1758">
                  <c:v>177.90000000000919</c:v>
                </c:pt>
                <c:pt idx="1759">
                  <c:v>177.9500000000092</c:v>
                </c:pt>
                <c:pt idx="1760">
                  <c:v>178.00000000000921</c:v>
                </c:pt>
                <c:pt idx="1761">
                  <c:v>178.05000000000922</c:v>
                </c:pt>
                <c:pt idx="1762">
                  <c:v>178.10000000000923</c:v>
                </c:pt>
                <c:pt idx="1763">
                  <c:v>178.15000000000924</c:v>
                </c:pt>
                <c:pt idx="1764">
                  <c:v>178.20000000000925</c:v>
                </c:pt>
                <c:pt idx="1765">
                  <c:v>178.25000000000927</c:v>
                </c:pt>
                <c:pt idx="1766">
                  <c:v>178.30000000000928</c:v>
                </c:pt>
                <c:pt idx="1767">
                  <c:v>178.35000000000929</c:v>
                </c:pt>
                <c:pt idx="1768">
                  <c:v>178.4000000000093</c:v>
                </c:pt>
                <c:pt idx="1769">
                  <c:v>178.45000000000931</c:v>
                </c:pt>
                <c:pt idx="1770">
                  <c:v>178.50000000000932</c:v>
                </c:pt>
                <c:pt idx="1771">
                  <c:v>178.55000000000933</c:v>
                </c:pt>
                <c:pt idx="1772">
                  <c:v>178.60000000000935</c:v>
                </c:pt>
                <c:pt idx="1773">
                  <c:v>178.65000000000936</c:v>
                </c:pt>
                <c:pt idx="1774">
                  <c:v>178.70000000000937</c:v>
                </c:pt>
                <c:pt idx="1775">
                  <c:v>178.75000000000938</c:v>
                </c:pt>
                <c:pt idx="1776">
                  <c:v>178.80000000000939</c:v>
                </c:pt>
                <c:pt idx="1777">
                  <c:v>178.8500000000094</c:v>
                </c:pt>
                <c:pt idx="1778">
                  <c:v>178.90000000000941</c:v>
                </c:pt>
                <c:pt idx="1779">
                  <c:v>178.95000000000942</c:v>
                </c:pt>
                <c:pt idx="1780">
                  <c:v>179.00000000000944</c:v>
                </c:pt>
                <c:pt idx="1781">
                  <c:v>179.05000000000945</c:v>
                </c:pt>
                <c:pt idx="1782">
                  <c:v>179.10000000000946</c:v>
                </c:pt>
                <c:pt idx="1783">
                  <c:v>179.15000000000947</c:v>
                </c:pt>
                <c:pt idx="1784">
                  <c:v>179.20000000000948</c:v>
                </c:pt>
                <c:pt idx="1785">
                  <c:v>179.25000000000949</c:v>
                </c:pt>
                <c:pt idx="1786">
                  <c:v>179.3000000000095</c:v>
                </c:pt>
                <c:pt idx="1787">
                  <c:v>179.35000000000952</c:v>
                </c:pt>
                <c:pt idx="1788">
                  <c:v>179.40000000000953</c:v>
                </c:pt>
                <c:pt idx="1789">
                  <c:v>179.45000000000954</c:v>
                </c:pt>
                <c:pt idx="1790">
                  <c:v>179.50000000000955</c:v>
                </c:pt>
                <c:pt idx="1791">
                  <c:v>179.55000000000956</c:v>
                </c:pt>
                <c:pt idx="1792">
                  <c:v>179.60000000000957</c:v>
                </c:pt>
                <c:pt idx="1793">
                  <c:v>179.65000000000958</c:v>
                </c:pt>
                <c:pt idx="1794">
                  <c:v>179.7000000000096</c:v>
                </c:pt>
                <c:pt idx="1795">
                  <c:v>179.75000000000961</c:v>
                </c:pt>
                <c:pt idx="1796">
                  <c:v>179.80000000000962</c:v>
                </c:pt>
                <c:pt idx="1797">
                  <c:v>179.85000000000963</c:v>
                </c:pt>
                <c:pt idx="1798">
                  <c:v>179.90000000000964</c:v>
                </c:pt>
                <c:pt idx="1799">
                  <c:v>179.95000000000965</c:v>
                </c:pt>
                <c:pt idx="1800">
                  <c:v>180.00000000000966</c:v>
                </c:pt>
                <c:pt idx="1801">
                  <c:v>180.05000000000967</c:v>
                </c:pt>
                <c:pt idx="1802">
                  <c:v>180.10000000000969</c:v>
                </c:pt>
                <c:pt idx="1803">
                  <c:v>180.1500000000097</c:v>
                </c:pt>
                <c:pt idx="1804">
                  <c:v>180.20000000000971</c:v>
                </c:pt>
                <c:pt idx="1805">
                  <c:v>180.25000000000972</c:v>
                </c:pt>
                <c:pt idx="1806">
                  <c:v>180.30000000000973</c:v>
                </c:pt>
                <c:pt idx="1807">
                  <c:v>180.35000000000974</c:v>
                </c:pt>
                <c:pt idx="1808">
                  <c:v>180.40000000000975</c:v>
                </c:pt>
                <c:pt idx="1809">
                  <c:v>180.45000000000977</c:v>
                </c:pt>
                <c:pt idx="1810">
                  <c:v>180.50000000000978</c:v>
                </c:pt>
                <c:pt idx="1811">
                  <c:v>180.55000000000979</c:v>
                </c:pt>
                <c:pt idx="1812">
                  <c:v>180.6000000000098</c:v>
                </c:pt>
                <c:pt idx="1813">
                  <c:v>180.65000000000981</c:v>
                </c:pt>
                <c:pt idx="1814">
                  <c:v>180.70000000000982</c:v>
                </c:pt>
                <c:pt idx="1815">
                  <c:v>180.75000000000983</c:v>
                </c:pt>
                <c:pt idx="1816">
                  <c:v>180.80000000000985</c:v>
                </c:pt>
                <c:pt idx="1817">
                  <c:v>180.85000000000986</c:v>
                </c:pt>
                <c:pt idx="1818">
                  <c:v>180.90000000000987</c:v>
                </c:pt>
                <c:pt idx="1819">
                  <c:v>180.95000000000988</c:v>
                </c:pt>
                <c:pt idx="1820">
                  <c:v>181.00000000000989</c:v>
                </c:pt>
                <c:pt idx="1821">
                  <c:v>181.0500000000099</c:v>
                </c:pt>
                <c:pt idx="1822">
                  <c:v>181.10000000000991</c:v>
                </c:pt>
                <c:pt idx="1823">
                  <c:v>181.15000000000992</c:v>
                </c:pt>
                <c:pt idx="1824">
                  <c:v>181.20000000000994</c:v>
                </c:pt>
                <c:pt idx="1825">
                  <c:v>181.25000000000995</c:v>
                </c:pt>
                <c:pt idx="1826">
                  <c:v>181.30000000000996</c:v>
                </c:pt>
                <c:pt idx="1827">
                  <c:v>181.35000000000997</c:v>
                </c:pt>
                <c:pt idx="1828">
                  <c:v>181.40000000000998</c:v>
                </c:pt>
                <c:pt idx="1829">
                  <c:v>181.45000000000999</c:v>
                </c:pt>
                <c:pt idx="1830">
                  <c:v>181.50000000001</c:v>
                </c:pt>
                <c:pt idx="1831">
                  <c:v>181.55000000001002</c:v>
                </c:pt>
                <c:pt idx="1832">
                  <c:v>181.60000000001003</c:v>
                </c:pt>
                <c:pt idx="1833">
                  <c:v>181.65000000001004</c:v>
                </c:pt>
                <c:pt idx="1834">
                  <c:v>181.70000000001005</c:v>
                </c:pt>
                <c:pt idx="1835">
                  <c:v>181.75000000001006</c:v>
                </c:pt>
                <c:pt idx="1836">
                  <c:v>181.80000000001007</c:v>
                </c:pt>
                <c:pt idx="1837">
                  <c:v>181.85000000001008</c:v>
                </c:pt>
                <c:pt idx="1838">
                  <c:v>181.9000000000101</c:v>
                </c:pt>
                <c:pt idx="1839">
                  <c:v>181.95000000001011</c:v>
                </c:pt>
                <c:pt idx="1840">
                  <c:v>182.00000000001012</c:v>
                </c:pt>
                <c:pt idx="1841">
                  <c:v>182.05000000001013</c:v>
                </c:pt>
                <c:pt idx="1842">
                  <c:v>182.10000000001014</c:v>
                </c:pt>
                <c:pt idx="1843">
                  <c:v>182.15000000001015</c:v>
                </c:pt>
                <c:pt idx="1844">
                  <c:v>182.20000000001016</c:v>
                </c:pt>
                <c:pt idx="1845">
                  <c:v>182.25000000001017</c:v>
                </c:pt>
                <c:pt idx="1846">
                  <c:v>182.30000000001019</c:v>
                </c:pt>
                <c:pt idx="1847">
                  <c:v>182.3500000000102</c:v>
                </c:pt>
                <c:pt idx="1848">
                  <c:v>182.40000000001021</c:v>
                </c:pt>
                <c:pt idx="1849">
                  <c:v>182.45000000001022</c:v>
                </c:pt>
                <c:pt idx="1850">
                  <c:v>182.50000000001023</c:v>
                </c:pt>
                <c:pt idx="1851">
                  <c:v>182.55000000001024</c:v>
                </c:pt>
                <c:pt idx="1852">
                  <c:v>182.60000000001025</c:v>
                </c:pt>
                <c:pt idx="1853">
                  <c:v>182.65000000001027</c:v>
                </c:pt>
                <c:pt idx="1854">
                  <c:v>182.70000000001028</c:v>
                </c:pt>
                <c:pt idx="1855">
                  <c:v>182.75000000001029</c:v>
                </c:pt>
                <c:pt idx="1856">
                  <c:v>182.8000000000103</c:v>
                </c:pt>
                <c:pt idx="1857">
                  <c:v>182.85000000001031</c:v>
                </c:pt>
                <c:pt idx="1858">
                  <c:v>182.90000000001032</c:v>
                </c:pt>
                <c:pt idx="1859">
                  <c:v>182.95000000001033</c:v>
                </c:pt>
                <c:pt idx="1860">
                  <c:v>183.00000000001035</c:v>
                </c:pt>
                <c:pt idx="1861">
                  <c:v>183.05000000001036</c:v>
                </c:pt>
                <c:pt idx="1862">
                  <c:v>183.10000000001037</c:v>
                </c:pt>
                <c:pt idx="1863">
                  <c:v>183.15000000001038</c:v>
                </c:pt>
                <c:pt idx="1864">
                  <c:v>183.20000000001039</c:v>
                </c:pt>
                <c:pt idx="1865">
                  <c:v>183.2500000000104</c:v>
                </c:pt>
                <c:pt idx="1866">
                  <c:v>183.30000000001041</c:v>
                </c:pt>
                <c:pt idx="1867">
                  <c:v>183.35000000001043</c:v>
                </c:pt>
                <c:pt idx="1868">
                  <c:v>183.40000000001044</c:v>
                </c:pt>
                <c:pt idx="1869">
                  <c:v>183.45000000001045</c:v>
                </c:pt>
                <c:pt idx="1870">
                  <c:v>183.50000000001046</c:v>
                </c:pt>
                <c:pt idx="1871">
                  <c:v>183.55000000001047</c:v>
                </c:pt>
                <c:pt idx="1872">
                  <c:v>183.60000000001048</c:v>
                </c:pt>
                <c:pt idx="1873">
                  <c:v>183.65000000001049</c:v>
                </c:pt>
                <c:pt idx="1874">
                  <c:v>183.7000000000105</c:v>
                </c:pt>
                <c:pt idx="1875">
                  <c:v>183.75000000001052</c:v>
                </c:pt>
                <c:pt idx="1876">
                  <c:v>183.80000000001053</c:v>
                </c:pt>
                <c:pt idx="1877">
                  <c:v>183.85000000001054</c:v>
                </c:pt>
                <c:pt idx="1878">
                  <c:v>183.90000000001055</c:v>
                </c:pt>
                <c:pt idx="1879">
                  <c:v>183.95000000001056</c:v>
                </c:pt>
                <c:pt idx="1880">
                  <c:v>184.00000000001057</c:v>
                </c:pt>
                <c:pt idx="1881">
                  <c:v>184.05000000001058</c:v>
                </c:pt>
                <c:pt idx="1882">
                  <c:v>184.1000000000106</c:v>
                </c:pt>
                <c:pt idx="1883">
                  <c:v>184.15000000001061</c:v>
                </c:pt>
                <c:pt idx="1884">
                  <c:v>184.20000000001062</c:v>
                </c:pt>
                <c:pt idx="1885">
                  <c:v>184.25000000001063</c:v>
                </c:pt>
                <c:pt idx="1886">
                  <c:v>184.30000000001064</c:v>
                </c:pt>
                <c:pt idx="1887">
                  <c:v>184.35000000001065</c:v>
                </c:pt>
                <c:pt idx="1888">
                  <c:v>184.40000000001066</c:v>
                </c:pt>
                <c:pt idx="1889">
                  <c:v>184.45000000001068</c:v>
                </c:pt>
                <c:pt idx="1890">
                  <c:v>184.50000000001069</c:v>
                </c:pt>
                <c:pt idx="1891">
                  <c:v>184.5500000000107</c:v>
                </c:pt>
                <c:pt idx="1892">
                  <c:v>184.60000000001071</c:v>
                </c:pt>
                <c:pt idx="1893">
                  <c:v>184.65000000001072</c:v>
                </c:pt>
                <c:pt idx="1894">
                  <c:v>184.70000000001073</c:v>
                </c:pt>
                <c:pt idx="1895">
                  <c:v>184.75000000001074</c:v>
                </c:pt>
                <c:pt idx="1896">
                  <c:v>184.80000000001075</c:v>
                </c:pt>
                <c:pt idx="1897">
                  <c:v>184.85000000001077</c:v>
                </c:pt>
                <c:pt idx="1898">
                  <c:v>184.90000000001078</c:v>
                </c:pt>
                <c:pt idx="1899">
                  <c:v>184.95000000001079</c:v>
                </c:pt>
                <c:pt idx="1900">
                  <c:v>185.0000000000108</c:v>
                </c:pt>
                <c:pt idx="1901">
                  <c:v>185.05000000001081</c:v>
                </c:pt>
                <c:pt idx="1902">
                  <c:v>185.10000000001082</c:v>
                </c:pt>
                <c:pt idx="1903">
                  <c:v>185.15000000001083</c:v>
                </c:pt>
                <c:pt idx="1904">
                  <c:v>185.20000000001085</c:v>
                </c:pt>
                <c:pt idx="1905">
                  <c:v>185.25000000001086</c:v>
                </c:pt>
                <c:pt idx="1906">
                  <c:v>185.30000000001087</c:v>
                </c:pt>
                <c:pt idx="1907">
                  <c:v>185.35000000001088</c:v>
                </c:pt>
                <c:pt idx="1908">
                  <c:v>185.40000000001089</c:v>
                </c:pt>
                <c:pt idx="1909">
                  <c:v>185.4500000000109</c:v>
                </c:pt>
                <c:pt idx="1910">
                  <c:v>185.50000000001091</c:v>
                </c:pt>
                <c:pt idx="1911">
                  <c:v>185.55000000001093</c:v>
                </c:pt>
                <c:pt idx="1912">
                  <c:v>185.60000000001094</c:v>
                </c:pt>
                <c:pt idx="1913">
                  <c:v>185.65000000001095</c:v>
                </c:pt>
                <c:pt idx="1914">
                  <c:v>185.70000000001096</c:v>
                </c:pt>
                <c:pt idx="1915">
                  <c:v>185.75000000001097</c:v>
                </c:pt>
                <c:pt idx="1916">
                  <c:v>185.80000000001098</c:v>
                </c:pt>
                <c:pt idx="1917">
                  <c:v>185.85000000001099</c:v>
                </c:pt>
                <c:pt idx="1918">
                  <c:v>185.900000000011</c:v>
                </c:pt>
                <c:pt idx="1919">
                  <c:v>185.95000000001102</c:v>
                </c:pt>
                <c:pt idx="1920">
                  <c:v>186.00000000001103</c:v>
                </c:pt>
                <c:pt idx="1921">
                  <c:v>186.05000000001104</c:v>
                </c:pt>
                <c:pt idx="1922">
                  <c:v>186.10000000001105</c:v>
                </c:pt>
                <c:pt idx="1923">
                  <c:v>186.15000000001106</c:v>
                </c:pt>
                <c:pt idx="1924">
                  <c:v>186.20000000001107</c:v>
                </c:pt>
                <c:pt idx="1925">
                  <c:v>186.25000000001108</c:v>
                </c:pt>
                <c:pt idx="1926">
                  <c:v>186.3000000000111</c:v>
                </c:pt>
                <c:pt idx="1927">
                  <c:v>186.35000000001111</c:v>
                </c:pt>
                <c:pt idx="1928">
                  <c:v>186.40000000001112</c:v>
                </c:pt>
                <c:pt idx="1929">
                  <c:v>186.45000000001113</c:v>
                </c:pt>
                <c:pt idx="1930">
                  <c:v>186.50000000001114</c:v>
                </c:pt>
                <c:pt idx="1931">
                  <c:v>186.55000000001115</c:v>
                </c:pt>
                <c:pt idx="1932">
                  <c:v>186.60000000001116</c:v>
                </c:pt>
                <c:pt idx="1933">
                  <c:v>186.65000000001118</c:v>
                </c:pt>
                <c:pt idx="1934">
                  <c:v>186.70000000001119</c:v>
                </c:pt>
                <c:pt idx="1935">
                  <c:v>186.7500000000112</c:v>
                </c:pt>
                <c:pt idx="1936">
                  <c:v>186.80000000001121</c:v>
                </c:pt>
                <c:pt idx="1937">
                  <c:v>186.85000000001122</c:v>
                </c:pt>
                <c:pt idx="1938">
                  <c:v>186.90000000001123</c:v>
                </c:pt>
                <c:pt idx="1939">
                  <c:v>186.95000000001124</c:v>
                </c:pt>
                <c:pt idx="1940">
                  <c:v>187.00000000001125</c:v>
                </c:pt>
                <c:pt idx="1941">
                  <c:v>187.05000000001127</c:v>
                </c:pt>
                <c:pt idx="1942">
                  <c:v>187.10000000001128</c:v>
                </c:pt>
                <c:pt idx="1943">
                  <c:v>187.15000000001129</c:v>
                </c:pt>
                <c:pt idx="1944">
                  <c:v>187.2000000000113</c:v>
                </c:pt>
                <c:pt idx="1945">
                  <c:v>187.25000000001131</c:v>
                </c:pt>
                <c:pt idx="1946">
                  <c:v>187.30000000001132</c:v>
                </c:pt>
                <c:pt idx="1947">
                  <c:v>187.35000000001133</c:v>
                </c:pt>
                <c:pt idx="1948">
                  <c:v>187.40000000001135</c:v>
                </c:pt>
                <c:pt idx="1949">
                  <c:v>187.45000000001136</c:v>
                </c:pt>
                <c:pt idx="1950">
                  <c:v>187.50000000001137</c:v>
                </c:pt>
                <c:pt idx="1951">
                  <c:v>187.55000000001138</c:v>
                </c:pt>
                <c:pt idx="1952">
                  <c:v>187.60000000001139</c:v>
                </c:pt>
                <c:pt idx="1953">
                  <c:v>187.6500000000114</c:v>
                </c:pt>
                <c:pt idx="1954">
                  <c:v>187.70000000001141</c:v>
                </c:pt>
                <c:pt idx="1955">
                  <c:v>187.75000000001143</c:v>
                </c:pt>
                <c:pt idx="1956">
                  <c:v>187.80000000001144</c:v>
                </c:pt>
                <c:pt idx="1957">
                  <c:v>187.85000000001145</c:v>
                </c:pt>
                <c:pt idx="1958">
                  <c:v>187.90000000001146</c:v>
                </c:pt>
                <c:pt idx="1959">
                  <c:v>187.95000000001147</c:v>
                </c:pt>
                <c:pt idx="1960">
                  <c:v>188.00000000001148</c:v>
                </c:pt>
                <c:pt idx="1961">
                  <c:v>188.05000000001149</c:v>
                </c:pt>
                <c:pt idx="1962">
                  <c:v>188.10000000001151</c:v>
                </c:pt>
                <c:pt idx="1963">
                  <c:v>188.15000000001152</c:v>
                </c:pt>
                <c:pt idx="1964">
                  <c:v>188.20000000001153</c:v>
                </c:pt>
                <c:pt idx="1965">
                  <c:v>188.25000000001154</c:v>
                </c:pt>
                <c:pt idx="1966">
                  <c:v>188.30000000001155</c:v>
                </c:pt>
                <c:pt idx="1967">
                  <c:v>188.35000000001156</c:v>
                </c:pt>
                <c:pt idx="1968">
                  <c:v>188.40000000001157</c:v>
                </c:pt>
                <c:pt idx="1969">
                  <c:v>188.45000000001158</c:v>
                </c:pt>
                <c:pt idx="1970">
                  <c:v>188.5000000000116</c:v>
                </c:pt>
                <c:pt idx="1971">
                  <c:v>188.55000000001161</c:v>
                </c:pt>
                <c:pt idx="1972">
                  <c:v>188.60000000001162</c:v>
                </c:pt>
                <c:pt idx="1973">
                  <c:v>188.65000000001163</c:v>
                </c:pt>
                <c:pt idx="1974">
                  <c:v>188.70000000001164</c:v>
                </c:pt>
                <c:pt idx="1975">
                  <c:v>188.75000000001165</c:v>
                </c:pt>
                <c:pt idx="1976">
                  <c:v>188.80000000001166</c:v>
                </c:pt>
                <c:pt idx="1977">
                  <c:v>188.85000000001168</c:v>
                </c:pt>
                <c:pt idx="1978">
                  <c:v>188.90000000001169</c:v>
                </c:pt>
                <c:pt idx="1979">
                  <c:v>188.9500000000117</c:v>
                </c:pt>
                <c:pt idx="1980">
                  <c:v>189.00000000001171</c:v>
                </c:pt>
                <c:pt idx="1981">
                  <c:v>189.05000000001172</c:v>
                </c:pt>
                <c:pt idx="1982">
                  <c:v>189.10000000001173</c:v>
                </c:pt>
                <c:pt idx="1983">
                  <c:v>189.15000000001174</c:v>
                </c:pt>
                <c:pt idx="1984">
                  <c:v>189.20000000001176</c:v>
                </c:pt>
                <c:pt idx="1985">
                  <c:v>189.25000000001177</c:v>
                </c:pt>
                <c:pt idx="1986">
                  <c:v>189.30000000001178</c:v>
                </c:pt>
                <c:pt idx="1987">
                  <c:v>189.35000000001179</c:v>
                </c:pt>
                <c:pt idx="1988">
                  <c:v>189.4000000000118</c:v>
                </c:pt>
                <c:pt idx="1989">
                  <c:v>189.45000000001181</c:v>
                </c:pt>
                <c:pt idx="1990">
                  <c:v>189.50000000001182</c:v>
                </c:pt>
                <c:pt idx="1991">
                  <c:v>189.55000000001183</c:v>
                </c:pt>
                <c:pt idx="1992">
                  <c:v>189.60000000001185</c:v>
                </c:pt>
                <c:pt idx="1993">
                  <c:v>189.65000000001186</c:v>
                </c:pt>
                <c:pt idx="1994">
                  <c:v>189.70000000001187</c:v>
                </c:pt>
                <c:pt idx="1995">
                  <c:v>189.75000000001188</c:v>
                </c:pt>
                <c:pt idx="1996">
                  <c:v>189.80000000001189</c:v>
                </c:pt>
                <c:pt idx="1997">
                  <c:v>189.8500000000119</c:v>
                </c:pt>
                <c:pt idx="1998">
                  <c:v>189.90000000001191</c:v>
                </c:pt>
                <c:pt idx="1999">
                  <c:v>189.95000000001193</c:v>
                </c:pt>
                <c:pt idx="2000">
                  <c:v>190.00000000001194</c:v>
                </c:pt>
                <c:pt idx="2001">
                  <c:v>190.05000000001195</c:v>
                </c:pt>
                <c:pt idx="2002">
                  <c:v>190.10000000001196</c:v>
                </c:pt>
                <c:pt idx="2003">
                  <c:v>190.15000000001197</c:v>
                </c:pt>
                <c:pt idx="2004">
                  <c:v>190.20000000001198</c:v>
                </c:pt>
                <c:pt idx="2005">
                  <c:v>190.25000000001199</c:v>
                </c:pt>
                <c:pt idx="2006">
                  <c:v>190.30000000001201</c:v>
                </c:pt>
                <c:pt idx="2007">
                  <c:v>190.35000000001202</c:v>
                </c:pt>
                <c:pt idx="2008">
                  <c:v>190.40000000001203</c:v>
                </c:pt>
                <c:pt idx="2009">
                  <c:v>190.45000000001204</c:v>
                </c:pt>
                <c:pt idx="2010">
                  <c:v>190.50000000001205</c:v>
                </c:pt>
                <c:pt idx="2011">
                  <c:v>190.55000000001206</c:v>
                </c:pt>
                <c:pt idx="2012">
                  <c:v>190.60000000001207</c:v>
                </c:pt>
                <c:pt idx="2013">
                  <c:v>190.65000000001208</c:v>
                </c:pt>
                <c:pt idx="2014">
                  <c:v>190.7000000000121</c:v>
                </c:pt>
                <c:pt idx="2015">
                  <c:v>190.75000000001211</c:v>
                </c:pt>
                <c:pt idx="2016">
                  <c:v>190.80000000001212</c:v>
                </c:pt>
                <c:pt idx="2017">
                  <c:v>190.85000000001213</c:v>
                </c:pt>
                <c:pt idx="2018">
                  <c:v>190.90000000001214</c:v>
                </c:pt>
                <c:pt idx="2019">
                  <c:v>190.95000000001215</c:v>
                </c:pt>
                <c:pt idx="2020">
                  <c:v>191.00000000001216</c:v>
                </c:pt>
                <c:pt idx="2021">
                  <c:v>191.05000000001218</c:v>
                </c:pt>
                <c:pt idx="2022">
                  <c:v>191.10000000001219</c:v>
                </c:pt>
                <c:pt idx="2023">
                  <c:v>191.1500000000122</c:v>
                </c:pt>
                <c:pt idx="2024">
                  <c:v>191.20000000001221</c:v>
                </c:pt>
                <c:pt idx="2025">
                  <c:v>191.25000000001222</c:v>
                </c:pt>
                <c:pt idx="2026">
                  <c:v>191.30000000001223</c:v>
                </c:pt>
                <c:pt idx="2027">
                  <c:v>191.35000000001224</c:v>
                </c:pt>
                <c:pt idx="2028">
                  <c:v>191.40000000001226</c:v>
                </c:pt>
                <c:pt idx="2029">
                  <c:v>191.45000000001227</c:v>
                </c:pt>
                <c:pt idx="2030">
                  <c:v>191.50000000001228</c:v>
                </c:pt>
                <c:pt idx="2031">
                  <c:v>191.55000000001229</c:v>
                </c:pt>
                <c:pt idx="2032">
                  <c:v>191.6000000000123</c:v>
                </c:pt>
                <c:pt idx="2033">
                  <c:v>191.65000000001231</c:v>
                </c:pt>
                <c:pt idx="2034">
                  <c:v>191.70000000001232</c:v>
                </c:pt>
                <c:pt idx="2035">
                  <c:v>191.75000000001234</c:v>
                </c:pt>
                <c:pt idx="2036">
                  <c:v>191.80000000001235</c:v>
                </c:pt>
                <c:pt idx="2037">
                  <c:v>191.85000000001236</c:v>
                </c:pt>
                <c:pt idx="2038">
                  <c:v>191.90000000001237</c:v>
                </c:pt>
                <c:pt idx="2039">
                  <c:v>191.95000000001238</c:v>
                </c:pt>
                <c:pt idx="2040">
                  <c:v>192.00000000001239</c:v>
                </c:pt>
                <c:pt idx="2041">
                  <c:v>192.0500000000124</c:v>
                </c:pt>
                <c:pt idx="2042">
                  <c:v>192.10000000001241</c:v>
                </c:pt>
                <c:pt idx="2043">
                  <c:v>192.15000000001243</c:v>
                </c:pt>
                <c:pt idx="2044">
                  <c:v>192.20000000001244</c:v>
                </c:pt>
                <c:pt idx="2045">
                  <c:v>192.25000000001245</c:v>
                </c:pt>
                <c:pt idx="2046">
                  <c:v>192.30000000001246</c:v>
                </c:pt>
                <c:pt idx="2047">
                  <c:v>192.35000000001247</c:v>
                </c:pt>
                <c:pt idx="2048">
                  <c:v>192.40000000001248</c:v>
                </c:pt>
                <c:pt idx="2049">
                  <c:v>192.45000000001249</c:v>
                </c:pt>
                <c:pt idx="2050">
                  <c:v>192.50000000001251</c:v>
                </c:pt>
                <c:pt idx="2051">
                  <c:v>192.55000000001252</c:v>
                </c:pt>
                <c:pt idx="2052">
                  <c:v>192.60000000001253</c:v>
                </c:pt>
                <c:pt idx="2053">
                  <c:v>192.65000000001254</c:v>
                </c:pt>
                <c:pt idx="2054">
                  <c:v>192.70000000001255</c:v>
                </c:pt>
                <c:pt idx="2055">
                  <c:v>192.75000000001256</c:v>
                </c:pt>
                <c:pt idx="2056">
                  <c:v>192.80000000001257</c:v>
                </c:pt>
                <c:pt idx="2057">
                  <c:v>192.85000000001259</c:v>
                </c:pt>
                <c:pt idx="2058">
                  <c:v>192.9000000000126</c:v>
                </c:pt>
                <c:pt idx="2059">
                  <c:v>192.95000000001261</c:v>
                </c:pt>
                <c:pt idx="2060">
                  <c:v>193.00000000001262</c:v>
                </c:pt>
                <c:pt idx="2061">
                  <c:v>193.05000000001263</c:v>
                </c:pt>
                <c:pt idx="2062">
                  <c:v>193.10000000001264</c:v>
                </c:pt>
                <c:pt idx="2063">
                  <c:v>193.15000000001265</c:v>
                </c:pt>
                <c:pt idx="2064">
                  <c:v>193.20000000001266</c:v>
                </c:pt>
                <c:pt idx="2065">
                  <c:v>193.25000000001268</c:v>
                </c:pt>
                <c:pt idx="2066">
                  <c:v>193.30000000001269</c:v>
                </c:pt>
                <c:pt idx="2067">
                  <c:v>193.3500000000127</c:v>
                </c:pt>
                <c:pt idx="2068">
                  <c:v>193.40000000001271</c:v>
                </c:pt>
                <c:pt idx="2069">
                  <c:v>193.45000000001272</c:v>
                </c:pt>
                <c:pt idx="2070">
                  <c:v>193.50000000001273</c:v>
                </c:pt>
                <c:pt idx="2071">
                  <c:v>193.55000000001274</c:v>
                </c:pt>
                <c:pt idx="2072">
                  <c:v>193.60000000001276</c:v>
                </c:pt>
                <c:pt idx="2073">
                  <c:v>193.65000000001277</c:v>
                </c:pt>
                <c:pt idx="2074">
                  <c:v>193.70000000001278</c:v>
                </c:pt>
                <c:pt idx="2075">
                  <c:v>193.75000000001279</c:v>
                </c:pt>
                <c:pt idx="2076">
                  <c:v>193.8000000000128</c:v>
                </c:pt>
                <c:pt idx="2077">
                  <c:v>193.85000000001281</c:v>
                </c:pt>
                <c:pt idx="2078">
                  <c:v>193.90000000001282</c:v>
                </c:pt>
                <c:pt idx="2079">
                  <c:v>193.95000000001284</c:v>
                </c:pt>
                <c:pt idx="2080">
                  <c:v>194.00000000001285</c:v>
                </c:pt>
                <c:pt idx="2081">
                  <c:v>194.05000000001286</c:v>
                </c:pt>
                <c:pt idx="2082">
                  <c:v>194.10000000001287</c:v>
                </c:pt>
                <c:pt idx="2083">
                  <c:v>194.15000000001288</c:v>
                </c:pt>
                <c:pt idx="2084">
                  <c:v>194.20000000001289</c:v>
                </c:pt>
                <c:pt idx="2085">
                  <c:v>194.2500000000129</c:v>
                </c:pt>
                <c:pt idx="2086">
                  <c:v>194.30000000001291</c:v>
                </c:pt>
                <c:pt idx="2087">
                  <c:v>194.35000000001293</c:v>
                </c:pt>
                <c:pt idx="2088">
                  <c:v>194.40000000001294</c:v>
                </c:pt>
                <c:pt idx="2089">
                  <c:v>194.45000000001295</c:v>
                </c:pt>
                <c:pt idx="2090">
                  <c:v>194.50000000001296</c:v>
                </c:pt>
                <c:pt idx="2091">
                  <c:v>194.55000000001297</c:v>
                </c:pt>
                <c:pt idx="2092">
                  <c:v>194.60000000001298</c:v>
                </c:pt>
                <c:pt idx="2093">
                  <c:v>194.65000000001299</c:v>
                </c:pt>
                <c:pt idx="2094">
                  <c:v>194.70000000001301</c:v>
                </c:pt>
                <c:pt idx="2095">
                  <c:v>194.75000000001302</c:v>
                </c:pt>
                <c:pt idx="2096">
                  <c:v>194.80000000001303</c:v>
                </c:pt>
                <c:pt idx="2097">
                  <c:v>194.85000000001304</c:v>
                </c:pt>
                <c:pt idx="2098">
                  <c:v>194.90000000001305</c:v>
                </c:pt>
                <c:pt idx="2099">
                  <c:v>194.95000000001306</c:v>
                </c:pt>
                <c:pt idx="2100">
                  <c:v>195.00000000001307</c:v>
                </c:pt>
                <c:pt idx="2101">
                  <c:v>195.05000000001309</c:v>
                </c:pt>
                <c:pt idx="2102">
                  <c:v>195.1000000000131</c:v>
                </c:pt>
                <c:pt idx="2103">
                  <c:v>195.15000000001311</c:v>
                </c:pt>
                <c:pt idx="2104">
                  <c:v>195.20000000001312</c:v>
                </c:pt>
                <c:pt idx="2105">
                  <c:v>195.25000000001313</c:v>
                </c:pt>
                <c:pt idx="2106">
                  <c:v>195.30000000001314</c:v>
                </c:pt>
                <c:pt idx="2107">
                  <c:v>195.35000000001315</c:v>
                </c:pt>
                <c:pt idx="2108">
                  <c:v>195.40000000001316</c:v>
                </c:pt>
                <c:pt idx="2109">
                  <c:v>195.45000000001318</c:v>
                </c:pt>
                <c:pt idx="2110">
                  <c:v>195.50000000001319</c:v>
                </c:pt>
                <c:pt idx="2111">
                  <c:v>195.5500000000132</c:v>
                </c:pt>
                <c:pt idx="2112">
                  <c:v>195.60000000001321</c:v>
                </c:pt>
                <c:pt idx="2113">
                  <c:v>195.65000000001322</c:v>
                </c:pt>
                <c:pt idx="2114">
                  <c:v>195.70000000001323</c:v>
                </c:pt>
                <c:pt idx="2115">
                  <c:v>195.75000000001324</c:v>
                </c:pt>
                <c:pt idx="2116">
                  <c:v>195.80000000001326</c:v>
                </c:pt>
                <c:pt idx="2117">
                  <c:v>195.85000000001327</c:v>
                </c:pt>
                <c:pt idx="2118">
                  <c:v>195.90000000001328</c:v>
                </c:pt>
                <c:pt idx="2119">
                  <c:v>195.95000000001329</c:v>
                </c:pt>
                <c:pt idx="2120">
                  <c:v>196.0000000000133</c:v>
                </c:pt>
                <c:pt idx="2121">
                  <c:v>196.05000000001331</c:v>
                </c:pt>
                <c:pt idx="2122">
                  <c:v>196.10000000001332</c:v>
                </c:pt>
                <c:pt idx="2123">
                  <c:v>196.15000000001334</c:v>
                </c:pt>
                <c:pt idx="2124">
                  <c:v>196.20000000001335</c:v>
                </c:pt>
                <c:pt idx="2125">
                  <c:v>196.25000000001336</c:v>
                </c:pt>
                <c:pt idx="2126">
                  <c:v>196.30000000001337</c:v>
                </c:pt>
                <c:pt idx="2127">
                  <c:v>196.35000000001338</c:v>
                </c:pt>
                <c:pt idx="2128">
                  <c:v>196.40000000001339</c:v>
                </c:pt>
                <c:pt idx="2129">
                  <c:v>196.4500000000134</c:v>
                </c:pt>
                <c:pt idx="2130">
                  <c:v>196.50000000001342</c:v>
                </c:pt>
                <c:pt idx="2131">
                  <c:v>196.55000000001343</c:v>
                </c:pt>
                <c:pt idx="2132">
                  <c:v>196.60000000001344</c:v>
                </c:pt>
                <c:pt idx="2133">
                  <c:v>196.65000000001345</c:v>
                </c:pt>
                <c:pt idx="2134">
                  <c:v>196.70000000001346</c:v>
                </c:pt>
                <c:pt idx="2135">
                  <c:v>196.75000000001347</c:v>
                </c:pt>
                <c:pt idx="2136">
                  <c:v>196.80000000001348</c:v>
                </c:pt>
                <c:pt idx="2137">
                  <c:v>196.85000000001349</c:v>
                </c:pt>
                <c:pt idx="2138">
                  <c:v>196.90000000001351</c:v>
                </c:pt>
                <c:pt idx="2139">
                  <c:v>196.95000000001352</c:v>
                </c:pt>
                <c:pt idx="2140">
                  <c:v>197.00000000001353</c:v>
                </c:pt>
                <c:pt idx="2141">
                  <c:v>197.05000000001354</c:v>
                </c:pt>
                <c:pt idx="2142">
                  <c:v>197.10000000001355</c:v>
                </c:pt>
                <c:pt idx="2143">
                  <c:v>197.15000000001356</c:v>
                </c:pt>
                <c:pt idx="2144">
                  <c:v>197.20000000001357</c:v>
                </c:pt>
                <c:pt idx="2145">
                  <c:v>197.25000000001359</c:v>
                </c:pt>
                <c:pt idx="2146">
                  <c:v>197.3000000000136</c:v>
                </c:pt>
                <c:pt idx="2147">
                  <c:v>197.35000000001361</c:v>
                </c:pt>
                <c:pt idx="2148">
                  <c:v>197.40000000001362</c:v>
                </c:pt>
                <c:pt idx="2149">
                  <c:v>197.45000000001363</c:v>
                </c:pt>
                <c:pt idx="2150">
                  <c:v>197.50000000001364</c:v>
                </c:pt>
                <c:pt idx="2151">
                  <c:v>197.55000000001365</c:v>
                </c:pt>
                <c:pt idx="2152">
                  <c:v>197.60000000001367</c:v>
                </c:pt>
                <c:pt idx="2153">
                  <c:v>197.65000000001368</c:v>
                </c:pt>
                <c:pt idx="2154">
                  <c:v>197.70000000001369</c:v>
                </c:pt>
                <c:pt idx="2155">
                  <c:v>197.7500000000137</c:v>
                </c:pt>
                <c:pt idx="2156">
                  <c:v>197.80000000001371</c:v>
                </c:pt>
                <c:pt idx="2157">
                  <c:v>197.85000000001372</c:v>
                </c:pt>
                <c:pt idx="2158">
                  <c:v>197.90000000001373</c:v>
                </c:pt>
                <c:pt idx="2159">
                  <c:v>197.95000000001374</c:v>
                </c:pt>
                <c:pt idx="2160">
                  <c:v>198.00000000001376</c:v>
                </c:pt>
                <c:pt idx="2161">
                  <c:v>198.05000000001377</c:v>
                </c:pt>
                <c:pt idx="2162">
                  <c:v>198.10000000001378</c:v>
                </c:pt>
                <c:pt idx="2163">
                  <c:v>198.15000000001379</c:v>
                </c:pt>
                <c:pt idx="2164">
                  <c:v>198.2000000000138</c:v>
                </c:pt>
                <c:pt idx="2165">
                  <c:v>198.25000000001381</c:v>
                </c:pt>
                <c:pt idx="2166">
                  <c:v>198.30000000001382</c:v>
                </c:pt>
                <c:pt idx="2167">
                  <c:v>198.35000000001384</c:v>
                </c:pt>
                <c:pt idx="2168">
                  <c:v>198.40000000001385</c:v>
                </c:pt>
                <c:pt idx="2169">
                  <c:v>198.45000000001386</c:v>
                </c:pt>
                <c:pt idx="2170">
                  <c:v>198.50000000001387</c:v>
                </c:pt>
                <c:pt idx="2171">
                  <c:v>198.55000000001388</c:v>
                </c:pt>
                <c:pt idx="2172">
                  <c:v>198.60000000001389</c:v>
                </c:pt>
                <c:pt idx="2173">
                  <c:v>198.6500000000139</c:v>
                </c:pt>
                <c:pt idx="2174">
                  <c:v>198.70000000001392</c:v>
                </c:pt>
                <c:pt idx="2175">
                  <c:v>198.75000000001393</c:v>
                </c:pt>
                <c:pt idx="2176">
                  <c:v>198.80000000001394</c:v>
                </c:pt>
                <c:pt idx="2177">
                  <c:v>198.85000000001395</c:v>
                </c:pt>
                <c:pt idx="2178">
                  <c:v>198.90000000001396</c:v>
                </c:pt>
                <c:pt idx="2179">
                  <c:v>198.95000000001397</c:v>
                </c:pt>
                <c:pt idx="2180">
                  <c:v>199.00000000001398</c:v>
                </c:pt>
                <c:pt idx="2181">
                  <c:v>199.05000000001399</c:v>
                </c:pt>
                <c:pt idx="2182">
                  <c:v>199.10000000001401</c:v>
                </c:pt>
                <c:pt idx="2183">
                  <c:v>199.15000000001402</c:v>
                </c:pt>
                <c:pt idx="2184">
                  <c:v>199.20000000001403</c:v>
                </c:pt>
                <c:pt idx="2185">
                  <c:v>199.25000000001404</c:v>
                </c:pt>
                <c:pt idx="2186">
                  <c:v>199.30000000001405</c:v>
                </c:pt>
                <c:pt idx="2187">
                  <c:v>199.35000000001406</c:v>
                </c:pt>
                <c:pt idx="2188">
                  <c:v>199.40000000001407</c:v>
                </c:pt>
                <c:pt idx="2189">
                  <c:v>199.45000000001409</c:v>
                </c:pt>
                <c:pt idx="2190">
                  <c:v>199.5000000000141</c:v>
                </c:pt>
                <c:pt idx="2191">
                  <c:v>199.55000000001411</c:v>
                </c:pt>
                <c:pt idx="2192">
                  <c:v>199.60000000001412</c:v>
                </c:pt>
                <c:pt idx="2193">
                  <c:v>199.65000000001413</c:v>
                </c:pt>
                <c:pt idx="2194">
                  <c:v>199.70000000001414</c:v>
                </c:pt>
                <c:pt idx="2195">
                  <c:v>199.75000000001415</c:v>
                </c:pt>
                <c:pt idx="2196">
                  <c:v>199.80000000001417</c:v>
                </c:pt>
                <c:pt idx="2197">
                  <c:v>199.85000000001418</c:v>
                </c:pt>
                <c:pt idx="2198">
                  <c:v>199.90000000001419</c:v>
                </c:pt>
                <c:pt idx="2199">
                  <c:v>199.9500000000142</c:v>
                </c:pt>
                <c:pt idx="2200">
                  <c:v>200.00000000001421</c:v>
                </c:pt>
              </c:numCache>
            </c:numRef>
          </c:xVal>
          <c:yVal>
            <c:numRef>
              <c:f>定在波パターン測定!$K$4:$K$10004</c:f>
              <c:numCache>
                <c:formatCode>0.00_ </c:formatCode>
                <c:ptCount val="10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F78-47E5-B3A8-07A96FBD4546}"/>
            </c:ext>
          </c:extLst>
        </c:ser>
        <c:ser>
          <c:idx val="3"/>
          <c:order val="1"/>
          <c:tx>
            <c:strRef>
              <c:f>定在波パターン測定!$S$3</c:f>
              <c:strCache>
                <c:ptCount val="1"/>
                <c:pt idx="0">
                  <c:v>測定 [dB]（整合）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99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定在波パターン測定!$R$4:$R$2204</c:f>
              <c:numCache>
                <c:formatCode>0.00_ </c:formatCode>
                <c:ptCount val="2201"/>
              </c:numCache>
            </c:numRef>
          </c:xVal>
          <c:yVal>
            <c:numRef>
              <c:f>定在波パターン測定!$S$4:$S$2204</c:f>
              <c:numCache>
                <c:formatCode>0.0_ </c:formatCode>
                <c:ptCount val="220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F78-47E5-B3A8-07A96FBD4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72000"/>
        <c:axId val="94674304"/>
      </c:scatterChart>
      <c:valAx>
        <c:axId val="94672000"/>
        <c:scaling>
          <c:orientation val="minMax"/>
          <c:max val="190"/>
          <c:min val="1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Gigi"/>
                  </a:rPr>
                  <a:t>l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[mm]</a:t>
                </a:r>
              </a:p>
            </c:rich>
          </c:tx>
          <c:layout>
            <c:manualLayout>
              <c:xMode val="edge"/>
              <c:yMode val="edge"/>
              <c:x val="0.48571428571428571"/>
              <c:y val="2.5316455696202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674304"/>
        <c:crosses val="autoZero"/>
        <c:crossBetween val="midCat"/>
        <c:majorUnit val="10"/>
      </c:valAx>
      <c:valAx>
        <c:axId val="94674304"/>
        <c:scaling>
          <c:orientation val="minMax"/>
          <c:max val="1"/>
          <c:min val="-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dB</a:t>
                </a:r>
              </a:p>
            </c:rich>
          </c:tx>
          <c:layout>
            <c:manualLayout>
              <c:xMode val="edge"/>
              <c:yMode val="edge"/>
              <c:x val="2.6785714285714284E-2"/>
              <c:y val="0.5031652214359281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672000"/>
        <c:crosses val="autoZero"/>
        <c:crossBetween val="midCat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28571428571429"/>
          <c:y val="0.88924183527691947"/>
          <c:w val="0.24464285714285711"/>
          <c:h val="0.10126582278481011"/>
        </c:manualLayout>
      </c:layout>
      <c:overlay val="0"/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2857142857143"/>
          <c:y val="0.18412755495893773"/>
          <c:w val="0.7946428571428571"/>
          <c:h val="0.6984148636373500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定在波パターン測定!$I$3</c:f>
              <c:strCache>
                <c:ptCount val="1"/>
                <c:pt idx="0">
                  <c:v>理論 [dB]（開放）</c:v>
                </c:pt>
              </c:strCache>
            </c:strRef>
          </c:tx>
          <c:spPr>
            <a:ln w="3175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定在波パターン測定!$E$4:$E$2204</c:f>
              <c:numCache>
                <c:formatCode>0.00_ </c:formatCode>
                <c:ptCount val="2201"/>
                <c:pt idx="0">
                  <c:v>90</c:v>
                </c:pt>
                <c:pt idx="1">
                  <c:v>90.05</c:v>
                </c:pt>
                <c:pt idx="2">
                  <c:v>90.1</c:v>
                </c:pt>
                <c:pt idx="3">
                  <c:v>90.149999999999991</c:v>
                </c:pt>
                <c:pt idx="4">
                  <c:v>90.199999999999989</c:v>
                </c:pt>
                <c:pt idx="5">
                  <c:v>90.249999999999986</c:v>
                </c:pt>
                <c:pt idx="6">
                  <c:v>90.299999999999983</c:v>
                </c:pt>
                <c:pt idx="7">
                  <c:v>90.34999999999998</c:v>
                </c:pt>
                <c:pt idx="8">
                  <c:v>90.399999999999977</c:v>
                </c:pt>
                <c:pt idx="9">
                  <c:v>90.449999999999974</c:v>
                </c:pt>
                <c:pt idx="10">
                  <c:v>90.499999999999972</c:v>
                </c:pt>
                <c:pt idx="11">
                  <c:v>90.549999999999969</c:v>
                </c:pt>
                <c:pt idx="12">
                  <c:v>90.599999999999966</c:v>
                </c:pt>
                <c:pt idx="13">
                  <c:v>90.649999999999963</c:v>
                </c:pt>
                <c:pt idx="14">
                  <c:v>90.69999999999996</c:v>
                </c:pt>
                <c:pt idx="15">
                  <c:v>90.749999999999957</c:v>
                </c:pt>
                <c:pt idx="16">
                  <c:v>90.799999999999955</c:v>
                </c:pt>
                <c:pt idx="17">
                  <c:v>90.849999999999952</c:v>
                </c:pt>
                <c:pt idx="18">
                  <c:v>90.899999999999949</c:v>
                </c:pt>
                <c:pt idx="19">
                  <c:v>90.949999999999946</c:v>
                </c:pt>
                <c:pt idx="20">
                  <c:v>90.999999999999943</c:v>
                </c:pt>
                <c:pt idx="21">
                  <c:v>91.04999999999994</c:v>
                </c:pt>
                <c:pt idx="22">
                  <c:v>91.099999999999937</c:v>
                </c:pt>
                <c:pt idx="23">
                  <c:v>91.149999999999935</c:v>
                </c:pt>
                <c:pt idx="24">
                  <c:v>91.199999999999932</c:v>
                </c:pt>
                <c:pt idx="25">
                  <c:v>91.249999999999929</c:v>
                </c:pt>
                <c:pt idx="26">
                  <c:v>91.299999999999926</c:v>
                </c:pt>
                <c:pt idx="27">
                  <c:v>91.349999999999923</c:v>
                </c:pt>
                <c:pt idx="28">
                  <c:v>91.39999999999992</c:v>
                </c:pt>
                <c:pt idx="29">
                  <c:v>91.449999999999918</c:v>
                </c:pt>
                <c:pt idx="30">
                  <c:v>91.499999999999915</c:v>
                </c:pt>
                <c:pt idx="31">
                  <c:v>91.549999999999912</c:v>
                </c:pt>
                <c:pt idx="32">
                  <c:v>91.599999999999909</c:v>
                </c:pt>
                <c:pt idx="33">
                  <c:v>91.649999999999906</c:v>
                </c:pt>
                <c:pt idx="34">
                  <c:v>91.699999999999903</c:v>
                </c:pt>
                <c:pt idx="35">
                  <c:v>91.749999999999901</c:v>
                </c:pt>
                <c:pt idx="36">
                  <c:v>91.799999999999898</c:v>
                </c:pt>
                <c:pt idx="37">
                  <c:v>91.849999999999895</c:v>
                </c:pt>
                <c:pt idx="38">
                  <c:v>91.899999999999892</c:v>
                </c:pt>
                <c:pt idx="39">
                  <c:v>91.949999999999889</c:v>
                </c:pt>
                <c:pt idx="40">
                  <c:v>91.999999999999886</c:v>
                </c:pt>
                <c:pt idx="41">
                  <c:v>92.049999999999883</c:v>
                </c:pt>
                <c:pt idx="42">
                  <c:v>92.099999999999881</c:v>
                </c:pt>
                <c:pt idx="43">
                  <c:v>92.149999999999878</c:v>
                </c:pt>
                <c:pt idx="44">
                  <c:v>92.199999999999875</c:v>
                </c:pt>
                <c:pt idx="45">
                  <c:v>92.249999999999872</c:v>
                </c:pt>
                <c:pt idx="46">
                  <c:v>92.299999999999869</c:v>
                </c:pt>
                <c:pt idx="47">
                  <c:v>92.349999999999866</c:v>
                </c:pt>
                <c:pt idx="48">
                  <c:v>92.399999999999864</c:v>
                </c:pt>
                <c:pt idx="49">
                  <c:v>92.449999999999861</c:v>
                </c:pt>
                <c:pt idx="50">
                  <c:v>92.499999999999858</c:v>
                </c:pt>
                <c:pt idx="51">
                  <c:v>92.549999999999855</c:v>
                </c:pt>
                <c:pt idx="52">
                  <c:v>92.599999999999852</c:v>
                </c:pt>
                <c:pt idx="53">
                  <c:v>92.649999999999849</c:v>
                </c:pt>
                <c:pt idx="54">
                  <c:v>92.699999999999847</c:v>
                </c:pt>
                <c:pt idx="55">
                  <c:v>92.749999999999844</c:v>
                </c:pt>
                <c:pt idx="56">
                  <c:v>92.799999999999841</c:v>
                </c:pt>
                <c:pt idx="57">
                  <c:v>92.849999999999838</c:v>
                </c:pt>
                <c:pt idx="58">
                  <c:v>92.899999999999835</c:v>
                </c:pt>
                <c:pt idx="59">
                  <c:v>92.949999999999832</c:v>
                </c:pt>
                <c:pt idx="60">
                  <c:v>92.999999999999829</c:v>
                </c:pt>
                <c:pt idx="61">
                  <c:v>93.049999999999827</c:v>
                </c:pt>
                <c:pt idx="62">
                  <c:v>93.099999999999824</c:v>
                </c:pt>
                <c:pt idx="63">
                  <c:v>93.149999999999821</c:v>
                </c:pt>
                <c:pt idx="64">
                  <c:v>93.199999999999818</c:v>
                </c:pt>
                <c:pt idx="65">
                  <c:v>93.249999999999815</c:v>
                </c:pt>
                <c:pt idx="66">
                  <c:v>93.299999999999812</c:v>
                </c:pt>
                <c:pt idx="67">
                  <c:v>93.34999999999981</c:v>
                </c:pt>
                <c:pt idx="68">
                  <c:v>93.399999999999807</c:v>
                </c:pt>
                <c:pt idx="69">
                  <c:v>93.449999999999804</c:v>
                </c:pt>
                <c:pt idx="70">
                  <c:v>93.499999999999801</c:v>
                </c:pt>
                <c:pt idx="71">
                  <c:v>93.549999999999798</c:v>
                </c:pt>
                <c:pt idx="72">
                  <c:v>93.599999999999795</c:v>
                </c:pt>
                <c:pt idx="73">
                  <c:v>93.649999999999793</c:v>
                </c:pt>
                <c:pt idx="74">
                  <c:v>93.69999999999979</c:v>
                </c:pt>
                <c:pt idx="75">
                  <c:v>93.749999999999787</c:v>
                </c:pt>
                <c:pt idx="76">
                  <c:v>93.799999999999784</c:v>
                </c:pt>
                <c:pt idx="77">
                  <c:v>93.849999999999781</c:v>
                </c:pt>
                <c:pt idx="78">
                  <c:v>93.899999999999778</c:v>
                </c:pt>
                <c:pt idx="79">
                  <c:v>93.949999999999775</c:v>
                </c:pt>
                <c:pt idx="80">
                  <c:v>93.999999999999773</c:v>
                </c:pt>
                <c:pt idx="81">
                  <c:v>94.04999999999977</c:v>
                </c:pt>
                <c:pt idx="82">
                  <c:v>94.099999999999767</c:v>
                </c:pt>
                <c:pt idx="83">
                  <c:v>94.149999999999764</c:v>
                </c:pt>
                <c:pt idx="84">
                  <c:v>94.199999999999761</c:v>
                </c:pt>
                <c:pt idx="85">
                  <c:v>94.249999999999758</c:v>
                </c:pt>
                <c:pt idx="86">
                  <c:v>94.299999999999756</c:v>
                </c:pt>
                <c:pt idx="87">
                  <c:v>94.349999999999753</c:v>
                </c:pt>
                <c:pt idx="88">
                  <c:v>94.39999999999975</c:v>
                </c:pt>
                <c:pt idx="89">
                  <c:v>94.449999999999747</c:v>
                </c:pt>
                <c:pt idx="90">
                  <c:v>94.499999999999744</c:v>
                </c:pt>
                <c:pt idx="91">
                  <c:v>94.549999999999741</c:v>
                </c:pt>
                <c:pt idx="92">
                  <c:v>94.599999999999739</c:v>
                </c:pt>
                <c:pt idx="93">
                  <c:v>94.649999999999736</c:v>
                </c:pt>
                <c:pt idx="94">
                  <c:v>94.699999999999733</c:v>
                </c:pt>
                <c:pt idx="95">
                  <c:v>94.74999999999973</c:v>
                </c:pt>
                <c:pt idx="96">
                  <c:v>94.799999999999727</c:v>
                </c:pt>
                <c:pt idx="97">
                  <c:v>94.849999999999724</c:v>
                </c:pt>
                <c:pt idx="98">
                  <c:v>94.899999999999721</c:v>
                </c:pt>
                <c:pt idx="99">
                  <c:v>94.949999999999719</c:v>
                </c:pt>
                <c:pt idx="100">
                  <c:v>94.999999999999716</c:v>
                </c:pt>
                <c:pt idx="101">
                  <c:v>95.049999999999713</c:v>
                </c:pt>
                <c:pt idx="102">
                  <c:v>95.09999999999971</c:v>
                </c:pt>
                <c:pt idx="103">
                  <c:v>95.149999999999707</c:v>
                </c:pt>
                <c:pt idx="104">
                  <c:v>95.199999999999704</c:v>
                </c:pt>
                <c:pt idx="105">
                  <c:v>95.249999999999702</c:v>
                </c:pt>
                <c:pt idx="106">
                  <c:v>95.299999999999699</c:v>
                </c:pt>
                <c:pt idx="107">
                  <c:v>95.349999999999696</c:v>
                </c:pt>
                <c:pt idx="108">
                  <c:v>95.399999999999693</c:v>
                </c:pt>
                <c:pt idx="109">
                  <c:v>95.44999999999969</c:v>
                </c:pt>
                <c:pt idx="110">
                  <c:v>95.499999999999687</c:v>
                </c:pt>
                <c:pt idx="111">
                  <c:v>95.549999999999685</c:v>
                </c:pt>
                <c:pt idx="112">
                  <c:v>95.599999999999682</c:v>
                </c:pt>
                <c:pt idx="113">
                  <c:v>95.649999999999679</c:v>
                </c:pt>
                <c:pt idx="114">
                  <c:v>95.699999999999676</c:v>
                </c:pt>
                <c:pt idx="115">
                  <c:v>95.749999999999673</c:v>
                </c:pt>
                <c:pt idx="116">
                  <c:v>95.79999999999967</c:v>
                </c:pt>
                <c:pt idx="117">
                  <c:v>95.849999999999667</c:v>
                </c:pt>
                <c:pt idx="118">
                  <c:v>95.899999999999665</c:v>
                </c:pt>
                <c:pt idx="119">
                  <c:v>95.949999999999662</c:v>
                </c:pt>
                <c:pt idx="120">
                  <c:v>95.999999999999659</c:v>
                </c:pt>
                <c:pt idx="121">
                  <c:v>96.049999999999656</c:v>
                </c:pt>
                <c:pt idx="122">
                  <c:v>96.099999999999653</c:v>
                </c:pt>
                <c:pt idx="123">
                  <c:v>96.14999999999965</c:v>
                </c:pt>
                <c:pt idx="124">
                  <c:v>96.199999999999648</c:v>
                </c:pt>
                <c:pt idx="125">
                  <c:v>96.249999999999645</c:v>
                </c:pt>
                <c:pt idx="126">
                  <c:v>96.299999999999642</c:v>
                </c:pt>
                <c:pt idx="127">
                  <c:v>96.349999999999639</c:v>
                </c:pt>
                <c:pt idx="128">
                  <c:v>96.399999999999636</c:v>
                </c:pt>
                <c:pt idx="129">
                  <c:v>96.449999999999633</c:v>
                </c:pt>
                <c:pt idx="130">
                  <c:v>96.499999999999631</c:v>
                </c:pt>
                <c:pt idx="131">
                  <c:v>96.549999999999628</c:v>
                </c:pt>
                <c:pt idx="132">
                  <c:v>96.599999999999625</c:v>
                </c:pt>
                <c:pt idx="133">
                  <c:v>96.649999999999622</c:v>
                </c:pt>
                <c:pt idx="134">
                  <c:v>96.699999999999619</c:v>
                </c:pt>
                <c:pt idx="135">
                  <c:v>96.749999999999616</c:v>
                </c:pt>
                <c:pt idx="136">
                  <c:v>96.799999999999613</c:v>
                </c:pt>
                <c:pt idx="137">
                  <c:v>96.849999999999611</c:v>
                </c:pt>
                <c:pt idx="138">
                  <c:v>96.899999999999608</c:v>
                </c:pt>
                <c:pt idx="139">
                  <c:v>96.949999999999605</c:v>
                </c:pt>
                <c:pt idx="140">
                  <c:v>96.999999999999602</c:v>
                </c:pt>
                <c:pt idx="141">
                  <c:v>97.049999999999599</c:v>
                </c:pt>
                <c:pt idx="142">
                  <c:v>97.099999999999596</c:v>
                </c:pt>
                <c:pt idx="143">
                  <c:v>97.149999999999594</c:v>
                </c:pt>
                <c:pt idx="144">
                  <c:v>97.199999999999591</c:v>
                </c:pt>
                <c:pt idx="145">
                  <c:v>97.249999999999588</c:v>
                </c:pt>
                <c:pt idx="146">
                  <c:v>97.299999999999585</c:v>
                </c:pt>
                <c:pt idx="147">
                  <c:v>97.349999999999582</c:v>
                </c:pt>
                <c:pt idx="148">
                  <c:v>97.399999999999579</c:v>
                </c:pt>
                <c:pt idx="149">
                  <c:v>97.449999999999577</c:v>
                </c:pt>
                <c:pt idx="150">
                  <c:v>97.499999999999574</c:v>
                </c:pt>
                <c:pt idx="151">
                  <c:v>97.549999999999571</c:v>
                </c:pt>
                <c:pt idx="152">
                  <c:v>97.599999999999568</c:v>
                </c:pt>
                <c:pt idx="153">
                  <c:v>97.649999999999565</c:v>
                </c:pt>
                <c:pt idx="154">
                  <c:v>97.699999999999562</c:v>
                </c:pt>
                <c:pt idx="155">
                  <c:v>97.749999999999559</c:v>
                </c:pt>
                <c:pt idx="156">
                  <c:v>97.799999999999557</c:v>
                </c:pt>
                <c:pt idx="157">
                  <c:v>97.849999999999554</c:v>
                </c:pt>
                <c:pt idx="158">
                  <c:v>97.899999999999551</c:v>
                </c:pt>
                <c:pt idx="159">
                  <c:v>97.949999999999548</c:v>
                </c:pt>
                <c:pt idx="160">
                  <c:v>97.999999999999545</c:v>
                </c:pt>
                <c:pt idx="161">
                  <c:v>98.049999999999542</c:v>
                </c:pt>
                <c:pt idx="162">
                  <c:v>98.09999999999954</c:v>
                </c:pt>
                <c:pt idx="163">
                  <c:v>98.149999999999537</c:v>
                </c:pt>
                <c:pt idx="164">
                  <c:v>98.199999999999534</c:v>
                </c:pt>
                <c:pt idx="165">
                  <c:v>98.249999999999531</c:v>
                </c:pt>
                <c:pt idx="166">
                  <c:v>98.299999999999528</c:v>
                </c:pt>
                <c:pt idx="167">
                  <c:v>98.349999999999525</c:v>
                </c:pt>
                <c:pt idx="168">
                  <c:v>98.399999999999523</c:v>
                </c:pt>
                <c:pt idx="169">
                  <c:v>98.44999999999952</c:v>
                </c:pt>
                <c:pt idx="170">
                  <c:v>98.499999999999517</c:v>
                </c:pt>
                <c:pt idx="171">
                  <c:v>98.549999999999514</c:v>
                </c:pt>
                <c:pt idx="172">
                  <c:v>98.599999999999511</c:v>
                </c:pt>
                <c:pt idx="173">
                  <c:v>98.649999999999508</c:v>
                </c:pt>
                <c:pt idx="174">
                  <c:v>98.699999999999505</c:v>
                </c:pt>
                <c:pt idx="175">
                  <c:v>98.749999999999503</c:v>
                </c:pt>
                <c:pt idx="176">
                  <c:v>98.7999999999995</c:v>
                </c:pt>
                <c:pt idx="177">
                  <c:v>98.849999999999497</c:v>
                </c:pt>
                <c:pt idx="178">
                  <c:v>98.899999999999494</c:v>
                </c:pt>
                <c:pt idx="179">
                  <c:v>98.949999999999491</c:v>
                </c:pt>
                <c:pt idx="180">
                  <c:v>98.999999999999488</c:v>
                </c:pt>
                <c:pt idx="181">
                  <c:v>99.049999999999486</c:v>
                </c:pt>
                <c:pt idx="182">
                  <c:v>99.099999999999483</c:v>
                </c:pt>
                <c:pt idx="183">
                  <c:v>99.14999999999948</c:v>
                </c:pt>
                <c:pt idx="184">
                  <c:v>99.199999999999477</c:v>
                </c:pt>
                <c:pt idx="185">
                  <c:v>99.249999999999474</c:v>
                </c:pt>
                <c:pt idx="186">
                  <c:v>99.299999999999471</c:v>
                </c:pt>
                <c:pt idx="187">
                  <c:v>99.349999999999469</c:v>
                </c:pt>
                <c:pt idx="188">
                  <c:v>99.399999999999466</c:v>
                </c:pt>
                <c:pt idx="189">
                  <c:v>99.449999999999463</c:v>
                </c:pt>
                <c:pt idx="190">
                  <c:v>99.49999999999946</c:v>
                </c:pt>
                <c:pt idx="191">
                  <c:v>99.549999999999457</c:v>
                </c:pt>
                <c:pt idx="192">
                  <c:v>99.599999999999454</c:v>
                </c:pt>
                <c:pt idx="193">
                  <c:v>99.649999999999451</c:v>
                </c:pt>
                <c:pt idx="194">
                  <c:v>99.699999999999449</c:v>
                </c:pt>
                <c:pt idx="195">
                  <c:v>99.749999999999446</c:v>
                </c:pt>
                <c:pt idx="196">
                  <c:v>99.799999999999443</c:v>
                </c:pt>
                <c:pt idx="197">
                  <c:v>99.84999999999944</c:v>
                </c:pt>
                <c:pt idx="198">
                  <c:v>99.899999999999437</c:v>
                </c:pt>
                <c:pt idx="199">
                  <c:v>99.949999999999434</c:v>
                </c:pt>
                <c:pt idx="200">
                  <c:v>99.999999999999432</c:v>
                </c:pt>
                <c:pt idx="201">
                  <c:v>100.04999999999943</c:v>
                </c:pt>
                <c:pt idx="202">
                  <c:v>100.09999999999943</c:v>
                </c:pt>
                <c:pt idx="203">
                  <c:v>100.14999999999942</c:v>
                </c:pt>
                <c:pt idx="204">
                  <c:v>100.19999999999942</c:v>
                </c:pt>
                <c:pt idx="205">
                  <c:v>100.24999999999942</c:v>
                </c:pt>
                <c:pt idx="206">
                  <c:v>100.29999999999941</c:v>
                </c:pt>
                <c:pt idx="207">
                  <c:v>100.34999999999941</c:v>
                </c:pt>
                <c:pt idx="208">
                  <c:v>100.39999999999941</c:v>
                </c:pt>
                <c:pt idx="209">
                  <c:v>100.44999999999941</c:v>
                </c:pt>
                <c:pt idx="210">
                  <c:v>100.4999999999994</c:v>
                </c:pt>
                <c:pt idx="211">
                  <c:v>100.5499999999994</c:v>
                </c:pt>
                <c:pt idx="212">
                  <c:v>100.5999999999994</c:v>
                </c:pt>
                <c:pt idx="213">
                  <c:v>100.64999999999939</c:v>
                </c:pt>
                <c:pt idx="214">
                  <c:v>100.69999999999939</c:v>
                </c:pt>
                <c:pt idx="215">
                  <c:v>100.74999999999939</c:v>
                </c:pt>
                <c:pt idx="216">
                  <c:v>100.79999999999939</c:v>
                </c:pt>
                <c:pt idx="217">
                  <c:v>100.84999999999938</c:v>
                </c:pt>
                <c:pt idx="218">
                  <c:v>100.89999999999938</c:v>
                </c:pt>
                <c:pt idx="219">
                  <c:v>100.94999999999938</c:v>
                </c:pt>
                <c:pt idx="220">
                  <c:v>100.99999999999937</c:v>
                </c:pt>
                <c:pt idx="221">
                  <c:v>101.04999999999937</c:v>
                </c:pt>
                <c:pt idx="222">
                  <c:v>101.09999999999937</c:v>
                </c:pt>
                <c:pt idx="223">
                  <c:v>101.14999999999937</c:v>
                </c:pt>
                <c:pt idx="224">
                  <c:v>101.19999999999936</c:v>
                </c:pt>
                <c:pt idx="225">
                  <c:v>101.24999999999936</c:v>
                </c:pt>
                <c:pt idx="226">
                  <c:v>101.29999999999936</c:v>
                </c:pt>
                <c:pt idx="227">
                  <c:v>101.34999999999935</c:v>
                </c:pt>
                <c:pt idx="228">
                  <c:v>101.39999999999935</c:v>
                </c:pt>
                <c:pt idx="229">
                  <c:v>101.44999999999935</c:v>
                </c:pt>
                <c:pt idx="230">
                  <c:v>101.49999999999935</c:v>
                </c:pt>
                <c:pt idx="231">
                  <c:v>101.54999999999934</c:v>
                </c:pt>
                <c:pt idx="232">
                  <c:v>101.59999999999934</c:v>
                </c:pt>
                <c:pt idx="233">
                  <c:v>101.64999999999934</c:v>
                </c:pt>
                <c:pt idx="234">
                  <c:v>101.69999999999933</c:v>
                </c:pt>
                <c:pt idx="235">
                  <c:v>101.74999999999933</c:v>
                </c:pt>
                <c:pt idx="236">
                  <c:v>101.79999999999933</c:v>
                </c:pt>
                <c:pt idx="237">
                  <c:v>101.84999999999933</c:v>
                </c:pt>
                <c:pt idx="238">
                  <c:v>101.89999999999932</c:v>
                </c:pt>
                <c:pt idx="239">
                  <c:v>101.94999999999932</c:v>
                </c:pt>
                <c:pt idx="240">
                  <c:v>101.99999999999932</c:v>
                </c:pt>
                <c:pt idx="241">
                  <c:v>102.04999999999932</c:v>
                </c:pt>
                <c:pt idx="242">
                  <c:v>102.09999999999931</c:v>
                </c:pt>
                <c:pt idx="243">
                  <c:v>102.14999999999931</c:v>
                </c:pt>
                <c:pt idx="244">
                  <c:v>102.19999999999931</c:v>
                </c:pt>
                <c:pt idx="245">
                  <c:v>102.2499999999993</c:v>
                </c:pt>
                <c:pt idx="246">
                  <c:v>102.2999999999993</c:v>
                </c:pt>
                <c:pt idx="247">
                  <c:v>102.3499999999993</c:v>
                </c:pt>
                <c:pt idx="248">
                  <c:v>102.3999999999993</c:v>
                </c:pt>
                <c:pt idx="249">
                  <c:v>102.44999999999929</c:v>
                </c:pt>
                <c:pt idx="250">
                  <c:v>102.49999999999929</c:v>
                </c:pt>
                <c:pt idx="251">
                  <c:v>102.54999999999929</c:v>
                </c:pt>
                <c:pt idx="252">
                  <c:v>102.59999999999928</c:v>
                </c:pt>
                <c:pt idx="253">
                  <c:v>102.64999999999928</c:v>
                </c:pt>
                <c:pt idx="254">
                  <c:v>102.69999999999928</c:v>
                </c:pt>
                <c:pt idx="255">
                  <c:v>102.74999999999928</c:v>
                </c:pt>
                <c:pt idx="256">
                  <c:v>102.79999999999927</c:v>
                </c:pt>
                <c:pt idx="257">
                  <c:v>102.84999999999927</c:v>
                </c:pt>
                <c:pt idx="258">
                  <c:v>102.89999999999927</c:v>
                </c:pt>
                <c:pt idx="259">
                  <c:v>102.94999999999926</c:v>
                </c:pt>
                <c:pt idx="260">
                  <c:v>102.99999999999926</c:v>
                </c:pt>
                <c:pt idx="261">
                  <c:v>103.04999999999926</c:v>
                </c:pt>
                <c:pt idx="262">
                  <c:v>103.09999999999926</c:v>
                </c:pt>
                <c:pt idx="263">
                  <c:v>103.14999999999925</c:v>
                </c:pt>
                <c:pt idx="264">
                  <c:v>103.19999999999925</c:v>
                </c:pt>
                <c:pt idx="265">
                  <c:v>103.24999999999925</c:v>
                </c:pt>
                <c:pt idx="266">
                  <c:v>103.29999999999924</c:v>
                </c:pt>
                <c:pt idx="267">
                  <c:v>103.34999999999924</c:v>
                </c:pt>
                <c:pt idx="268">
                  <c:v>103.39999999999924</c:v>
                </c:pt>
                <c:pt idx="269">
                  <c:v>103.44999999999924</c:v>
                </c:pt>
                <c:pt idx="270">
                  <c:v>103.49999999999923</c:v>
                </c:pt>
                <c:pt idx="271">
                  <c:v>103.54999999999923</c:v>
                </c:pt>
                <c:pt idx="272">
                  <c:v>103.59999999999923</c:v>
                </c:pt>
                <c:pt idx="273">
                  <c:v>103.64999999999922</c:v>
                </c:pt>
                <c:pt idx="274">
                  <c:v>103.69999999999922</c:v>
                </c:pt>
                <c:pt idx="275">
                  <c:v>103.74999999999922</c:v>
                </c:pt>
                <c:pt idx="276">
                  <c:v>103.79999999999922</c:v>
                </c:pt>
                <c:pt idx="277">
                  <c:v>103.84999999999921</c:v>
                </c:pt>
                <c:pt idx="278">
                  <c:v>103.89999999999921</c:v>
                </c:pt>
                <c:pt idx="279">
                  <c:v>103.94999999999921</c:v>
                </c:pt>
                <c:pt idx="280">
                  <c:v>103.9999999999992</c:v>
                </c:pt>
                <c:pt idx="281">
                  <c:v>104.0499999999992</c:v>
                </c:pt>
                <c:pt idx="282">
                  <c:v>104.0999999999992</c:v>
                </c:pt>
                <c:pt idx="283">
                  <c:v>104.1499999999992</c:v>
                </c:pt>
                <c:pt idx="284">
                  <c:v>104.19999999999919</c:v>
                </c:pt>
                <c:pt idx="285">
                  <c:v>104.24999999999919</c:v>
                </c:pt>
                <c:pt idx="286">
                  <c:v>104.29999999999919</c:v>
                </c:pt>
                <c:pt idx="287">
                  <c:v>104.34999999999918</c:v>
                </c:pt>
                <c:pt idx="288">
                  <c:v>104.39999999999918</c:v>
                </c:pt>
                <c:pt idx="289">
                  <c:v>104.44999999999918</c:v>
                </c:pt>
                <c:pt idx="290">
                  <c:v>104.49999999999918</c:v>
                </c:pt>
                <c:pt idx="291">
                  <c:v>104.54999999999917</c:v>
                </c:pt>
                <c:pt idx="292">
                  <c:v>104.59999999999917</c:v>
                </c:pt>
                <c:pt idx="293">
                  <c:v>104.64999999999917</c:v>
                </c:pt>
                <c:pt idx="294">
                  <c:v>104.69999999999916</c:v>
                </c:pt>
                <c:pt idx="295">
                  <c:v>104.74999999999916</c:v>
                </c:pt>
                <c:pt idx="296">
                  <c:v>104.79999999999916</c:v>
                </c:pt>
                <c:pt idx="297">
                  <c:v>104.84999999999916</c:v>
                </c:pt>
                <c:pt idx="298">
                  <c:v>104.89999999999915</c:v>
                </c:pt>
                <c:pt idx="299">
                  <c:v>104.94999999999915</c:v>
                </c:pt>
                <c:pt idx="300">
                  <c:v>104.99999999999915</c:v>
                </c:pt>
                <c:pt idx="301">
                  <c:v>105.04999999999914</c:v>
                </c:pt>
                <c:pt idx="302">
                  <c:v>105.09999999999914</c:v>
                </c:pt>
                <c:pt idx="303">
                  <c:v>105.14999999999914</c:v>
                </c:pt>
                <c:pt idx="304">
                  <c:v>105.19999999999914</c:v>
                </c:pt>
                <c:pt idx="305">
                  <c:v>105.24999999999913</c:v>
                </c:pt>
                <c:pt idx="306">
                  <c:v>105.29999999999913</c:v>
                </c:pt>
                <c:pt idx="307">
                  <c:v>105.34999999999913</c:v>
                </c:pt>
                <c:pt idx="308">
                  <c:v>105.39999999999912</c:v>
                </c:pt>
                <c:pt idx="309">
                  <c:v>105.44999999999912</c:v>
                </c:pt>
                <c:pt idx="310">
                  <c:v>105.49999999999912</c:v>
                </c:pt>
                <c:pt idx="311">
                  <c:v>105.54999999999912</c:v>
                </c:pt>
                <c:pt idx="312">
                  <c:v>105.59999999999911</c:v>
                </c:pt>
                <c:pt idx="313">
                  <c:v>105.64999999999911</c:v>
                </c:pt>
                <c:pt idx="314">
                  <c:v>105.69999999999911</c:v>
                </c:pt>
                <c:pt idx="315">
                  <c:v>105.7499999999991</c:v>
                </c:pt>
                <c:pt idx="316">
                  <c:v>105.7999999999991</c:v>
                </c:pt>
                <c:pt idx="317">
                  <c:v>105.8499999999991</c:v>
                </c:pt>
                <c:pt idx="318">
                  <c:v>105.8999999999991</c:v>
                </c:pt>
                <c:pt idx="319">
                  <c:v>105.94999999999909</c:v>
                </c:pt>
                <c:pt idx="320">
                  <c:v>105.99999999999909</c:v>
                </c:pt>
                <c:pt idx="321">
                  <c:v>106.04999999999909</c:v>
                </c:pt>
                <c:pt idx="322">
                  <c:v>106.09999999999908</c:v>
                </c:pt>
                <c:pt idx="323">
                  <c:v>106.14999999999908</c:v>
                </c:pt>
                <c:pt idx="324">
                  <c:v>106.19999999999908</c:v>
                </c:pt>
                <c:pt idx="325">
                  <c:v>106.24999999999908</c:v>
                </c:pt>
                <c:pt idx="326">
                  <c:v>106.29999999999907</c:v>
                </c:pt>
                <c:pt idx="327">
                  <c:v>106.34999999999907</c:v>
                </c:pt>
                <c:pt idx="328">
                  <c:v>106.39999999999907</c:v>
                </c:pt>
                <c:pt idx="329">
                  <c:v>106.44999999999906</c:v>
                </c:pt>
                <c:pt idx="330">
                  <c:v>106.49999999999906</c:v>
                </c:pt>
                <c:pt idx="331">
                  <c:v>106.54999999999906</c:v>
                </c:pt>
                <c:pt idx="332">
                  <c:v>106.59999999999906</c:v>
                </c:pt>
                <c:pt idx="333">
                  <c:v>106.64999999999905</c:v>
                </c:pt>
                <c:pt idx="334">
                  <c:v>106.69999999999905</c:v>
                </c:pt>
                <c:pt idx="335">
                  <c:v>106.74999999999905</c:v>
                </c:pt>
                <c:pt idx="336">
                  <c:v>106.79999999999905</c:v>
                </c:pt>
                <c:pt idx="337">
                  <c:v>106.84999999999904</c:v>
                </c:pt>
                <c:pt idx="338">
                  <c:v>106.89999999999904</c:v>
                </c:pt>
                <c:pt idx="339">
                  <c:v>106.94999999999904</c:v>
                </c:pt>
                <c:pt idx="340">
                  <c:v>106.99999999999903</c:v>
                </c:pt>
                <c:pt idx="341">
                  <c:v>107.04999999999903</c:v>
                </c:pt>
                <c:pt idx="342">
                  <c:v>107.09999999999903</c:v>
                </c:pt>
                <c:pt idx="343">
                  <c:v>107.14999999999903</c:v>
                </c:pt>
                <c:pt idx="344">
                  <c:v>107.19999999999902</c:v>
                </c:pt>
                <c:pt idx="345">
                  <c:v>107.24999999999902</c:v>
                </c:pt>
                <c:pt idx="346">
                  <c:v>107.29999999999902</c:v>
                </c:pt>
                <c:pt idx="347">
                  <c:v>107.34999999999901</c:v>
                </c:pt>
                <c:pt idx="348">
                  <c:v>107.39999999999901</c:v>
                </c:pt>
                <c:pt idx="349">
                  <c:v>107.44999999999901</c:v>
                </c:pt>
                <c:pt idx="350">
                  <c:v>107.49999999999901</c:v>
                </c:pt>
                <c:pt idx="351">
                  <c:v>107.549999999999</c:v>
                </c:pt>
                <c:pt idx="352">
                  <c:v>107.599999999999</c:v>
                </c:pt>
                <c:pt idx="353">
                  <c:v>107.649999999999</c:v>
                </c:pt>
                <c:pt idx="354">
                  <c:v>107.69999999999899</c:v>
                </c:pt>
                <c:pt idx="355">
                  <c:v>107.74999999999899</c:v>
                </c:pt>
                <c:pt idx="356">
                  <c:v>107.79999999999899</c:v>
                </c:pt>
                <c:pt idx="357">
                  <c:v>107.84999999999899</c:v>
                </c:pt>
                <c:pt idx="358">
                  <c:v>107.89999999999898</c:v>
                </c:pt>
                <c:pt idx="359">
                  <c:v>107.94999999999898</c:v>
                </c:pt>
                <c:pt idx="360">
                  <c:v>107.99999999999898</c:v>
                </c:pt>
                <c:pt idx="361">
                  <c:v>108.04999999999897</c:v>
                </c:pt>
                <c:pt idx="362">
                  <c:v>108.09999999999897</c:v>
                </c:pt>
                <c:pt idx="363">
                  <c:v>108.14999999999897</c:v>
                </c:pt>
                <c:pt idx="364">
                  <c:v>108.19999999999897</c:v>
                </c:pt>
                <c:pt idx="365">
                  <c:v>108.24999999999896</c:v>
                </c:pt>
                <c:pt idx="366">
                  <c:v>108.29999999999896</c:v>
                </c:pt>
                <c:pt idx="367">
                  <c:v>108.34999999999896</c:v>
                </c:pt>
                <c:pt idx="368">
                  <c:v>108.39999999999895</c:v>
                </c:pt>
                <c:pt idx="369">
                  <c:v>108.44999999999895</c:v>
                </c:pt>
                <c:pt idx="370">
                  <c:v>108.49999999999895</c:v>
                </c:pt>
                <c:pt idx="371">
                  <c:v>108.54999999999895</c:v>
                </c:pt>
                <c:pt idx="372">
                  <c:v>108.59999999999894</c:v>
                </c:pt>
                <c:pt idx="373">
                  <c:v>108.64999999999894</c:v>
                </c:pt>
                <c:pt idx="374">
                  <c:v>108.69999999999894</c:v>
                </c:pt>
                <c:pt idx="375">
                  <c:v>108.74999999999893</c:v>
                </c:pt>
                <c:pt idx="376">
                  <c:v>108.79999999999893</c:v>
                </c:pt>
                <c:pt idx="377">
                  <c:v>108.84999999999893</c:v>
                </c:pt>
                <c:pt idx="378">
                  <c:v>108.89999999999893</c:v>
                </c:pt>
                <c:pt idx="379">
                  <c:v>108.94999999999892</c:v>
                </c:pt>
                <c:pt idx="380">
                  <c:v>108.99999999999892</c:v>
                </c:pt>
                <c:pt idx="381">
                  <c:v>109.04999999999892</c:v>
                </c:pt>
                <c:pt idx="382">
                  <c:v>109.09999999999891</c:v>
                </c:pt>
                <c:pt idx="383">
                  <c:v>109.14999999999891</c:v>
                </c:pt>
                <c:pt idx="384">
                  <c:v>109.19999999999891</c:v>
                </c:pt>
                <c:pt idx="385">
                  <c:v>109.24999999999891</c:v>
                </c:pt>
                <c:pt idx="386">
                  <c:v>109.2999999999989</c:v>
                </c:pt>
                <c:pt idx="387">
                  <c:v>109.3499999999989</c:v>
                </c:pt>
                <c:pt idx="388">
                  <c:v>109.3999999999989</c:v>
                </c:pt>
                <c:pt idx="389">
                  <c:v>109.44999999999889</c:v>
                </c:pt>
                <c:pt idx="390">
                  <c:v>109.49999999999889</c:v>
                </c:pt>
                <c:pt idx="391">
                  <c:v>109.54999999999889</c:v>
                </c:pt>
                <c:pt idx="392">
                  <c:v>109.59999999999889</c:v>
                </c:pt>
                <c:pt idx="393">
                  <c:v>109.64999999999888</c:v>
                </c:pt>
                <c:pt idx="394">
                  <c:v>109.69999999999888</c:v>
                </c:pt>
                <c:pt idx="395">
                  <c:v>109.74999999999888</c:v>
                </c:pt>
                <c:pt idx="396">
                  <c:v>109.79999999999887</c:v>
                </c:pt>
                <c:pt idx="397">
                  <c:v>109.84999999999887</c:v>
                </c:pt>
                <c:pt idx="398">
                  <c:v>109.89999999999887</c:v>
                </c:pt>
                <c:pt idx="399">
                  <c:v>109.94999999999887</c:v>
                </c:pt>
                <c:pt idx="400">
                  <c:v>109.99999999999886</c:v>
                </c:pt>
                <c:pt idx="401">
                  <c:v>110.04999999999886</c:v>
                </c:pt>
                <c:pt idx="402">
                  <c:v>110.09999999999886</c:v>
                </c:pt>
                <c:pt idx="403">
                  <c:v>110.14999999999885</c:v>
                </c:pt>
                <c:pt idx="404">
                  <c:v>110.19999999999885</c:v>
                </c:pt>
                <c:pt idx="405">
                  <c:v>110.24999999999885</c:v>
                </c:pt>
                <c:pt idx="406">
                  <c:v>110.29999999999885</c:v>
                </c:pt>
                <c:pt idx="407">
                  <c:v>110.34999999999884</c:v>
                </c:pt>
                <c:pt idx="408">
                  <c:v>110.39999999999884</c:v>
                </c:pt>
                <c:pt idx="409">
                  <c:v>110.44999999999884</c:v>
                </c:pt>
                <c:pt idx="410">
                  <c:v>110.49999999999883</c:v>
                </c:pt>
                <c:pt idx="411">
                  <c:v>110.54999999999883</c:v>
                </c:pt>
                <c:pt idx="412">
                  <c:v>110.59999999999883</c:v>
                </c:pt>
                <c:pt idx="413">
                  <c:v>110.64999999999883</c:v>
                </c:pt>
                <c:pt idx="414">
                  <c:v>110.69999999999882</c:v>
                </c:pt>
                <c:pt idx="415">
                  <c:v>110.74999999999882</c:v>
                </c:pt>
                <c:pt idx="416">
                  <c:v>110.79999999999882</c:v>
                </c:pt>
                <c:pt idx="417">
                  <c:v>110.84999999999881</c:v>
                </c:pt>
                <c:pt idx="418">
                  <c:v>110.89999999999881</c:v>
                </c:pt>
                <c:pt idx="419">
                  <c:v>110.94999999999881</c:v>
                </c:pt>
                <c:pt idx="420">
                  <c:v>110.99999999999881</c:v>
                </c:pt>
                <c:pt idx="421">
                  <c:v>111.0499999999988</c:v>
                </c:pt>
                <c:pt idx="422">
                  <c:v>111.0999999999988</c:v>
                </c:pt>
                <c:pt idx="423">
                  <c:v>111.1499999999988</c:v>
                </c:pt>
                <c:pt idx="424">
                  <c:v>111.19999999999879</c:v>
                </c:pt>
                <c:pt idx="425">
                  <c:v>111.24999999999879</c:v>
                </c:pt>
                <c:pt idx="426">
                  <c:v>111.29999999999879</c:v>
                </c:pt>
                <c:pt idx="427">
                  <c:v>111.34999999999879</c:v>
                </c:pt>
                <c:pt idx="428">
                  <c:v>111.39999999999878</c:v>
                </c:pt>
                <c:pt idx="429">
                  <c:v>111.44999999999878</c:v>
                </c:pt>
                <c:pt idx="430">
                  <c:v>111.49999999999878</c:v>
                </c:pt>
                <c:pt idx="431">
                  <c:v>111.54999999999878</c:v>
                </c:pt>
                <c:pt idx="432">
                  <c:v>111.59999999999877</c:v>
                </c:pt>
                <c:pt idx="433">
                  <c:v>111.64999999999877</c:v>
                </c:pt>
                <c:pt idx="434">
                  <c:v>111.69999999999877</c:v>
                </c:pt>
                <c:pt idx="435">
                  <c:v>111.74999999999876</c:v>
                </c:pt>
                <c:pt idx="436">
                  <c:v>111.79999999999876</c:v>
                </c:pt>
                <c:pt idx="437">
                  <c:v>111.84999999999876</c:v>
                </c:pt>
                <c:pt idx="438">
                  <c:v>111.89999999999876</c:v>
                </c:pt>
                <c:pt idx="439">
                  <c:v>111.94999999999875</c:v>
                </c:pt>
                <c:pt idx="440">
                  <c:v>111.99999999999875</c:v>
                </c:pt>
                <c:pt idx="441">
                  <c:v>112.04999999999875</c:v>
                </c:pt>
                <c:pt idx="442">
                  <c:v>112.09999999999874</c:v>
                </c:pt>
                <c:pt idx="443">
                  <c:v>112.14999999999874</c:v>
                </c:pt>
                <c:pt idx="444">
                  <c:v>112.19999999999874</c:v>
                </c:pt>
                <c:pt idx="445">
                  <c:v>112.24999999999874</c:v>
                </c:pt>
                <c:pt idx="446">
                  <c:v>112.29999999999873</c:v>
                </c:pt>
                <c:pt idx="447">
                  <c:v>112.34999999999873</c:v>
                </c:pt>
                <c:pt idx="448">
                  <c:v>112.39999999999873</c:v>
                </c:pt>
                <c:pt idx="449">
                  <c:v>112.44999999999872</c:v>
                </c:pt>
                <c:pt idx="450">
                  <c:v>112.49999999999872</c:v>
                </c:pt>
                <c:pt idx="451">
                  <c:v>112.54999999999872</c:v>
                </c:pt>
                <c:pt idx="452">
                  <c:v>112.59999999999872</c:v>
                </c:pt>
                <c:pt idx="453">
                  <c:v>112.64999999999871</c:v>
                </c:pt>
                <c:pt idx="454">
                  <c:v>112.69999999999871</c:v>
                </c:pt>
                <c:pt idx="455">
                  <c:v>112.74999999999871</c:v>
                </c:pt>
                <c:pt idx="456">
                  <c:v>112.7999999999987</c:v>
                </c:pt>
                <c:pt idx="457">
                  <c:v>112.8499999999987</c:v>
                </c:pt>
                <c:pt idx="458">
                  <c:v>112.8999999999987</c:v>
                </c:pt>
                <c:pt idx="459">
                  <c:v>112.9499999999987</c:v>
                </c:pt>
                <c:pt idx="460">
                  <c:v>112.99999999999869</c:v>
                </c:pt>
                <c:pt idx="461">
                  <c:v>113.04999999999869</c:v>
                </c:pt>
                <c:pt idx="462">
                  <c:v>113.09999999999869</c:v>
                </c:pt>
                <c:pt idx="463">
                  <c:v>113.14999999999868</c:v>
                </c:pt>
                <c:pt idx="464">
                  <c:v>113.19999999999868</c:v>
                </c:pt>
                <c:pt idx="465">
                  <c:v>113.24999999999868</c:v>
                </c:pt>
                <c:pt idx="466">
                  <c:v>113.29999999999868</c:v>
                </c:pt>
                <c:pt idx="467">
                  <c:v>113.34999999999867</c:v>
                </c:pt>
                <c:pt idx="468">
                  <c:v>113.39999999999867</c:v>
                </c:pt>
                <c:pt idx="469">
                  <c:v>113.44999999999867</c:v>
                </c:pt>
                <c:pt idx="470">
                  <c:v>113.49999999999866</c:v>
                </c:pt>
                <c:pt idx="471">
                  <c:v>113.54999999999866</c:v>
                </c:pt>
                <c:pt idx="472">
                  <c:v>113.59999999999866</c:v>
                </c:pt>
                <c:pt idx="473">
                  <c:v>113.64999999999866</c:v>
                </c:pt>
                <c:pt idx="474">
                  <c:v>113.69999999999865</c:v>
                </c:pt>
                <c:pt idx="475">
                  <c:v>113.74999999999865</c:v>
                </c:pt>
                <c:pt idx="476">
                  <c:v>113.79999999999865</c:v>
                </c:pt>
                <c:pt idx="477">
                  <c:v>113.84999999999864</c:v>
                </c:pt>
                <c:pt idx="478">
                  <c:v>113.89999999999864</c:v>
                </c:pt>
                <c:pt idx="479">
                  <c:v>113.94999999999864</c:v>
                </c:pt>
                <c:pt idx="480">
                  <c:v>113.99999999999864</c:v>
                </c:pt>
                <c:pt idx="481">
                  <c:v>114.04999999999863</c:v>
                </c:pt>
                <c:pt idx="482">
                  <c:v>114.09999999999863</c:v>
                </c:pt>
                <c:pt idx="483">
                  <c:v>114.14999999999863</c:v>
                </c:pt>
                <c:pt idx="484">
                  <c:v>114.19999999999862</c:v>
                </c:pt>
                <c:pt idx="485">
                  <c:v>114.24999999999862</c:v>
                </c:pt>
                <c:pt idx="486">
                  <c:v>114.29999999999862</c:v>
                </c:pt>
                <c:pt idx="487">
                  <c:v>114.34999999999862</c:v>
                </c:pt>
                <c:pt idx="488">
                  <c:v>114.39999999999861</c:v>
                </c:pt>
                <c:pt idx="489">
                  <c:v>114.44999999999861</c:v>
                </c:pt>
                <c:pt idx="490">
                  <c:v>114.49999999999861</c:v>
                </c:pt>
                <c:pt idx="491">
                  <c:v>114.5499999999986</c:v>
                </c:pt>
                <c:pt idx="492">
                  <c:v>114.5999999999986</c:v>
                </c:pt>
                <c:pt idx="493">
                  <c:v>114.6499999999986</c:v>
                </c:pt>
                <c:pt idx="494">
                  <c:v>114.6999999999986</c:v>
                </c:pt>
                <c:pt idx="495">
                  <c:v>114.74999999999859</c:v>
                </c:pt>
                <c:pt idx="496">
                  <c:v>114.79999999999859</c:v>
                </c:pt>
                <c:pt idx="497">
                  <c:v>114.84999999999859</c:v>
                </c:pt>
                <c:pt idx="498">
                  <c:v>114.89999999999858</c:v>
                </c:pt>
                <c:pt idx="499">
                  <c:v>114.94999999999858</c:v>
                </c:pt>
                <c:pt idx="500">
                  <c:v>114.99999999999858</c:v>
                </c:pt>
                <c:pt idx="501">
                  <c:v>115.04999999999858</c:v>
                </c:pt>
                <c:pt idx="502">
                  <c:v>115.09999999999857</c:v>
                </c:pt>
                <c:pt idx="503">
                  <c:v>115.14999999999857</c:v>
                </c:pt>
                <c:pt idx="504">
                  <c:v>115.19999999999857</c:v>
                </c:pt>
                <c:pt idx="505">
                  <c:v>115.24999999999856</c:v>
                </c:pt>
                <c:pt idx="506">
                  <c:v>115.29999999999856</c:v>
                </c:pt>
                <c:pt idx="507">
                  <c:v>115.34999999999856</c:v>
                </c:pt>
                <c:pt idx="508">
                  <c:v>115.39999999999856</c:v>
                </c:pt>
                <c:pt idx="509">
                  <c:v>115.44999999999855</c:v>
                </c:pt>
                <c:pt idx="510">
                  <c:v>115.49999999999855</c:v>
                </c:pt>
                <c:pt idx="511">
                  <c:v>115.54999999999855</c:v>
                </c:pt>
                <c:pt idx="512">
                  <c:v>115.59999999999854</c:v>
                </c:pt>
                <c:pt idx="513">
                  <c:v>115.64999999999854</c:v>
                </c:pt>
                <c:pt idx="514">
                  <c:v>115.69999999999854</c:v>
                </c:pt>
                <c:pt idx="515">
                  <c:v>115.74999999999854</c:v>
                </c:pt>
                <c:pt idx="516">
                  <c:v>115.79999999999853</c:v>
                </c:pt>
                <c:pt idx="517">
                  <c:v>115.84999999999853</c:v>
                </c:pt>
                <c:pt idx="518">
                  <c:v>115.89999999999853</c:v>
                </c:pt>
                <c:pt idx="519">
                  <c:v>115.94999999999852</c:v>
                </c:pt>
                <c:pt idx="520">
                  <c:v>115.99999999999852</c:v>
                </c:pt>
                <c:pt idx="521">
                  <c:v>116.04999999999852</c:v>
                </c:pt>
                <c:pt idx="522">
                  <c:v>116.09999999999852</c:v>
                </c:pt>
                <c:pt idx="523">
                  <c:v>116.14999999999851</c:v>
                </c:pt>
                <c:pt idx="524">
                  <c:v>116.19999999999851</c:v>
                </c:pt>
                <c:pt idx="525">
                  <c:v>116.24999999999851</c:v>
                </c:pt>
                <c:pt idx="526">
                  <c:v>116.29999999999851</c:v>
                </c:pt>
                <c:pt idx="527">
                  <c:v>116.3499999999985</c:v>
                </c:pt>
                <c:pt idx="528">
                  <c:v>116.3999999999985</c:v>
                </c:pt>
                <c:pt idx="529">
                  <c:v>116.4499999999985</c:v>
                </c:pt>
                <c:pt idx="530">
                  <c:v>116.49999999999849</c:v>
                </c:pt>
                <c:pt idx="531">
                  <c:v>116.54999999999849</c:v>
                </c:pt>
                <c:pt idx="532">
                  <c:v>116.59999999999849</c:v>
                </c:pt>
                <c:pt idx="533">
                  <c:v>116.64999999999849</c:v>
                </c:pt>
                <c:pt idx="534">
                  <c:v>116.69999999999848</c:v>
                </c:pt>
                <c:pt idx="535">
                  <c:v>116.74999999999848</c:v>
                </c:pt>
                <c:pt idx="536">
                  <c:v>116.79999999999848</c:v>
                </c:pt>
                <c:pt idx="537">
                  <c:v>116.84999999999847</c:v>
                </c:pt>
                <c:pt idx="538">
                  <c:v>116.89999999999847</c:v>
                </c:pt>
                <c:pt idx="539">
                  <c:v>116.94999999999847</c:v>
                </c:pt>
                <c:pt idx="540">
                  <c:v>116.99999999999847</c:v>
                </c:pt>
                <c:pt idx="541">
                  <c:v>117.04999999999846</c:v>
                </c:pt>
                <c:pt idx="542">
                  <c:v>117.09999999999846</c:v>
                </c:pt>
                <c:pt idx="543">
                  <c:v>117.14999999999846</c:v>
                </c:pt>
                <c:pt idx="544">
                  <c:v>117.19999999999845</c:v>
                </c:pt>
                <c:pt idx="545">
                  <c:v>117.24999999999845</c:v>
                </c:pt>
                <c:pt idx="546">
                  <c:v>117.29999999999845</c:v>
                </c:pt>
                <c:pt idx="547">
                  <c:v>117.34999999999845</c:v>
                </c:pt>
                <c:pt idx="548">
                  <c:v>117.39999999999844</c:v>
                </c:pt>
                <c:pt idx="549">
                  <c:v>117.44999999999844</c:v>
                </c:pt>
                <c:pt idx="550">
                  <c:v>117.49999999999844</c:v>
                </c:pt>
                <c:pt idx="551">
                  <c:v>117.54999999999843</c:v>
                </c:pt>
                <c:pt idx="552">
                  <c:v>117.59999999999843</c:v>
                </c:pt>
                <c:pt idx="553">
                  <c:v>117.64999999999843</c:v>
                </c:pt>
                <c:pt idx="554">
                  <c:v>117.69999999999843</c:v>
                </c:pt>
                <c:pt idx="555">
                  <c:v>117.74999999999842</c:v>
                </c:pt>
                <c:pt idx="556">
                  <c:v>117.79999999999842</c:v>
                </c:pt>
                <c:pt idx="557">
                  <c:v>117.84999999999842</c:v>
                </c:pt>
                <c:pt idx="558">
                  <c:v>117.89999999999841</c:v>
                </c:pt>
                <c:pt idx="559">
                  <c:v>117.94999999999841</c:v>
                </c:pt>
                <c:pt idx="560">
                  <c:v>117.99999999999841</c:v>
                </c:pt>
                <c:pt idx="561">
                  <c:v>118.04999999999841</c:v>
                </c:pt>
                <c:pt idx="562">
                  <c:v>118.0999999999984</c:v>
                </c:pt>
                <c:pt idx="563">
                  <c:v>118.1499999999984</c:v>
                </c:pt>
                <c:pt idx="564">
                  <c:v>118.1999999999984</c:v>
                </c:pt>
                <c:pt idx="565">
                  <c:v>118.24999999999839</c:v>
                </c:pt>
                <c:pt idx="566">
                  <c:v>118.29999999999839</c:v>
                </c:pt>
                <c:pt idx="567">
                  <c:v>118.34999999999839</c:v>
                </c:pt>
                <c:pt idx="568">
                  <c:v>118.39999999999839</c:v>
                </c:pt>
                <c:pt idx="569">
                  <c:v>118.44999999999838</c:v>
                </c:pt>
                <c:pt idx="570">
                  <c:v>118.49999999999838</c:v>
                </c:pt>
                <c:pt idx="571">
                  <c:v>118.54999999999838</c:v>
                </c:pt>
                <c:pt idx="572">
                  <c:v>118.59999999999837</c:v>
                </c:pt>
                <c:pt idx="573">
                  <c:v>118.64999999999837</c:v>
                </c:pt>
                <c:pt idx="574">
                  <c:v>118.69999999999837</c:v>
                </c:pt>
                <c:pt idx="575">
                  <c:v>118.74999999999837</c:v>
                </c:pt>
                <c:pt idx="576">
                  <c:v>118.79999999999836</c:v>
                </c:pt>
                <c:pt idx="577">
                  <c:v>118.84999999999836</c:v>
                </c:pt>
                <c:pt idx="578">
                  <c:v>118.89999999999836</c:v>
                </c:pt>
                <c:pt idx="579">
                  <c:v>118.94999999999835</c:v>
                </c:pt>
                <c:pt idx="580">
                  <c:v>118.99999999999835</c:v>
                </c:pt>
                <c:pt idx="581">
                  <c:v>119.04999999999835</c:v>
                </c:pt>
                <c:pt idx="582">
                  <c:v>119.09999999999835</c:v>
                </c:pt>
                <c:pt idx="583">
                  <c:v>119.14999999999834</c:v>
                </c:pt>
                <c:pt idx="584">
                  <c:v>119.19999999999834</c:v>
                </c:pt>
                <c:pt idx="585">
                  <c:v>119.24999999999834</c:v>
                </c:pt>
                <c:pt idx="586">
                  <c:v>119.29999999999833</c:v>
                </c:pt>
                <c:pt idx="587">
                  <c:v>119.34999999999833</c:v>
                </c:pt>
                <c:pt idx="588">
                  <c:v>119.39999999999833</c:v>
                </c:pt>
                <c:pt idx="589">
                  <c:v>119.44999999999833</c:v>
                </c:pt>
                <c:pt idx="590">
                  <c:v>119.49999999999832</c:v>
                </c:pt>
                <c:pt idx="591">
                  <c:v>119.54999999999832</c:v>
                </c:pt>
                <c:pt idx="592">
                  <c:v>119.59999999999832</c:v>
                </c:pt>
                <c:pt idx="593">
                  <c:v>119.64999999999831</c:v>
                </c:pt>
                <c:pt idx="594">
                  <c:v>119.69999999999831</c:v>
                </c:pt>
                <c:pt idx="595">
                  <c:v>119.74999999999831</c:v>
                </c:pt>
                <c:pt idx="596">
                  <c:v>119.79999999999831</c:v>
                </c:pt>
                <c:pt idx="597">
                  <c:v>119.8499999999983</c:v>
                </c:pt>
                <c:pt idx="598">
                  <c:v>119.8999999999983</c:v>
                </c:pt>
                <c:pt idx="599">
                  <c:v>119.9499999999983</c:v>
                </c:pt>
                <c:pt idx="600">
                  <c:v>119.99999999999829</c:v>
                </c:pt>
                <c:pt idx="601">
                  <c:v>120.04999999999829</c:v>
                </c:pt>
                <c:pt idx="602">
                  <c:v>120.09999999999829</c:v>
                </c:pt>
                <c:pt idx="603">
                  <c:v>120.14999999999829</c:v>
                </c:pt>
                <c:pt idx="604">
                  <c:v>120.19999999999828</c:v>
                </c:pt>
                <c:pt idx="605">
                  <c:v>120.24999999999828</c:v>
                </c:pt>
                <c:pt idx="606">
                  <c:v>120.29999999999828</c:v>
                </c:pt>
                <c:pt idx="607">
                  <c:v>120.34999999999827</c:v>
                </c:pt>
                <c:pt idx="608">
                  <c:v>120.39999999999827</c:v>
                </c:pt>
                <c:pt idx="609">
                  <c:v>120.44999999999827</c:v>
                </c:pt>
                <c:pt idx="610">
                  <c:v>120.49999999999827</c:v>
                </c:pt>
                <c:pt idx="611">
                  <c:v>120.54999999999826</c:v>
                </c:pt>
                <c:pt idx="612">
                  <c:v>120.59999999999826</c:v>
                </c:pt>
                <c:pt idx="613">
                  <c:v>120.64999999999826</c:v>
                </c:pt>
                <c:pt idx="614">
                  <c:v>120.69999999999825</c:v>
                </c:pt>
                <c:pt idx="615">
                  <c:v>120.74999999999825</c:v>
                </c:pt>
                <c:pt idx="616">
                  <c:v>120.79999999999825</c:v>
                </c:pt>
                <c:pt idx="617">
                  <c:v>120.84999999999825</c:v>
                </c:pt>
                <c:pt idx="618">
                  <c:v>120.89999999999824</c:v>
                </c:pt>
                <c:pt idx="619">
                  <c:v>120.94999999999824</c:v>
                </c:pt>
                <c:pt idx="620">
                  <c:v>120.99999999999824</c:v>
                </c:pt>
                <c:pt idx="621">
                  <c:v>121.04999999999824</c:v>
                </c:pt>
                <c:pt idx="622">
                  <c:v>121.09999999999823</c:v>
                </c:pt>
                <c:pt idx="623">
                  <c:v>121.14999999999823</c:v>
                </c:pt>
                <c:pt idx="624">
                  <c:v>121.19999999999823</c:v>
                </c:pt>
                <c:pt idx="625">
                  <c:v>121.24999999999822</c:v>
                </c:pt>
                <c:pt idx="626">
                  <c:v>121.29999999999822</c:v>
                </c:pt>
                <c:pt idx="627">
                  <c:v>121.34999999999822</c:v>
                </c:pt>
                <c:pt idx="628">
                  <c:v>121.39999999999822</c:v>
                </c:pt>
                <c:pt idx="629">
                  <c:v>121.44999999999821</c:v>
                </c:pt>
                <c:pt idx="630">
                  <c:v>121.49999999999821</c:v>
                </c:pt>
                <c:pt idx="631">
                  <c:v>121.54999999999821</c:v>
                </c:pt>
                <c:pt idx="632">
                  <c:v>121.5999999999982</c:v>
                </c:pt>
                <c:pt idx="633">
                  <c:v>121.6499999999982</c:v>
                </c:pt>
                <c:pt idx="634">
                  <c:v>121.6999999999982</c:v>
                </c:pt>
                <c:pt idx="635">
                  <c:v>121.7499999999982</c:v>
                </c:pt>
                <c:pt idx="636">
                  <c:v>121.79999999999819</c:v>
                </c:pt>
                <c:pt idx="637">
                  <c:v>121.84999999999819</c:v>
                </c:pt>
                <c:pt idx="638">
                  <c:v>121.89999999999819</c:v>
                </c:pt>
                <c:pt idx="639">
                  <c:v>121.94999999999818</c:v>
                </c:pt>
                <c:pt idx="640">
                  <c:v>121.99999999999818</c:v>
                </c:pt>
                <c:pt idx="641">
                  <c:v>122.04999999999818</c:v>
                </c:pt>
                <c:pt idx="642">
                  <c:v>122.09999999999818</c:v>
                </c:pt>
                <c:pt idx="643">
                  <c:v>122.14999999999817</c:v>
                </c:pt>
                <c:pt idx="644">
                  <c:v>122.19999999999817</c:v>
                </c:pt>
                <c:pt idx="645">
                  <c:v>122.24999999999817</c:v>
                </c:pt>
                <c:pt idx="646">
                  <c:v>122.29999999999816</c:v>
                </c:pt>
                <c:pt idx="647">
                  <c:v>122.34999999999816</c:v>
                </c:pt>
                <c:pt idx="648">
                  <c:v>122.39999999999816</c:v>
                </c:pt>
                <c:pt idx="649">
                  <c:v>122.44999999999816</c:v>
                </c:pt>
                <c:pt idx="650">
                  <c:v>122.49999999999815</c:v>
                </c:pt>
                <c:pt idx="651">
                  <c:v>122.54999999999815</c:v>
                </c:pt>
                <c:pt idx="652">
                  <c:v>122.59999999999815</c:v>
                </c:pt>
                <c:pt idx="653">
                  <c:v>122.64999999999814</c:v>
                </c:pt>
                <c:pt idx="654">
                  <c:v>122.69999999999814</c:v>
                </c:pt>
                <c:pt idx="655">
                  <c:v>122.74999999999814</c:v>
                </c:pt>
                <c:pt idx="656">
                  <c:v>122.79999999999814</c:v>
                </c:pt>
                <c:pt idx="657">
                  <c:v>122.84999999999813</c:v>
                </c:pt>
                <c:pt idx="658">
                  <c:v>122.89999999999813</c:v>
                </c:pt>
                <c:pt idx="659">
                  <c:v>122.94999999999813</c:v>
                </c:pt>
                <c:pt idx="660">
                  <c:v>122.99999999999812</c:v>
                </c:pt>
                <c:pt idx="661">
                  <c:v>123.04999999999812</c:v>
                </c:pt>
                <c:pt idx="662">
                  <c:v>123.09999999999812</c:v>
                </c:pt>
                <c:pt idx="663">
                  <c:v>123.14999999999812</c:v>
                </c:pt>
                <c:pt idx="664">
                  <c:v>123.19999999999811</c:v>
                </c:pt>
                <c:pt idx="665">
                  <c:v>123.24999999999811</c:v>
                </c:pt>
                <c:pt idx="666">
                  <c:v>123.29999999999811</c:v>
                </c:pt>
                <c:pt idx="667">
                  <c:v>123.3499999999981</c:v>
                </c:pt>
                <c:pt idx="668">
                  <c:v>123.3999999999981</c:v>
                </c:pt>
                <c:pt idx="669">
                  <c:v>123.4499999999981</c:v>
                </c:pt>
                <c:pt idx="670">
                  <c:v>123.4999999999981</c:v>
                </c:pt>
                <c:pt idx="671">
                  <c:v>123.54999999999809</c:v>
                </c:pt>
                <c:pt idx="672">
                  <c:v>123.59999999999809</c:v>
                </c:pt>
                <c:pt idx="673">
                  <c:v>123.64999999999809</c:v>
                </c:pt>
                <c:pt idx="674">
                  <c:v>123.69999999999808</c:v>
                </c:pt>
                <c:pt idx="675">
                  <c:v>123.74999999999808</c:v>
                </c:pt>
                <c:pt idx="676">
                  <c:v>123.79999999999808</c:v>
                </c:pt>
                <c:pt idx="677">
                  <c:v>123.84999999999808</c:v>
                </c:pt>
                <c:pt idx="678">
                  <c:v>123.89999999999807</c:v>
                </c:pt>
                <c:pt idx="679">
                  <c:v>123.94999999999807</c:v>
                </c:pt>
                <c:pt idx="680">
                  <c:v>123.99999999999807</c:v>
                </c:pt>
                <c:pt idx="681">
                  <c:v>124.04999999999806</c:v>
                </c:pt>
                <c:pt idx="682">
                  <c:v>124.09999999999806</c:v>
                </c:pt>
                <c:pt idx="683">
                  <c:v>124.14999999999806</c:v>
                </c:pt>
                <c:pt idx="684">
                  <c:v>124.19999999999806</c:v>
                </c:pt>
                <c:pt idx="685">
                  <c:v>124.24999999999805</c:v>
                </c:pt>
                <c:pt idx="686">
                  <c:v>124.29999999999805</c:v>
                </c:pt>
                <c:pt idx="687">
                  <c:v>124.34999999999805</c:v>
                </c:pt>
                <c:pt idx="688">
                  <c:v>124.39999999999804</c:v>
                </c:pt>
                <c:pt idx="689">
                  <c:v>124.44999999999804</c:v>
                </c:pt>
                <c:pt idx="690">
                  <c:v>124.49999999999804</c:v>
                </c:pt>
                <c:pt idx="691">
                  <c:v>124.54999999999804</c:v>
                </c:pt>
                <c:pt idx="692">
                  <c:v>124.59999999999803</c:v>
                </c:pt>
                <c:pt idx="693">
                  <c:v>124.64999999999803</c:v>
                </c:pt>
                <c:pt idx="694">
                  <c:v>124.69999999999803</c:v>
                </c:pt>
                <c:pt idx="695">
                  <c:v>124.74999999999802</c:v>
                </c:pt>
                <c:pt idx="696">
                  <c:v>124.79999999999802</c:v>
                </c:pt>
                <c:pt idx="697">
                  <c:v>124.84999999999802</c:v>
                </c:pt>
                <c:pt idx="698">
                  <c:v>124.89999999999802</c:v>
                </c:pt>
                <c:pt idx="699">
                  <c:v>124.94999999999801</c:v>
                </c:pt>
                <c:pt idx="700">
                  <c:v>124.99999999999801</c:v>
                </c:pt>
                <c:pt idx="701">
                  <c:v>125.04999999999801</c:v>
                </c:pt>
                <c:pt idx="702">
                  <c:v>125.099999999998</c:v>
                </c:pt>
                <c:pt idx="703">
                  <c:v>125.149999999998</c:v>
                </c:pt>
                <c:pt idx="704">
                  <c:v>125.199999999998</c:v>
                </c:pt>
                <c:pt idx="705">
                  <c:v>125.249999999998</c:v>
                </c:pt>
                <c:pt idx="706">
                  <c:v>125.29999999999799</c:v>
                </c:pt>
                <c:pt idx="707">
                  <c:v>125.34999999999799</c:v>
                </c:pt>
                <c:pt idx="708">
                  <c:v>125.39999999999799</c:v>
                </c:pt>
                <c:pt idx="709">
                  <c:v>125.44999999999798</c:v>
                </c:pt>
                <c:pt idx="710">
                  <c:v>125.49999999999798</c:v>
                </c:pt>
                <c:pt idx="711">
                  <c:v>125.54999999999798</c:v>
                </c:pt>
                <c:pt idx="712">
                  <c:v>125.59999999999798</c:v>
                </c:pt>
                <c:pt idx="713">
                  <c:v>125.64999999999797</c:v>
                </c:pt>
                <c:pt idx="714">
                  <c:v>125.69999999999797</c:v>
                </c:pt>
                <c:pt idx="715">
                  <c:v>125.74999999999797</c:v>
                </c:pt>
                <c:pt idx="716">
                  <c:v>125.79999999999797</c:v>
                </c:pt>
                <c:pt idx="717">
                  <c:v>125.84999999999796</c:v>
                </c:pt>
                <c:pt idx="718">
                  <c:v>125.89999999999796</c:v>
                </c:pt>
                <c:pt idx="719">
                  <c:v>125.94999999999796</c:v>
                </c:pt>
                <c:pt idx="720">
                  <c:v>125.99999999999795</c:v>
                </c:pt>
                <c:pt idx="721">
                  <c:v>126.04999999999795</c:v>
                </c:pt>
                <c:pt idx="722">
                  <c:v>126.09999999999795</c:v>
                </c:pt>
                <c:pt idx="723">
                  <c:v>126.14999999999795</c:v>
                </c:pt>
                <c:pt idx="724">
                  <c:v>126.19999999999794</c:v>
                </c:pt>
                <c:pt idx="725">
                  <c:v>126.24999999999794</c:v>
                </c:pt>
                <c:pt idx="726">
                  <c:v>126.29999999999794</c:v>
                </c:pt>
                <c:pt idx="727">
                  <c:v>126.34999999999793</c:v>
                </c:pt>
                <c:pt idx="728">
                  <c:v>126.39999999999793</c:v>
                </c:pt>
                <c:pt idx="729">
                  <c:v>126.44999999999793</c:v>
                </c:pt>
                <c:pt idx="730">
                  <c:v>126.49999999999793</c:v>
                </c:pt>
                <c:pt idx="731">
                  <c:v>126.54999999999792</c:v>
                </c:pt>
                <c:pt idx="732">
                  <c:v>126.59999999999792</c:v>
                </c:pt>
                <c:pt idx="733">
                  <c:v>126.64999999999792</c:v>
                </c:pt>
                <c:pt idx="734">
                  <c:v>126.69999999999791</c:v>
                </c:pt>
                <c:pt idx="735">
                  <c:v>126.74999999999791</c:v>
                </c:pt>
                <c:pt idx="736">
                  <c:v>126.79999999999791</c:v>
                </c:pt>
                <c:pt idx="737">
                  <c:v>126.84999999999791</c:v>
                </c:pt>
                <c:pt idx="738">
                  <c:v>126.8999999999979</c:v>
                </c:pt>
                <c:pt idx="739">
                  <c:v>126.9499999999979</c:v>
                </c:pt>
                <c:pt idx="740">
                  <c:v>126.9999999999979</c:v>
                </c:pt>
                <c:pt idx="741">
                  <c:v>127.04999999999789</c:v>
                </c:pt>
                <c:pt idx="742">
                  <c:v>127.09999999999789</c:v>
                </c:pt>
                <c:pt idx="743">
                  <c:v>127.14999999999789</c:v>
                </c:pt>
                <c:pt idx="744">
                  <c:v>127.19999999999789</c:v>
                </c:pt>
                <c:pt idx="745">
                  <c:v>127.24999999999788</c:v>
                </c:pt>
                <c:pt idx="746">
                  <c:v>127.29999999999788</c:v>
                </c:pt>
                <c:pt idx="747">
                  <c:v>127.34999999999788</c:v>
                </c:pt>
                <c:pt idx="748">
                  <c:v>127.39999999999787</c:v>
                </c:pt>
                <c:pt idx="749">
                  <c:v>127.44999999999787</c:v>
                </c:pt>
                <c:pt idx="750">
                  <c:v>127.49999999999787</c:v>
                </c:pt>
                <c:pt idx="751">
                  <c:v>127.54999999999787</c:v>
                </c:pt>
                <c:pt idx="752">
                  <c:v>127.59999999999786</c:v>
                </c:pt>
                <c:pt idx="753">
                  <c:v>127.64999999999786</c:v>
                </c:pt>
                <c:pt idx="754">
                  <c:v>127.69999999999786</c:v>
                </c:pt>
                <c:pt idx="755">
                  <c:v>127.74999999999785</c:v>
                </c:pt>
                <c:pt idx="756">
                  <c:v>127.79999999999785</c:v>
                </c:pt>
                <c:pt idx="757">
                  <c:v>127.84999999999785</c:v>
                </c:pt>
                <c:pt idx="758">
                  <c:v>127.89999999999785</c:v>
                </c:pt>
                <c:pt idx="759">
                  <c:v>127.94999999999784</c:v>
                </c:pt>
                <c:pt idx="760">
                  <c:v>127.99999999999784</c:v>
                </c:pt>
                <c:pt idx="761">
                  <c:v>128.04999999999785</c:v>
                </c:pt>
                <c:pt idx="762">
                  <c:v>128.09999999999786</c:v>
                </c:pt>
                <c:pt idx="763">
                  <c:v>128.14999999999787</c:v>
                </c:pt>
                <c:pt idx="764">
                  <c:v>128.19999999999789</c:v>
                </c:pt>
                <c:pt idx="765">
                  <c:v>128.2499999999979</c:v>
                </c:pt>
                <c:pt idx="766">
                  <c:v>128.29999999999791</c:v>
                </c:pt>
                <c:pt idx="767">
                  <c:v>128.34999999999792</c:v>
                </c:pt>
                <c:pt idx="768">
                  <c:v>128.39999999999793</c:v>
                </c:pt>
                <c:pt idx="769">
                  <c:v>128.44999999999794</c:v>
                </c:pt>
                <c:pt idx="770">
                  <c:v>128.49999999999795</c:v>
                </c:pt>
                <c:pt idx="771">
                  <c:v>128.54999999999797</c:v>
                </c:pt>
                <c:pt idx="772">
                  <c:v>128.59999999999798</c:v>
                </c:pt>
                <c:pt idx="773">
                  <c:v>128.64999999999799</c:v>
                </c:pt>
                <c:pt idx="774">
                  <c:v>128.699999999998</c:v>
                </c:pt>
                <c:pt idx="775">
                  <c:v>128.74999999999801</c:v>
                </c:pt>
                <c:pt idx="776">
                  <c:v>128.79999999999802</c:v>
                </c:pt>
                <c:pt idx="777">
                  <c:v>128.84999999999803</c:v>
                </c:pt>
                <c:pt idx="778">
                  <c:v>128.89999999999804</c:v>
                </c:pt>
                <c:pt idx="779">
                  <c:v>128.94999999999806</c:v>
                </c:pt>
                <c:pt idx="780">
                  <c:v>128.99999999999807</c:v>
                </c:pt>
                <c:pt idx="781">
                  <c:v>129.04999999999808</c:v>
                </c:pt>
                <c:pt idx="782">
                  <c:v>129.09999999999809</c:v>
                </c:pt>
                <c:pt idx="783">
                  <c:v>129.1499999999981</c:v>
                </c:pt>
                <c:pt idx="784">
                  <c:v>129.19999999999811</c:v>
                </c:pt>
                <c:pt idx="785">
                  <c:v>129.24999999999812</c:v>
                </c:pt>
                <c:pt idx="786">
                  <c:v>129.29999999999814</c:v>
                </c:pt>
                <c:pt idx="787">
                  <c:v>129.34999999999815</c:v>
                </c:pt>
                <c:pt idx="788">
                  <c:v>129.39999999999816</c:v>
                </c:pt>
                <c:pt idx="789">
                  <c:v>129.44999999999817</c:v>
                </c:pt>
                <c:pt idx="790">
                  <c:v>129.49999999999818</c:v>
                </c:pt>
                <c:pt idx="791">
                  <c:v>129.54999999999819</c:v>
                </c:pt>
                <c:pt idx="792">
                  <c:v>129.5999999999982</c:v>
                </c:pt>
                <c:pt idx="793">
                  <c:v>129.64999999999822</c:v>
                </c:pt>
                <c:pt idx="794">
                  <c:v>129.69999999999823</c:v>
                </c:pt>
                <c:pt idx="795">
                  <c:v>129.74999999999824</c:v>
                </c:pt>
                <c:pt idx="796">
                  <c:v>129.79999999999825</c:v>
                </c:pt>
                <c:pt idx="797">
                  <c:v>129.84999999999826</c:v>
                </c:pt>
                <c:pt idx="798">
                  <c:v>129.89999999999827</c:v>
                </c:pt>
                <c:pt idx="799">
                  <c:v>129.94999999999828</c:v>
                </c:pt>
                <c:pt idx="800">
                  <c:v>129.99999999999829</c:v>
                </c:pt>
                <c:pt idx="801">
                  <c:v>130.04999999999831</c:v>
                </c:pt>
                <c:pt idx="802">
                  <c:v>130.09999999999832</c:v>
                </c:pt>
                <c:pt idx="803">
                  <c:v>130.14999999999833</c:v>
                </c:pt>
                <c:pt idx="804">
                  <c:v>130.19999999999834</c:v>
                </c:pt>
                <c:pt idx="805">
                  <c:v>130.24999999999835</c:v>
                </c:pt>
                <c:pt idx="806">
                  <c:v>130.29999999999836</c:v>
                </c:pt>
                <c:pt idx="807">
                  <c:v>130.34999999999837</c:v>
                </c:pt>
                <c:pt idx="808">
                  <c:v>130.39999999999839</c:v>
                </c:pt>
                <c:pt idx="809">
                  <c:v>130.4499999999984</c:v>
                </c:pt>
                <c:pt idx="810">
                  <c:v>130.49999999999841</c:v>
                </c:pt>
                <c:pt idx="811">
                  <c:v>130.54999999999842</c:v>
                </c:pt>
                <c:pt idx="812">
                  <c:v>130.59999999999843</c:v>
                </c:pt>
                <c:pt idx="813">
                  <c:v>130.64999999999844</c:v>
                </c:pt>
                <c:pt idx="814">
                  <c:v>130.69999999999845</c:v>
                </c:pt>
                <c:pt idx="815">
                  <c:v>130.74999999999847</c:v>
                </c:pt>
                <c:pt idx="816">
                  <c:v>130.79999999999848</c:v>
                </c:pt>
                <c:pt idx="817">
                  <c:v>130.84999999999849</c:v>
                </c:pt>
                <c:pt idx="818">
                  <c:v>130.8999999999985</c:v>
                </c:pt>
                <c:pt idx="819">
                  <c:v>130.94999999999851</c:v>
                </c:pt>
                <c:pt idx="820">
                  <c:v>130.99999999999852</c:v>
                </c:pt>
                <c:pt idx="821">
                  <c:v>131.04999999999853</c:v>
                </c:pt>
                <c:pt idx="822">
                  <c:v>131.09999999999854</c:v>
                </c:pt>
                <c:pt idx="823">
                  <c:v>131.14999999999856</c:v>
                </c:pt>
                <c:pt idx="824">
                  <c:v>131.19999999999857</c:v>
                </c:pt>
                <c:pt idx="825">
                  <c:v>131.24999999999858</c:v>
                </c:pt>
                <c:pt idx="826">
                  <c:v>131.29999999999859</c:v>
                </c:pt>
                <c:pt idx="827">
                  <c:v>131.3499999999986</c:v>
                </c:pt>
                <c:pt idx="828">
                  <c:v>131.39999999999861</c:v>
                </c:pt>
                <c:pt idx="829">
                  <c:v>131.44999999999862</c:v>
                </c:pt>
                <c:pt idx="830">
                  <c:v>131.49999999999864</c:v>
                </c:pt>
                <c:pt idx="831">
                  <c:v>131.54999999999865</c:v>
                </c:pt>
                <c:pt idx="832">
                  <c:v>131.59999999999866</c:v>
                </c:pt>
                <c:pt idx="833">
                  <c:v>131.64999999999867</c:v>
                </c:pt>
                <c:pt idx="834">
                  <c:v>131.69999999999868</c:v>
                </c:pt>
                <c:pt idx="835">
                  <c:v>131.74999999999869</c:v>
                </c:pt>
                <c:pt idx="836">
                  <c:v>131.7999999999987</c:v>
                </c:pt>
                <c:pt idx="837">
                  <c:v>131.84999999999872</c:v>
                </c:pt>
                <c:pt idx="838">
                  <c:v>131.89999999999873</c:v>
                </c:pt>
                <c:pt idx="839">
                  <c:v>131.94999999999874</c:v>
                </c:pt>
                <c:pt idx="840">
                  <c:v>131.99999999999875</c:v>
                </c:pt>
                <c:pt idx="841">
                  <c:v>132.04999999999876</c:v>
                </c:pt>
                <c:pt idx="842">
                  <c:v>132.09999999999877</c:v>
                </c:pt>
                <c:pt idx="843">
                  <c:v>132.14999999999878</c:v>
                </c:pt>
                <c:pt idx="844">
                  <c:v>132.19999999999879</c:v>
                </c:pt>
                <c:pt idx="845">
                  <c:v>132.24999999999881</c:v>
                </c:pt>
                <c:pt idx="846">
                  <c:v>132.29999999999882</c:v>
                </c:pt>
                <c:pt idx="847">
                  <c:v>132.34999999999883</c:v>
                </c:pt>
                <c:pt idx="848">
                  <c:v>132.39999999999884</c:v>
                </c:pt>
                <c:pt idx="849">
                  <c:v>132.44999999999885</c:v>
                </c:pt>
                <c:pt idx="850">
                  <c:v>132.49999999999886</c:v>
                </c:pt>
                <c:pt idx="851">
                  <c:v>132.54999999999887</c:v>
                </c:pt>
                <c:pt idx="852">
                  <c:v>132.59999999999889</c:v>
                </c:pt>
                <c:pt idx="853">
                  <c:v>132.6499999999989</c:v>
                </c:pt>
                <c:pt idx="854">
                  <c:v>132.69999999999891</c:v>
                </c:pt>
                <c:pt idx="855">
                  <c:v>132.74999999999892</c:v>
                </c:pt>
                <c:pt idx="856">
                  <c:v>132.79999999999893</c:v>
                </c:pt>
                <c:pt idx="857">
                  <c:v>132.84999999999894</c:v>
                </c:pt>
                <c:pt idx="858">
                  <c:v>132.89999999999895</c:v>
                </c:pt>
                <c:pt idx="859">
                  <c:v>132.94999999999897</c:v>
                </c:pt>
                <c:pt idx="860">
                  <c:v>132.99999999999898</c:v>
                </c:pt>
                <c:pt idx="861">
                  <c:v>133.04999999999899</c:v>
                </c:pt>
                <c:pt idx="862">
                  <c:v>133.099999999999</c:v>
                </c:pt>
                <c:pt idx="863">
                  <c:v>133.14999999999901</c:v>
                </c:pt>
                <c:pt idx="864">
                  <c:v>133.19999999999902</c:v>
                </c:pt>
                <c:pt idx="865">
                  <c:v>133.24999999999903</c:v>
                </c:pt>
                <c:pt idx="866">
                  <c:v>133.29999999999905</c:v>
                </c:pt>
                <c:pt idx="867">
                  <c:v>133.34999999999906</c:v>
                </c:pt>
                <c:pt idx="868">
                  <c:v>133.39999999999907</c:v>
                </c:pt>
                <c:pt idx="869">
                  <c:v>133.44999999999908</c:v>
                </c:pt>
                <c:pt idx="870">
                  <c:v>133.49999999999909</c:v>
                </c:pt>
                <c:pt idx="871">
                  <c:v>133.5499999999991</c:v>
                </c:pt>
                <c:pt idx="872">
                  <c:v>133.59999999999911</c:v>
                </c:pt>
                <c:pt idx="873">
                  <c:v>133.64999999999912</c:v>
                </c:pt>
                <c:pt idx="874">
                  <c:v>133.69999999999914</c:v>
                </c:pt>
                <c:pt idx="875">
                  <c:v>133.74999999999915</c:v>
                </c:pt>
                <c:pt idx="876">
                  <c:v>133.79999999999916</c:v>
                </c:pt>
                <c:pt idx="877">
                  <c:v>133.84999999999917</c:v>
                </c:pt>
                <c:pt idx="878">
                  <c:v>133.89999999999918</c:v>
                </c:pt>
                <c:pt idx="879">
                  <c:v>133.94999999999919</c:v>
                </c:pt>
                <c:pt idx="880">
                  <c:v>133.9999999999992</c:v>
                </c:pt>
                <c:pt idx="881">
                  <c:v>134.04999999999922</c:v>
                </c:pt>
                <c:pt idx="882">
                  <c:v>134.09999999999923</c:v>
                </c:pt>
                <c:pt idx="883">
                  <c:v>134.14999999999924</c:v>
                </c:pt>
                <c:pt idx="884">
                  <c:v>134.19999999999925</c:v>
                </c:pt>
                <c:pt idx="885">
                  <c:v>134.24999999999926</c:v>
                </c:pt>
                <c:pt idx="886">
                  <c:v>134.29999999999927</c:v>
                </c:pt>
                <c:pt idx="887">
                  <c:v>134.34999999999928</c:v>
                </c:pt>
                <c:pt idx="888">
                  <c:v>134.3999999999993</c:v>
                </c:pt>
                <c:pt idx="889">
                  <c:v>134.44999999999931</c:v>
                </c:pt>
                <c:pt idx="890">
                  <c:v>134.49999999999932</c:v>
                </c:pt>
                <c:pt idx="891">
                  <c:v>134.54999999999933</c:v>
                </c:pt>
                <c:pt idx="892">
                  <c:v>134.59999999999934</c:v>
                </c:pt>
                <c:pt idx="893">
                  <c:v>134.64999999999935</c:v>
                </c:pt>
                <c:pt idx="894">
                  <c:v>134.69999999999936</c:v>
                </c:pt>
                <c:pt idx="895">
                  <c:v>134.74999999999937</c:v>
                </c:pt>
                <c:pt idx="896">
                  <c:v>134.79999999999939</c:v>
                </c:pt>
                <c:pt idx="897">
                  <c:v>134.8499999999994</c:v>
                </c:pt>
                <c:pt idx="898">
                  <c:v>134.89999999999941</c:v>
                </c:pt>
                <c:pt idx="899">
                  <c:v>134.94999999999942</c:v>
                </c:pt>
                <c:pt idx="900">
                  <c:v>134.99999999999943</c:v>
                </c:pt>
                <c:pt idx="901">
                  <c:v>135.04999999999944</c:v>
                </c:pt>
                <c:pt idx="902">
                  <c:v>135.09999999999945</c:v>
                </c:pt>
                <c:pt idx="903">
                  <c:v>135.14999999999947</c:v>
                </c:pt>
                <c:pt idx="904">
                  <c:v>135.19999999999948</c:v>
                </c:pt>
                <c:pt idx="905">
                  <c:v>135.24999999999949</c:v>
                </c:pt>
                <c:pt idx="906">
                  <c:v>135.2999999999995</c:v>
                </c:pt>
                <c:pt idx="907">
                  <c:v>135.34999999999951</c:v>
                </c:pt>
                <c:pt idx="908">
                  <c:v>135.39999999999952</c:v>
                </c:pt>
                <c:pt idx="909">
                  <c:v>135.44999999999953</c:v>
                </c:pt>
                <c:pt idx="910">
                  <c:v>135.49999999999955</c:v>
                </c:pt>
                <c:pt idx="911">
                  <c:v>135.54999999999956</c:v>
                </c:pt>
                <c:pt idx="912">
                  <c:v>135.59999999999957</c:v>
                </c:pt>
                <c:pt idx="913">
                  <c:v>135.64999999999958</c:v>
                </c:pt>
                <c:pt idx="914">
                  <c:v>135.69999999999959</c:v>
                </c:pt>
                <c:pt idx="915">
                  <c:v>135.7499999999996</c:v>
                </c:pt>
                <c:pt idx="916">
                  <c:v>135.79999999999961</c:v>
                </c:pt>
                <c:pt idx="917">
                  <c:v>135.84999999999962</c:v>
                </c:pt>
                <c:pt idx="918">
                  <c:v>135.89999999999964</c:v>
                </c:pt>
                <c:pt idx="919">
                  <c:v>135.94999999999965</c:v>
                </c:pt>
                <c:pt idx="920">
                  <c:v>135.99999999999966</c:v>
                </c:pt>
                <c:pt idx="921">
                  <c:v>136.04999999999967</c:v>
                </c:pt>
                <c:pt idx="922">
                  <c:v>136.09999999999968</c:v>
                </c:pt>
                <c:pt idx="923">
                  <c:v>136.14999999999969</c:v>
                </c:pt>
                <c:pt idx="924">
                  <c:v>136.1999999999997</c:v>
                </c:pt>
                <c:pt idx="925">
                  <c:v>136.24999999999972</c:v>
                </c:pt>
                <c:pt idx="926">
                  <c:v>136.29999999999973</c:v>
                </c:pt>
                <c:pt idx="927">
                  <c:v>136.34999999999974</c:v>
                </c:pt>
                <c:pt idx="928">
                  <c:v>136.39999999999975</c:v>
                </c:pt>
                <c:pt idx="929">
                  <c:v>136.44999999999976</c:v>
                </c:pt>
                <c:pt idx="930">
                  <c:v>136.49999999999977</c:v>
                </c:pt>
                <c:pt idx="931">
                  <c:v>136.54999999999978</c:v>
                </c:pt>
                <c:pt idx="932">
                  <c:v>136.5999999999998</c:v>
                </c:pt>
                <c:pt idx="933">
                  <c:v>136.64999999999981</c:v>
                </c:pt>
                <c:pt idx="934">
                  <c:v>136.69999999999982</c:v>
                </c:pt>
                <c:pt idx="935">
                  <c:v>136.74999999999983</c:v>
                </c:pt>
                <c:pt idx="936">
                  <c:v>136.79999999999984</c:v>
                </c:pt>
                <c:pt idx="937">
                  <c:v>136.84999999999985</c:v>
                </c:pt>
                <c:pt idx="938">
                  <c:v>136.89999999999986</c:v>
                </c:pt>
                <c:pt idx="939">
                  <c:v>136.94999999999987</c:v>
                </c:pt>
                <c:pt idx="940">
                  <c:v>136.99999999999989</c:v>
                </c:pt>
                <c:pt idx="941">
                  <c:v>137.0499999999999</c:v>
                </c:pt>
                <c:pt idx="942">
                  <c:v>137.09999999999991</c:v>
                </c:pt>
                <c:pt idx="943">
                  <c:v>137.14999999999992</c:v>
                </c:pt>
                <c:pt idx="944">
                  <c:v>137.19999999999993</c:v>
                </c:pt>
                <c:pt idx="945">
                  <c:v>137.24999999999994</c:v>
                </c:pt>
                <c:pt idx="946">
                  <c:v>137.29999999999995</c:v>
                </c:pt>
                <c:pt idx="947">
                  <c:v>137.34999999999997</c:v>
                </c:pt>
                <c:pt idx="948">
                  <c:v>137.39999999999998</c:v>
                </c:pt>
                <c:pt idx="949">
                  <c:v>137.44999999999999</c:v>
                </c:pt>
                <c:pt idx="950">
                  <c:v>137.5</c:v>
                </c:pt>
                <c:pt idx="951">
                  <c:v>137.55000000000001</c:v>
                </c:pt>
                <c:pt idx="952">
                  <c:v>137.60000000000002</c:v>
                </c:pt>
                <c:pt idx="953">
                  <c:v>137.65000000000003</c:v>
                </c:pt>
                <c:pt idx="954">
                  <c:v>137.70000000000005</c:v>
                </c:pt>
                <c:pt idx="955">
                  <c:v>137.75000000000006</c:v>
                </c:pt>
                <c:pt idx="956">
                  <c:v>137.80000000000007</c:v>
                </c:pt>
                <c:pt idx="957">
                  <c:v>137.85000000000008</c:v>
                </c:pt>
                <c:pt idx="958">
                  <c:v>137.90000000000009</c:v>
                </c:pt>
                <c:pt idx="959">
                  <c:v>137.9500000000001</c:v>
                </c:pt>
                <c:pt idx="960">
                  <c:v>138.00000000000011</c:v>
                </c:pt>
                <c:pt idx="961">
                  <c:v>138.05000000000013</c:v>
                </c:pt>
                <c:pt idx="962">
                  <c:v>138.10000000000014</c:v>
                </c:pt>
                <c:pt idx="963">
                  <c:v>138.15000000000015</c:v>
                </c:pt>
                <c:pt idx="964">
                  <c:v>138.20000000000016</c:v>
                </c:pt>
                <c:pt idx="965">
                  <c:v>138.25000000000017</c:v>
                </c:pt>
                <c:pt idx="966">
                  <c:v>138.30000000000018</c:v>
                </c:pt>
                <c:pt idx="967">
                  <c:v>138.35000000000019</c:v>
                </c:pt>
                <c:pt idx="968">
                  <c:v>138.4000000000002</c:v>
                </c:pt>
                <c:pt idx="969">
                  <c:v>138.45000000000022</c:v>
                </c:pt>
                <c:pt idx="970">
                  <c:v>138.50000000000023</c:v>
                </c:pt>
                <c:pt idx="971">
                  <c:v>138.55000000000024</c:v>
                </c:pt>
                <c:pt idx="972">
                  <c:v>138.60000000000025</c:v>
                </c:pt>
                <c:pt idx="973">
                  <c:v>138.65000000000026</c:v>
                </c:pt>
                <c:pt idx="974">
                  <c:v>138.70000000000027</c:v>
                </c:pt>
                <c:pt idx="975">
                  <c:v>138.75000000000028</c:v>
                </c:pt>
                <c:pt idx="976">
                  <c:v>138.8000000000003</c:v>
                </c:pt>
                <c:pt idx="977">
                  <c:v>138.85000000000031</c:v>
                </c:pt>
                <c:pt idx="978">
                  <c:v>138.90000000000032</c:v>
                </c:pt>
                <c:pt idx="979">
                  <c:v>138.95000000000033</c:v>
                </c:pt>
                <c:pt idx="980">
                  <c:v>139.00000000000034</c:v>
                </c:pt>
                <c:pt idx="981">
                  <c:v>139.05000000000035</c:v>
                </c:pt>
                <c:pt idx="982">
                  <c:v>139.10000000000036</c:v>
                </c:pt>
                <c:pt idx="983">
                  <c:v>139.15000000000038</c:v>
                </c:pt>
                <c:pt idx="984">
                  <c:v>139.20000000000039</c:v>
                </c:pt>
                <c:pt idx="985">
                  <c:v>139.2500000000004</c:v>
                </c:pt>
                <c:pt idx="986">
                  <c:v>139.30000000000041</c:v>
                </c:pt>
                <c:pt idx="987">
                  <c:v>139.35000000000042</c:v>
                </c:pt>
                <c:pt idx="988">
                  <c:v>139.40000000000043</c:v>
                </c:pt>
                <c:pt idx="989">
                  <c:v>139.45000000000044</c:v>
                </c:pt>
                <c:pt idx="990">
                  <c:v>139.50000000000045</c:v>
                </c:pt>
                <c:pt idx="991">
                  <c:v>139.55000000000047</c:v>
                </c:pt>
                <c:pt idx="992">
                  <c:v>139.60000000000048</c:v>
                </c:pt>
                <c:pt idx="993">
                  <c:v>139.65000000000049</c:v>
                </c:pt>
                <c:pt idx="994">
                  <c:v>139.7000000000005</c:v>
                </c:pt>
                <c:pt idx="995">
                  <c:v>139.75000000000051</c:v>
                </c:pt>
                <c:pt idx="996">
                  <c:v>139.80000000000052</c:v>
                </c:pt>
                <c:pt idx="997">
                  <c:v>139.85000000000053</c:v>
                </c:pt>
                <c:pt idx="998">
                  <c:v>139.90000000000055</c:v>
                </c:pt>
                <c:pt idx="999">
                  <c:v>139.95000000000056</c:v>
                </c:pt>
                <c:pt idx="1000">
                  <c:v>140.00000000000057</c:v>
                </c:pt>
                <c:pt idx="1001">
                  <c:v>140.05000000000058</c:v>
                </c:pt>
                <c:pt idx="1002">
                  <c:v>140.10000000000059</c:v>
                </c:pt>
                <c:pt idx="1003">
                  <c:v>140.1500000000006</c:v>
                </c:pt>
                <c:pt idx="1004">
                  <c:v>140.20000000000061</c:v>
                </c:pt>
                <c:pt idx="1005">
                  <c:v>140.25000000000063</c:v>
                </c:pt>
                <c:pt idx="1006">
                  <c:v>140.30000000000064</c:v>
                </c:pt>
                <c:pt idx="1007">
                  <c:v>140.35000000000065</c:v>
                </c:pt>
                <c:pt idx="1008">
                  <c:v>140.40000000000066</c:v>
                </c:pt>
                <c:pt idx="1009">
                  <c:v>140.45000000000067</c:v>
                </c:pt>
                <c:pt idx="1010">
                  <c:v>140.50000000000068</c:v>
                </c:pt>
                <c:pt idx="1011">
                  <c:v>140.55000000000069</c:v>
                </c:pt>
                <c:pt idx="1012">
                  <c:v>140.6000000000007</c:v>
                </c:pt>
                <c:pt idx="1013">
                  <c:v>140.65000000000072</c:v>
                </c:pt>
                <c:pt idx="1014">
                  <c:v>140.70000000000073</c:v>
                </c:pt>
                <c:pt idx="1015">
                  <c:v>140.75000000000074</c:v>
                </c:pt>
                <c:pt idx="1016">
                  <c:v>140.80000000000075</c:v>
                </c:pt>
                <c:pt idx="1017">
                  <c:v>140.85000000000076</c:v>
                </c:pt>
                <c:pt idx="1018">
                  <c:v>140.90000000000077</c:v>
                </c:pt>
                <c:pt idx="1019">
                  <c:v>140.95000000000078</c:v>
                </c:pt>
                <c:pt idx="1020">
                  <c:v>141.0000000000008</c:v>
                </c:pt>
                <c:pt idx="1021">
                  <c:v>141.05000000000081</c:v>
                </c:pt>
                <c:pt idx="1022">
                  <c:v>141.10000000000082</c:v>
                </c:pt>
                <c:pt idx="1023">
                  <c:v>141.15000000000083</c:v>
                </c:pt>
                <c:pt idx="1024">
                  <c:v>141.20000000000084</c:v>
                </c:pt>
                <c:pt idx="1025">
                  <c:v>141.25000000000085</c:v>
                </c:pt>
                <c:pt idx="1026">
                  <c:v>141.30000000000086</c:v>
                </c:pt>
                <c:pt idx="1027">
                  <c:v>141.35000000000088</c:v>
                </c:pt>
                <c:pt idx="1028">
                  <c:v>141.40000000000089</c:v>
                </c:pt>
                <c:pt idx="1029">
                  <c:v>141.4500000000009</c:v>
                </c:pt>
                <c:pt idx="1030">
                  <c:v>141.50000000000091</c:v>
                </c:pt>
                <c:pt idx="1031">
                  <c:v>141.55000000000092</c:v>
                </c:pt>
                <c:pt idx="1032">
                  <c:v>141.60000000000093</c:v>
                </c:pt>
                <c:pt idx="1033">
                  <c:v>141.65000000000094</c:v>
                </c:pt>
                <c:pt idx="1034">
                  <c:v>141.70000000000095</c:v>
                </c:pt>
                <c:pt idx="1035">
                  <c:v>141.75000000000097</c:v>
                </c:pt>
                <c:pt idx="1036">
                  <c:v>141.80000000000098</c:v>
                </c:pt>
                <c:pt idx="1037">
                  <c:v>141.85000000000099</c:v>
                </c:pt>
                <c:pt idx="1038">
                  <c:v>141.900000000001</c:v>
                </c:pt>
                <c:pt idx="1039">
                  <c:v>141.95000000000101</c:v>
                </c:pt>
                <c:pt idx="1040">
                  <c:v>142.00000000000102</c:v>
                </c:pt>
                <c:pt idx="1041">
                  <c:v>142.05000000000103</c:v>
                </c:pt>
                <c:pt idx="1042">
                  <c:v>142.10000000000105</c:v>
                </c:pt>
                <c:pt idx="1043">
                  <c:v>142.15000000000106</c:v>
                </c:pt>
                <c:pt idx="1044">
                  <c:v>142.20000000000107</c:v>
                </c:pt>
                <c:pt idx="1045">
                  <c:v>142.25000000000108</c:v>
                </c:pt>
                <c:pt idx="1046">
                  <c:v>142.30000000000109</c:v>
                </c:pt>
                <c:pt idx="1047">
                  <c:v>142.3500000000011</c:v>
                </c:pt>
                <c:pt idx="1048">
                  <c:v>142.40000000000111</c:v>
                </c:pt>
                <c:pt idx="1049">
                  <c:v>142.45000000000113</c:v>
                </c:pt>
                <c:pt idx="1050">
                  <c:v>142.50000000000114</c:v>
                </c:pt>
                <c:pt idx="1051">
                  <c:v>142.55000000000115</c:v>
                </c:pt>
                <c:pt idx="1052">
                  <c:v>142.60000000000116</c:v>
                </c:pt>
                <c:pt idx="1053">
                  <c:v>142.65000000000117</c:v>
                </c:pt>
                <c:pt idx="1054">
                  <c:v>142.70000000000118</c:v>
                </c:pt>
                <c:pt idx="1055">
                  <c:v>142.75000000000119</c:v>
                </c:pt>
                <c:pt idx="1056">
                  <c:v>142.80000000000121</c:v>
                </c:pt>
                <c:pt idx="1057">
                  <c:v>142.85000000000122</c:v>
                </c:pt>
                <c:pt idx="1058">
                  <c:v>142.90000000000123</c:v>
                </c:pt>
                <c:pt idx="1059">
                  <c:v>142.95000000000124</c:v>
                </c:pt>
                <c:pt idx="1060">
                  <c:v>143.00000000000125</c:v>
                </c:pt>
                <c:pt idx="1061">
                  <c:v>143.05000000000126</c:v>
                </c:pt>
                <c:pt idx="1062">
                  <c:v>143.10000000000127</c:v>
                </c:pt>
                <c:pt idx="1063">
                  <c:v>143.15000000000128</c:v>
                </c:pt>
                <c:pt idx="1064">
                  <c:v>143.2000000000013</c:v>
                </c:pt>
                <c:pt idx="1065">
                  <c:v>143.25000000000131</c:v>
                </c:pt>
                <c:pt idx="1066">
                  <c:v>143.30000000000132</c:v>
                </c:pt>
                <c:pt idx="1067">
                  <c:v>143.35000000000133</c:v>
                </c:pt>
                <c:pt idx="1068">
                  <c:v>143.40000000000134</c:v>
                </c:pt>
                <c:pt idx="1069">
                  <c:v>143.45000000000135</c:v>
                </c:pt>
                <c:pt idx="1070">
                  <c:v>143.50000000000136</c:v>
                </c:pt>
                <c:pt idx="1071">
                  <c:v>143.55000000000138</c:v>
                </c:pt>
                <c:pt idx="1072">
                  <c:v>143.60000000000139</c:v>
                </c:pt>
                <c:pt idx="1073">
                  <c:v>143.6500000000014</c:v>
                </c:pt>
                <c:pt idx="1074">
                  <c:v>143.70000000000141</c:v>
                </c:pt>
                <c:pt idx="1075">
                  <c:v>143.75000000000142</c:v>
                </c:pt>
                <c:pt idx="1076">
                  <c:v>143.80000000000143</c:v>
                </c:pt>
                <c:pt idx="1077">
                  <c:v>143.85000000000144</c:v>
                </c:pt>
                <c:pt idx="1078">
                  <c:v>143.90000000000146</c:v>
                </c:pt>
                <c:pt idx="1079">
                  <c:v>143.95000000000147</c:v>
                </c:pt>
                <c:pt idx="1080">
                  <c:v>144.00000000000148</c:v>
                </c:pt>
                <c:pt idx="1081">
                  <c:v>144.05000000000149</c:v>
                </c:pt>
                <c:pt idx="1082">
                  <c:v>144.1000000000015</c:v>
                </c:pt>
                <c:pt idx="1083">
                  <c:v>144.15000000000151</c:v>
                </c:pt>
                <c:pt idx="1084">
                  <c:v>144.20000000000152</c:v>
                </c:pt>
                <c:pt idx="1085">
                  <c:v>144.25000000000153</c:v>
                </c:pt>
                <c:pt idx="1086">
                  <c:v>144.30000000000155</c:v>
                </c:pt>
                <c:pt idx="1087">
                  <c:v>144.35000000000156</c:v>
                </c:pt>
                <c:pt idx="1088">
                  <c:v>144.40000000000157</c:v>
                </c:pt>
                <c:pt idx="1089">
                  <c:v>144.45000000000158</c:v>
                </c:pt>
                <c:pt idx="1090">
                  <c:v>144.50000000000159</c:v>
                </c:pt>
                <c:pt idx="1091">
                  <c:v>144.5500000000016</c:v>
                </c:pt>
                <c:pt idx="1092">
                  <c:v>144.60000000000161</c:v>
                </c:pt>
                <c:pt idx="1093">
                  <c:v>144.65000000000163</c:v>
                </c:pt>
                <c:pt idx="1094">
                  <c:v>144.70000000000164</c:v>
                </c:pt>
                <c:pt idx="1095">
                  <c:v>144.75000000000165</c:v>
                </c:pt>
                <c:pt idx="1096">
                  <c:v>144.80000000000166</c:v>
                </c:pt>
                <c:pt idx="1097">
                  <c:v>144.85000000000167</c:v>
                </c:pt>
                <c:pt idx="1098">
                  <c:v>144.90000000000168</c:v>
                </c:pt>
                <c:pt idx="1099">
                  <c:v>144.95000000000169</c:v>
                </c:pt>
                <c:pt idx="1100">
                  <c:v>145.00000000000171</c:v>
                </c:pt>
                <c:pt idx="1101">
                  <c:v>145.05000000000172</c:v>
                </c:pt>
                <c:pt idx="1102">
                  <c:v>145.10000000000173</c:v>
                </c:pt>
                <c:pt idx="1103">
                  <c:v>145.15000000000174</c:v>
                </c:pt>
                <c:pt idx="1104">
                  <c:v>145.20000000000175</c:v>
                </c:pt>
                <c:pt idx="1105">
                  <c:v>145.25000000000176</c:v>
                </c:pt>
                <c:pt idx="1106">
                  <c:v>145.30000000000177</c:v>
                </c:pt>
                <c:pt idx="1107">
                  <c:v>145.35000000000178</c:v>
                </c:pt>
                <c:pt idx="1108">
                  <c:v>145.4000000000018</c:v>
                </c:pt>
                <c:pt idx="1109">
                  <c:v>145.45000000000181</c:v>
                </c:pt>
                <c:pt idx="1110">
                  <c:v>145.50000000000182</c:v>
                </c:pt>
                <c:pt idx="1111">
                  <c:v>145.55000000000183</c:v>
                </c:pt>
                <c:pt idx="1112">
                  <c:v>145.60000000000184</c:v>
                </c:pt>
                <c:pt idx="1113">
                  <c:v>145.65000000000185</c:v>
                </c:pt>
                <c:pt idx="1114">
                  <c:v>145.70000000000186</c:v>
                </c:pt>
                <c:pt idx="1115">
                  <c:v>145.75000000000188</c:v>
                </c:pt>
                <c:pt idx="1116">
                  <c:v>145.80000000000189</c:v>
                </c:pt>
                <c:pt idx="1117">
                  <c:v>145.8500000000019</c:v>
                </c:pt>
                <c:pt idx="1118">
                  <c:v>145.90000000000191</c:v>
                </c:pt>
                <c:pt idx="1119">
                  <c:v>145.95000000000192</c:v>
                </c:pt>
                <c:pt idx="1120">
                  <c:v>146.00000000000193</c:v>
                </c:pt>
                <c:pt idx="1121">
                  <c:v>146.05000000000194</c:v>
                </c:pt>
                <c:pt idx="1122">
                  <c:v>146.10000000000196</c:v>
                </c:pt>
                <c:pt idx="1123">
                  <c:v>146.15000000000197</c:v>
                </c:pt>
                <c:pt idx="1124">
                  <c:v>146.20000000000198</c:v>
                </c:pt>
                <c:pt idx="1125">
                  <c:v>146.25000000000199</c:v>
                </c:pt>
                <c:pt idx="1126">
                  <c:v>146.300000000002</c:v>
                </c:pt>
                <c:pt idx="1127">
                  <c:v>146.35000000000201</c:v>
                </c:pt>
                <c:pt idx="1128">
                  <c:v>146.40000000000202</c:v>
                </c:pt>
                <c:pt idx="1129">
                  <c:v>146.45000000000203</c:v>
                </c:pt>
                <c:pt idx="1130">
                  <c:v>146.50000000000205</c:v>
                </c:pt>
                <c:pt idx="1131">
                  <c:v>146.55000000000206</c:v>
                </c:pt>
                <c:pt idx="1132">
                  <c:v>146.60000000000207</c:v>
                </c:pt>
                <c:pt idx="1133">
                  <c:v>146.65000000000208</c:v>
                </c:pt>
                <c:pt idx="1134">
                  <c:v>146.70000000000209</c:v>
                </c:pt>
                <c:pt idx="1135">
                  <c:v>146.7500000000021</c:v>
                </c:pt>
                <c:pt idx="1136">
                  <c:v>146.80000000000211</c:v>
                </c:pt>
                <c:pt idx="1137">
                  <c:v>146.85000000000213</c:v>
                </c:pt>
                <c:pt idx="1138">
                  <c:v>146.90000000000214</c:v>
                </c:pt>
                <c:pt idx="1139">
                  <c:v>146.95000000000215</c:v>
                </c:pt>
                <c:pt idx="1140">
                  <c:v>147.00000000000216</c:v>
                </c:pt>
                <c:pt idx="1141">
                  <c:v>147.05000000000217</c:v>
                </c:pt>
                <c:pt idx="1142">
                  <c:v>147.10000000000218</c:v>
                </c:pt>
                <c:pt idx="1143">
                  <c:v>147.15000000000219</c:v>
                </c:pt>
                <c:pt idx="1144">
                  <c:v>147.20000000000221</c:v>
                </c:pt>
                <c:pt idx="1145">
                  <c:v>147.25000000000222</c:v>
                </c:pt>
                <c:pt idx="1146">
                  <c:v>147.30000000000223</c:v>
                </c:pt>
                <c:pt idx="1147">
                  <c:v>147.35000000000224</c:v>
                </c:pt>
                <c:pt idx="1148">
                  <c:v>147.40000000000225</c:v>
                </c:pt>
                <c:pt idx="1149">
                  <c:v>147.45000000000226</c:v>
                </c:pt>
                <c:pt idx="1150">
                  <c:v>147.50000000000227</c:v>
                </c:pt>
                <c:pt idx="1151">
                  <c:v>147.55000000000229</c:v>
                </c:pt>
                <c:pt idx="1152">
                  <c:v>147.6000000000023</c:v>
                </c:pt>
                <c:pt idx="1153">
                  <c:v>147.65000000000231</c:v>
                </c:pt>
                <c:pt idx="1154">
                  <c:v>147.70000000000232</c:v>
                </c:pt>
                <c:pt idx="1155">
                  <c:v>147.75000000000233</c:v>
                </c:pt>
                <c:pt idx="1156">
                  <c:v>147.80000000000234</c:v>
                </c:pt>
                <c:pt idx="1157">
                  <c:v>147.85000000000235</c:v>
                </c:pt>
                <c:pt idx="1158">
                  <c:v>147.90000000000236</c:v>
                </c:pt>
                <c:pt idx="1159">
                  <c:v>147.95000000000238</c:v>
                </c:pt>
                <c:pt idx="1160">
                  <c:v>148.00000000000239</c:v>
                </c:pt>
                <c:pt idx="1161">
                  <c:v>148.0500000000024</c:v>
                </c:pt>
                <c:pt idx="1162">
                  <c:v>148.10000000000241</c:v>
                </c:pt>
                <c:pt idx="1163">
                  <c:v>148.15000000000242</c:v>
                </c:pt>
                <c:pt idx="1164">
                  <c:v>148.20000000000243</c:v>
                </c:pt>
                <c:pt idx="1165">
                  <c:v>148.25000000000244</c:v>
                </c:pt>
                <c:pt idx="1166">
                  <c:v>148.30000000000246</c:v>
                </c:pt>
                <c:pt idx="1167">
                  <c:v>148.35000000000247</c:v>
                </c:pt>
                <c:pt idx="1168">
                  <c:v>148.40000000000248</c:v>
                </c:pt>
                <c:pt idx="1169">
                  <c:v>148.45000000000249</c:v>
                </c:pt>
                <c:pt idx="1170">
                  <c:v>148.5000000000025</c:v>
                </c:pt>
                <c:pt idx="1171">
                  <c:v>148.55000000000251</c:v>
                </c:pt>
                <c:pt idx="1172">
                  <c:v>148.60000000000252</c:v>
                </c:pt>
                <c:pt idx="1173">
                  <c:v>148.65000000000254</c:v>
                </c:pt>
                <c:pt idx="1174">
                  <c:v>148.70000000000255</c:v>
                </c:pt>
                <c:pt idx="1175">
                  <c:v>148.75000000000256</c:v>
                </c:pt>
                <c:pt idx="1176">
                  <c:v>148.80000000000257</c:v>
                </c:pt>
                <c:pt idx="1177">
                  <c:v>148.85000000000258</c:v>
                </c:pt>
                <c:pt idx="1178">
                  <c:v>148.90000000000259</c:v>
                </c:pt>
                <c:pt idx="1179">
                  <c:v>148.9500000000026</c:v>
                </c:pt>
                <c:pt idx="1180">
                  <c:v>149.00000000000261</c:v>
                </c:pt>
                <c:pt idx="1181">
                  <c:v>149.05000000000263</c:v>
                </c:pt>
                <c:pt idx="1182">
                  <c:v>149.10000000000264</c:v>
                </c:pt>
                <c:pt idx="1183">
                  <c:v>149.15000000000265</c:v>
                </c:pt>
                <c:pt idx="1184">
                  <c:v>149.20000000000266</c:v>
                </c:pt>
                <c:pt idx="1185">
                  <c:v>149.25000000000267</c:v>
                </c:pt>
                <c:pt idx="1186">
                  <c:v>149.30000000000268</c:v>
                </c:pt>
                <c:pt idx="1187">
                  <c:v>149.35000000000269</c:v>
                </c:pt>
                <c:pt idx="1188">
                  <c:v>149.40000000000271</c:v>
                </c:pt>
                <c:pt idx="1189">
                  <c:v>149.45000000000272</c:v>
                </c:pt>
                <c:pt idx="1190">
                  <c:v>149.50000000000273</c:v>
                </c:pt>
                <c:pt idx="1191">
                  <c:v>149.55000000000274</c:v>
                </c:pt>
                <c:pt idx="1192">
                  <c:v>149.60000000000275</c:v>
                </c:pt>
                <c:pt idx="1193">
                  <c:v>149.65000000000276</c:v>
                </c:pt>
                <c:pt idx="1194">
                  <c:v>149.70000000000277</c:v>
                </c:pt>
                <c:pt idx="1195">
                  <c:v>149.75000000000279</c:v>
                </c:pt>
                <c:pt idx="1196">
                  <c:v>149.8000000000028</c:v>
                </c:pt>
                <c:pt idx="1197">
                  <c:v>149.85000000000281</c:v>
                </c:pt>
                <c:pt idx="1198">
                  <c:v>149.90000000000282</c:v>
                </c:pt>
                <c:pt idx="1199">
                  <c:v>149.95000000000283</c:v>
                </c:pt>
                <c:pt idx="1200">
                  <c:v>150.00000000000284</c:v>
                </c:pt>
                <c:pt idx="1201">
                  <c:v>150.05000000000285</c:v>
                </c:pt>
                <c:pt idx="1202">
                  <c:v>150.10000000000286</c:v>
                </c:pt>
                <c:pt idx="1203">
                  <c:v>150.15000000000288</c:v>
                </c:pt>
                <c:pt idx="1204">
                  <c:v>150.20000000000289</c:v>
                </c:pt>
                <c:pt idx="1205">
                  <c:v>150.2500000000029</c:v>
                </c:pt>
                <c:pt idx="1206">
                  <c:v>150.30000000000291</c:v>
                </c:pt>
                <c:pt idx="1207">
                  <c:v>150.35000000000292</c:v>
                </c:pt>
                <c:pt idx="1208">
                  <c:v>150.40000000000293</c:v>
                </c:pt>
                <c:pt idx="1209">
                  <c:v>150.45000000000294</c:v>
                </c:pt>
                <c:pt idx="1210">
                  <c:v>150.50000000000296</c:v>
                </c:pt>
                <c:pt idx="1211">
                  <c:v>150.55000000000297</c:v>
                </c:pt>
                <c:pt idx="1212">
                  <c:v>150.60000000000298</c:v>
                </c:pt>
                <c:pt idx="1213">
                  <c:v>150.65000000000299</c:v>
                </c:pt>
                <c:pt idx="1214">
                  <c:v>150.700000000003</c:v>
                </c:pt>
                <c:pt idx="1215">
                  <c:v>150.75000000000301</c:v>
                </c:pt>
                <c:pt idx="1216">
                  <c:v>150.80000000000302</c:v>
                </c:pt>
                <c:pt idx="1217">
                  <c:v>150.85000000000304</c:v>
                </c:pt>
                <c:pt idx="1218">
                  <c:v>150.90000000000305</c:v>
                </c:pt>
                <c:pt idx="1219">
                  <c:v>150.95000000000306</c:v>
                </c:pt>
                <c:pt idx="1220">
                  <c:v>151.00000000000307</c:v>
                </c:pt>
                <c:pt idx="1221">
                  <c:v>151.05000000000308</c:v>
                </c:pt>
                <c:pt idx="1222">
                  <c:v>151.10000000000309</c:v>
                </c:pt>
                <c:pt idx="1223">
                  <c:v>151.1500000000031</c:v>
                </c:pt>
                <c:pt idx="1224">
                  <c:v>151.20000000000312</c:v>
                </c:pt>
                <c:pt idx="1225">
                  <c:v>151.25000000000313</c:v>
                </c:pt>
                <c:pt idx="1226">
                  <c:v>151.30000000000314</c:v>
                </c:pt>
                <c:pt idx="1227">
                  <c:v>151.35000000000315</c:v>
                </c:pt>
                <c:pt idx="1228">
                  <c:v>151.40000000000316</c:v>
                </c:pt>
                <c:pt idx="1229">
                  <c:v>151.45000000000317</c:v>
                </c:pt>
                <c:pt idx="1230">
                  <c:v>151.50000000000318</c:v>
                </c:pt>
                <c:pt idx="1231">
                  <c:v>151.55000000000319</c:v>
                </c:pt>
                <c:pt idx="1232">
                  <c:v>151.60000000000321</c:v>
                </c:pt>
                <c:pt idx="1233">
                  <c:v>151.65000000000322</c:v>
                </c:pt>
                <c:pt idx="1234">
                  <c:v>151.70000000000323</c:v>
                </c:pt>
                <c:pt idx="1235">
                  <c:v>151.75000000000324</c:v>
                </c:pt>
                <c:pt idx="1236">
                  <c:v>151.80000000000325</c:v>
                </c:pt>
                <c:pt idx="1237">
                  <c:v>151.85000000000326</c:v>
                </c:pt>
                <c:pt idx="1238">
                  <c:v>151.90000000000327</c:v>
                </c:pt>
                <c:pt idx="1239">
                  <c:v>151.95000000000329</c:v>
                </c:pt>
                <c:pt idx="1240">
                  <c:v>152.0000000000033</c:v>
                </c:pt>
                <c:pt idx="1241">
                  <c:v>152.05000000000331</c:v>
                </c:pt>
                <c:pt idx="1242">
                  <c:v>152.10000000000332</c:v>
                </c:pt>
                <c:pt idx="1243">
                  <c:v>152.15000000000333</c:v>
                </c:pt>
                <c:pt idx="1244">
                  <c:v>152.20000000000334</c:v>
                </c:pt>
                <c:pt idx="1245">
                  <c:v>152.25000000000335</c:v>
                </c:pt>
                <c:pt idx="1246">
                  <c:v>152.30000000000337</c:v>
                </c:pt>
                <c:pt idx="1247">
                  <c:v>152.35000000000338</c:v>
                </c:pt>
                <c:pt idx="1248">
                  <c:v>152.40000000000339</c:v>
                </c:pt>
                <c:pt idx="1249">
                  <c:v>152.4500000000034</c:v>
                </c:pt>
                <c:pt idx="1250">
                  <c:v>152.50000000000341</c:v>
                </c:pt>
                <c:pt idx="1251">
                  <c:v>152.55000000000342</c:v>
                </c:pt>
                <c:pt idx="1252">
                  <c:v>152.60000000000343</c:v>
                </c:pt>
                <c:pt idx="1253">
                  <c:v>152.65000000000344</c:v>
                </c:pt>
                <c:pt idx="1254">
                  <c:v>152.70000000000346</c:v>
                </c:pt>
                <c:pt idx="1255">
                  <c:v>152.75000000000347</c:v>
                </c:pt>
                <c:pt idx="1256">
                  <c:v>152.80000000000348</c:v>
                </c:pt>
                <c:pt idx="1257">
                  <c:v>152.85000000000349</c:v>
                </c:pt>
                <c:pt idx="1258">
                  <c:v>152.9000000000035</c:v>
                </c:pt>
                <c:pt idx="1259">
                  <c:v>152.95000000000351</c:v>
                </c:pt>
                <c:pt idx="1260">
                  <c:v>153.00000000000352</c:v>
                </c:pt>
                <c:pt idx="1261">
                  <c:v>153.05000000000354</c:v>
                </c:pt>
                <c:pt idx="1262">
                  <c:v>153.10000000000355</c:v>
                </c:pt>
                <c:pt idx="1263">
                  <c:v>153.15000000000356</c:v>
                </c:pt>
                <c:pt idx="1264">
                  <c:v>153.20000000000357</c:v>
                </c:pt>
                <c:pt idx="1265">
                  <c:v>153.25000000000358</c:v>
                </c:pt>
                <c:pt idx="1266">
                  <c:v>153.30000000000359</c:v>
                </c:pt>
                <c:pt idx="1267">
                  <c:v>153.3500000000036</c:v>
                </c:pt>
                <c:pt idx="1268">
                  <c:v>153.40000000000362</c:v>
                </c:pt>
                <c:pt idx="1269">
                  <c:v>153.45000000000363</c:v>
                </c:pt>
                <c:pt idx="1270">
                  <c:v>153.50000000000364</c:v>
                </c:pt>
                <c:pt idx="1271">
                  <c:v>153.55000000000365</c:v>
                </c:pt>
                <c:pt idx="1272">
                  <c:v>153.60000000000366</c:v>
                </c:pt>
                <c:pt idx="1273">
                  <c:v>153.65000000000367</c:v>
                </c:pt>
                <c:pt idx="1274">
                  <c:v>153.70000000000368</c:v>
                </c:pt>
                <c:pt idx="1275">
                  <c:v>153.75000000000369</c:v>
                </c:pt>
                <c:pt idx="1276">
                  <c:v>153.80000000000371</c:v>
                </c:pt>
                <c:pt idx="1277">
                  <c:v>153.85000000000372</c:v>
                </c:pt>
                <c:pt idx="1278">
                  <c:v>153.90000000000373</c:v>
                </c:pt>
                <c:pt idx="1279">
                  <c:v>153.95000000000374</c:v>
                </c:pt>
                <c:pt idx="1280">
                  <c:v>154.00000000000375</c:v>
                </c:pt>
                <c:pt idx="1281">
                  <c:v>154.05000000000376</c:v>
                </c:pt>
                <c:pt idx="1282">
                  <c:v>154.10000000000377</c:v>
                </c:pt>
                <c:pt idx="1283">
                  <c:v>154.15000000000379</c:v>
                </c:pt>
                <c:pt idx="1284">
                  <c:v>154.2000000000038</c:v>
                </c:pt>
                <c:pt idx="1285">
                  <c:v>154.25000000000381</c:v>
                </c:pt>
                <c:pt idx="1286">
                  <c:v>154.30000000000382</c:v>
                </c:pt>
                <c:pt idx="1287">
                  <c:v>154.35000000000383</c:v>
                </c:pt>
                <c:pt idx="1288">
                  <c:v>154.40000000000384</c:v>
                </c:pt>
                <c:pt idx="1289">
                  <c:v>154.45000000000385</c:v>
                </c:pt>
                <c:pt idx="1290">
                  <c:v>154.50000000000387</c:v>
                </c:pt>
                <c:pt idx="1291">
                  <c:v>154.55000000000388</c:v>
                </c:pt>
                <c:pt idx="1292">
                  <c:v>154.60000000000389</c:v>
                </c:pt>
                <c:pt idx="1293">
                  <c:v>154.6500000000039</c:v>
                </c:pt>
                <c:pt idx="1294">
                  <c:v>154.70000000000391</c:v>
                </c:pt>
                <c:pt idx="1295">
                  <c:v>154.75000000000392</c:v>
                </c:pt>
                <c:pt idx="1296">
                  <c:v>154.80000000000393</c:v>
                </c:pt>
                <c:pt idx="1297">
                  <c:v>154.85000000000394</c:v>
                </c:pt>
                <c:pt idx="1298">
                  <c:v>154.90000000000396</c:v>
                </c:pt>
                <c:pt idx="1299">
                  <c:v>154.95000000000397</c:v>
                </c:pt>
                <c:pt idx="1300">
                  <c:v>155.00000000000398</c:v>
                </c:pt>
                <c:pt idx="1301">
                  <c:v>155.05000000000399</c:v>
                </c:pt>
                <c:pt idx="1302">
                  <c:v>155.100000000004</c:v>
                </c:pt>
                <c:pt idx="1303">
                  <c:v>155.15000000000401</c:v>
                </c:pt>
                <c:pt idx="1304">
                  <c:v>155.20000000000402</c:v>
                </c:pt>
                <c:pt idx="1305">
                  <c:v>155.25000000000404</c:v>
                </c:pt>
                <c:pt idx="1306">
                  <c:v>155.30000000000405</c:v>
                </c:pt>
                <c:pt idx="1307">
                  <c:v>155.35000000000406</c:v>
                </c:pt>
                <c:pt idx="1308">
                  <c:v>155.40000000000407</c:v>
                </c:pt>
                <c:pt idx="1309">
                  <c:v>155.45000000000408</c:v>
                </c:pt>
                <c:pt idx="1310">
                  <c:v>155.50000000000409</c:v>
                </c:pt>
                <c:pt idx="1311">
                  <c:v>155.5500000000041</c:v>
                </c:pt>
                <c:pt idx="1312">
                  <c:v>155.60000000000412</c:v>
                </c:pt>
                <c:pt idx="1313">
                  <c:v>155.65000000000413</c:v>
                </c:pt>
                <c:pt idx="1314">
                  <c:v>155.70000000000414</c:v>
                </c:pt>
                <c:pt idx="1315">
                  <c:v>155.75000000000415</c:v>
                </c:pt>
                <c:pt idx="1316">
                  <c:v>155.80000000000416</c:v>
                </c:pt>
                <c:pt idx="1317">
                  <c:v>155.85000000000417</c:v>
                </c:pt>
                <c:pt idx="1318">
                  <c:v>155.90000000000418</c:v>
                </c:pt>
                <c:pt idx="1319">
                  <c:v>155.9500000000042</c:v>
                </c:pt>
                <c:pt idx="1320">
                  <c:v>156.00000000000421</c:v>
                </c:pt>
                <c:pt idx="1321">
                  <c:v>156.05000000000422</c:v>
                </c:pt>
                <c:pt idx="1322">
                  <c:v>156.10000000000423</c:v>
                </c:pt>
                <c:pt idx="1323">
                  <c:v>156.15000000000424</c:v>
                </c:pt>
                <c:pt idx="1324">
                  <c:v>156.20000000000425</c:v>
                </c:pt>
                <c:pt idx="1325">
                  <c:v>156.25000000000426</c:v>
                </c:pt>
                <c:pt idx="1326">
                  <c:v>156.30000000000427</c:v>
                </c:pt>
                <c:pt idx="1327">
                  <c:v>156.35000000000429</c:v>
                </c:pt>
                <c:pt idx="1328">
                  <c:v>156.4000000000043</c:v>
                </c:pt>
                <c:pt idx="1329">
                  <c:v>156.45000000000431</c:v>
                </c:pt>
                <c:pt idx="1330">
                  <c:v>156.50000000000432</c:v>
                </c:pt>
                <c:pt idx="1331">
                  <c:v>156.55000000000433</c:v>
                </c:pt>
                <c:pt idx="1332">
                  <c:v>156.60000000000434</c:v>
                </c:pt>
                <c:pt idx="1333">
                  <c:v>156.65000000000435</c:v>
                </c:pt>
                <c:pt idx="1334">
                  <c:v>156.70000000000437</c:v>
                </c:pt>
                <c:pt idx="1335">
                  <c:v>156.75000000000438</c:v>
                </c:pt>
                <c:pt idx="1336">
                  <c:v>156.80000000000439</c:v>
                </c:pt>
                <c:pt idx="1337">
                  <c:v>156.8500000000044</c:v>
                </c:pt>
                <c:pt idx="1338">
                  <c:v>156.90000000000441</c:v>
                </c:pt>
                <c:pt idx="1339">
                  <c:v>156.95000000000442</c:v>
                </c:pt>
                <c:pt idx="1340">
                  <c:v>157.00000000000443</c:v>
                </c:pt>
                <c:pt idx="1341">
                  <c:v>157.05000000000445</c:v>
                </c:pt>
                <c:pt idx="1342">
                  <c:v>157.10000000000446</c:v>
                </c:pt>
                <c:pt idx="1343">
                  <c:v>157.15000000000447</c:v>
                </c:pt>
                <c:pt idx="1344">
                  <c:v>157.20000000000448</c:v>
                </c:pt>
                <c:pt idx="1345">
                  <c:v>157.25000000000449</c:v>
                </c:pt>
                <c:pt idx="1346">
                  <c:v>157.3000000000045</c:v>
                </c:pt>
                <c:pt idx="1347">
                  <c:v>157.35000000000451</c:v>
                </c:pt>
                <c:pt idx="1348">
                  <c:v>157.40000000000452</c:v>
                </c:pt>
                <c:pt idx="1349">
                  <c:v>157.45000000000454</c:v>
                </c:pt>
                <c:pt idx="1350">
                  <c:v>157.50000000000455</c:v>
                </c:pt>
                <c:pt idx="1351">
                  <c:v>157.55000000000456</c:v>
                </c:pt>
                <c:pt idx="1352">
                  <c:v>157.60000000000457</c:v>
                </c:pt>
                <c:pt idx="1353">
                  <c:v>157.65000000000458</c:v>
                </c:pt>
                <c:pt idx="1354">
                  <c:v>157.70000000000459</c:v>
                </c:pt>
                <c:pt idx="1355">
                  <c:v>157.7500000000046</c:v>
                </c:pt>
                <c:pt idx="1356">
                  <c:v>157.80000000000462</c:v>
                </c:pt>
                <c:pt idx="1357">
                  <c:v>157.85000000000463</c:v>
                </c:pt>
                <c:pt idx="1358">
                  <c:v>157.90000000000464</c:v>
                </c:pt>
                <c:pt idx="1359">
                  <c:v>157.95000000000465</c:v>
                </c:pt>
                <c:pt idx="1360">
                  <c:v>158.00000000000466</c:v>
                </c:pt>
                <c:pt idx="1361">
                  <c:v>158.05000000000467</c:v>
                </c:pt>
                <c:pt idx="1362">
                  <c:v>158.10000000000468</c:v>
                </c:pt>
                <c:pt idx="1363">
                  <c:v>158.1500000000047</c:v>
                </c:pt>
                <c:pt idx="1364">
                  <c:v>158.20000000000471</c:v>
                </c:pt>
                <c:pt idx="1365">
                  <c:v>158.25000000000472</c:v>
                </c:pt>
                <c:pt idx="1366">
                  <c:v>158.30000000000473</c:v>
                </c:pt>
                <c:pt idx="1367">
                  <c:v>158.35000000000474</c:v>
                </c:pt>
                <c:pt idx="1368">
                  <c:v>158.40000000000475</c:v>
                </c:pt>
                <c:pt idx="1369">
                  <c:v>158.45000000000476</c:v>
                </c:pt>
                <c:pt idx="1370">
                  <c:v>158.50000000000477</c:v>
                </c:pt>
                <c:pt idx="1371">
                  <c:v>158.55000000000479</c:v>
                </c:pt>
                <c:pt idx="1372">
                  <c:v>158.6000000000048</c:v>
                </c:pt>
                <c:pt idx="1373">
                  <c:v>158.65000000000481</c:v>
                </c:pt>
                <c:pt idx="1374">
                  <c:v>158.70000000000482</c:v>
                </c:pt>
                <c:pt idx="1375">
                  <c:v>158.75000000000483</c:v>
                </c:pt>
                <c:pt idx="1376">
                  <c:v>158.80000000000484</c:v>
                </c:pt>
                <c:pt idx="1377">
                  <c:v>158.85000000000485</c:v>
                </c:pt>
                <c:pt idx="1378">
                  <c:v>158.90000000000487</c:v>
                </c:pt>
                <c:pt idx="1379">
                  <c:v>158.95000000000488</c:v>
                </c:pt>
                <c:pt idx="1380">
                  <c:v>159.00000000000489</c:v>
                </c:pt>
                <c:pt idx="1381">
                  <c:v>159.0500000000049</c:v>
                </c:pt>
                <c:pt idx="1382">
                  <c:v>159.10000000000491</c:v>
                </c:pt>
                <c:pt idx="1383">
                  <c:v>159.15000000000492</c:v>
                </c:pt>
                <c:pt idx="1384">
                  <c:v>159.20000000000493</c:v>
                </c:pt>
                <c:pt idx="1385">
                  <c:v>159.25000000000495</c:v>
                </c:pt>
                <c:pt idx="1386">
                  <c:v>159.30000000000496</c:v>
                </c:pt>
                <c:pt idx="1387">
                  <c:v>159.35000000000497</c:v>
                </c:pt>
                <c:pt idx="1388">
                  <c:v>159.40000000000498</c:v>
                </c:pt>
                <c:pt idx="1389">
                  <c:v>159.45000000000499</c:v>
                </c:pt>
                <c:pt idx="1390">
                  <c:v>159.500000000005</c:v>
                </c:pt>
                <c:pt idx="1391">
                  <c:v>159.55000000000501</c:v>
                </c:pt>
                <c:pt idx="1392">
                  <c:v>159.60000000000502</c:v>
                </c:pt>
                <c:pt idx="1393">
                  <c:v>159.65000000000504</c:v>
                </c:pt>
                <c:pt idx="1394">
                  <c:v>159.70000000000505</c:v>
                </c:pt>
                <c:pt idx="1395">
                  <c:v>159.75000000000506</c:v>
                </c:pt>
                <c:pt idx="1396">
                  <c:v>159.80000000000507</c:v>
                </c:pt>
                <c:pt idx="1397">
                  <c:v>159.85000000000508</c:v>
                </c:pt>
                <c:pt idx="1398">
                  <c:v>159.90000000000509</c:v>
                </c:pt>
                <c:pt idx="1399">
                  <c:v>159.9500000000051</c:v>
                </c:pt>
                <c:pt idx="1400">
                  <c:v>160.00000000000512</c:v>
                </c:pt>
                <c:pt idx="1401">
                  <c:v>160.05000000000513</c:v>
                </c:pt>
                <c:pt idx="1402">
                  <c:v>160.10000000000514</c:v>
                </c:pt>
                <c:pt idx="1403">
                  <c:v>160.15000000000515</c:v>
                </c:pt>
                <c:pt idx="1404">
                  <c:v>160.20000000000516</c:v>
                </c:pt>
                <c:pt idx="1405">
                  <c:v>160.25000000000517</c:v>
                </c:pt>
                <c:pt idx="1406">
                  <c:v>160.30000000000518</c:v>
                </c:pt>
                <c:pt idx="1407">
                  <c:v>160.3500000000052</c:v>
                </c:pt>
                <c:pt idx="1408">
                  <c:v>160.40000000000521</c:v>
                </c:pt>
                <c:pt idx="1409">
                  <c:v>160.45000000000522</c:v>
                </c:pt>
                <c:pt idx="1410">
                  <c:v>160.50000000000523</c:v>
                </c:pt>
                <c:pt idx="1411">
                  <c:v>160.55000000000524</c:v>
                </c:pt>
                <c:pt idx="1412">
                  <c:v>160.60000000000525</c:v>
                </c:pt>
                <c:pt idx="1413">
                  <c:v>160.65000000000526</c:v>
                </c:pt>
                <c:pt idx="1414">
                  <c:v>160.70000000000528</c:v>
                </c:pt>
                <c:pt idx="1415">
                  <c:v>160.75000000000529</c:v>
                </c:pt>
                <c:pt idx="1416">
                  <c:v>160.8000000000053</c:v>
                </c:pt>
                <c:pt idx="1417">
                  <c:v>160.85000000000531</c:v>
                </c:pt>
                <c:pt idx="1418">
                  <c:v>160.90000000000532</c:v>
                </c:pt>
                <c:pt idx="1419">
                  <c:v>160.95000000000533</c:v>
                </c:pt>
                <c:pt idx="1420">
                  <c:v>161.00000000000534</c:v>
                </c:pt>
                <c:pt idx="1421">
                  <c:v>161.05000000000535</c:v>
                </c:pt>
                <c:pt idx="1422">
                  <c:v>161.10000000000537</c:v>
                </c:pt>
                <c:pt idx="1423">
                  <c:v>161.15000000000538</c:v>
                </c:pt>
                <c:pt idx="1424">
                  <c:v>161.20000000000539</c:v>
                </c:pt>
                <c:pt idx="1425">
                  <c:v>161.2500000000054</c:v>
                </c:pt>
                <c:pt idx="1426">
                  <c:v>161.30000000000541</c:v>
                </c:pt>
                <c:pt idx="1427">
                  <c:v>161.35000000000542</c:v>
                </c:pt>
                <c:pt idx="1428">
                  <c:v>161.40000000000543</c:v>
                </c:pt>
                <c:pt idx="1429">
                  <c:v>161.45000000000545</c:v>
                </c:pt>
                <c:pt idx="1430">
                  <c:v>161.50000000000546</c:v>
                </c:pt>
                <c:pt idx="1431">
                  <c:v>161.55000000000547</c:v>
                </c:pt>
                <c:pt idx="1432">
                  <c:v>161.60000000000548</c:v>
                </c:pt>
                <c:pt idx="1433">
                  <c:v>161.65000000000549</c:v>
                </c:pt>
                <c:pt idx="1434">
                  <c:v>161.7000000000055</c:v>
                </c:pt>
                <c:pt idx="1435">
                  <c:v>161.75000000000551</c:v>
                </c:pt>
                <c:pt idx="1436">
                  <c:v>161.80000000000553</c:v>
                </c:pt>
                <c:pt idx="1437">
                  <c:v>161.85000000000554</c:v>
                </c:pt>
                <c:pt idx="1438">
                  <c:v>161.90000000000555</c:v>
                </c:pt>
                <c:pt idx="1439">
                  <c:v>161.95000000000556</c:v>
                </c:pt>
                <c:pt idx="1440">
                  <c:v>162.00000000000557</c:v>
                </c:pt>
                <c:pt idx="1441">
                  <c:v>162.05000000000558</c:v>
                </c:pt>
                <c:pt idx="1442">
                  <c:v>162.10000000000559</c:v>
                </c:pt>
                <c:pt idx="1443">
                  <c:v>162.1500000000056</c:v>
                </c:pt>
                <c:pt idx="1444">
                  <c:v>162.20000000000562</c:v>
                </c:pt>
                <c:pt idx="1445">
                  <c:v>162.25000000000563</c:v>
                </c:pt>
                <c:pt idx="1446">
                  <c:v>162.30000000000564</c:v>
                </c:pt>
                <c:pt idx="1447">
                  <c:v>162.35000000000565</c:v>
                </c:pt>
                <c:pt idx="1448">
                  <c:v>162.40000000000566</c:v>
                </c:pt>
                <c:pt idx="1449">
                  <c:v>162.45000000000567</c:v>
                </c:pt>
                <c:pt idx="1450">
                  <c:v>162.50000000000568</c:v>
                </c:pt>
                <c:pt idx="1451">
                  <c:v>162.5500000000057</c:v>
                </c:pt>
                <c:pt idx="1452">
                  <c:v>162.60000000000571</c:v>
                </c:pt>
                <c:pt idx="1453">
                  <c:v>162.65000000000572</c:v>
                </c:pt>
                <c:pt idx="1454">
                  <c:v>162.70000000000573</c:v>
                </c:pt>
                <c:pt idx="1455">
                  <c:v>162.75000000000574</c:v>
                </c:pt>
                <c:pt idx="1456">
                  <c:v>162.80000000000575</c:v>
                </c:pt>
                <c:pt idx="1457">
                  <c:v>162.85000000000576</c:v>
                </c:pt>
                <c:pt idx="1458">
                  <c:v>162.90000000000578</c:v>
                </c:pt>
                <c:pt idx="1459">
                  <c:v>162.95000000000579</c:v>
                </c:pt>
                <c:pt idx="1460">
                  <c:v>163.0000000000058</c:v>
                </c:pt>
                <c:pt idx="1461">
                  <c:v>163.05000000000581</c:v>
                </c:pt>
                <c:pt idx="1462">
                  <c:v>163.10000000000582</c:v>
                </c:pt>
                <c:pt idx="1463">
                  <c:v>163.15000000000583</c:v>
                </c:pt>
                <c:pt idx="1464">
                  <c:v>163.20000000000584</c:v>
                </c:pt>
                <c:pt idx="1465">
                  <c:v>163.25000000000585</c:v>
                </c:pt>
                <c:pt idx="1466">
                  <c:v>163.30000000000587</c:v>
                </c:pt>
                <c:pt idx="1467">
                  <c:v>163.35000000000588</c:v>
                </c:pt>
                <c:pt idx="1468">
                  <c:v>163.40000000000589</c:v>
                </c:pt>
                <c:pt idx="1469">
                  <c:v>163.4500000000059</c:v>
                </c:pt>
                <c:pt idx="1470">
                  <c:v>163.50000000000591</c:v>
                </c:pt>
                <c:pt idx="1471">
                  <c:v>163.55000000000592</c:v>
                </c:pt>
                <c:pt idx="1472">
                  <c:v>163.60000000000593</c:v>
                </c:pt>
                <c:pt idx="1473">
                  <c:v>163.65000000000595</c:v>
                </c:pt>
                <c:pt idx="1474">
                  <c:v>163.70000000000596</c:v>
                </c:pt>
                <c:pt idx="1475">
                  <c:v>163.75000000000597</c:v>
                </c:pt>
                <c:pt idx="1476">
                  <c:v>163.80000000000598</c:v>
                </c:pt>
                <c:pt idx="1477">
                  <c:v>163.85000000000599</c:v>
                </c:pt>
                <c:pt idx="1478">
                  <c:v>163.900000000006</c:v>
                </c:pt>
                <c:pt idx="1479">
                  <c:v>163.95000000000601</c:v>
                </c:pt>
                <c:pt idx="1480">
                  <c:v>164.00000000000603</c:v>
                </c:pt>
                <c:pt idx="1481">
                  <c:v>164.05000000000604</c:v>
                </c:pt>
                <c:pt idx="1482">
                  <c:v>164.10000000000605</c:v>
                </c:pt>
                <c:pt idx="1483">
                  <c:v>164.15000000000606</c:v>
                </c:pt>
                <c:pt idx="1484">
                  <c:v>164.20000000000607</c:v>
                </c:pt>
                <c:pt idx="1485">
                  <c:v>164.25000000000608</c:v>
                </c:pt>
                <c:pt idx="1486">
                  <c:v>164.30000000000609</c:v>
                </c:pt>
                <c:pt idx="1487">
                  <c:v>164.3500000000061</c:v>
                </c:pt>
                <c:pt idx="1488">
                  <c:v>164.40000000000612</c:v>
                </c:pt>
                <c:pt idx="1489">
                  <c:v>164.45000000000613</c:v>
                </c:pt>
                <c:pt idx="1490">
                  <c:v>164.50000000000614</c:v>
                </c:pt>
                <c:pt idx="1491">
                  <c:v>164.55000000000615</c:v>
                </c:pt>
                <c:pt idx="1492">
                  <c:v>164.60000000000616</c:v>
                </c:pt>
                <c:pt idx="1493">
                  <c:v>164.65000000000617</c:v>
                </c:pt>
                <c:pt idx="1494">
                  <c:v>164.70000000000618</c:v>
                </c:pt>
                <c:pt idx="1495">
                  <c:v>164.7500000000062</c:v>
                </c:pt>
                <c:pt idx="1496">
                  <c:v>164.80000000000621</c:v>
                </c:pt>
                <c:pt idx="1497">
                  <c:v>164.85000000000622</c:v>
                </c:pt>
                <c:pt idx="1498">
                  <c:v>164.90000000000623</c:v>
                </c:pt>
                <c:pt idx="1499">
                  <c:v>164.95000000000624</c:v>
                </c:pt>
                <c:pt idx="1500">
                  <c:v>165.00000000000625</c:v>
                </c:pt>
                <c:pt idx="1501">
                  <c:v>165.05000000000626</c:v>
                </c:pt>
                <c:pt idx="1502">
                  <c:v>165.10000000000628</c:v>
                </c:pt>
                <c:pt idx="1503">
                  <c:v>165.15000000000629</c:v>
                </c:pt>
                <c:pt idx="1504">
                  <c:v>165.2000000000063</c:v>
                </c:pt>
                <c:pt idx="1505">
                  <c:v>165.25000000000631</c:v>
                </c:pt>
                <c:pt idx="1506">
                  <c:v>165.30000000000632</c:v>
                </c:pt>
                <c:pt idx="1507">
                  <c:v>165.35000000000633</c:v>
                </c:pt>
                <c:pt idx="1508">
                  <c:v>165.40000000000634</c:v>
                </c:pt>
                <c:pt idx="1509">
                  <c:v>165.45000000000636</c:v>
                </c:pt>
                <c:pt idx="1510">
                  <c:v>165.50000000000637</c:v>
                </c:pt>
                <c:pt idx="1511">
                  <c:v>165.55000000000638</c:v>
                </c:pt>
                <c:pt idx="1512">
                  <c:v>165.60000000000639</c:v>
                </c:pt>
                <c:pt idx="1513">
                  <c:v>165.6500000000064</c:v>
                </c:pt>
                <c:pt idx="1514">
                  <c:v>165.70000000000641</c:v>
                </c:pt>
                <c:pt idx="1515">
                  <c:v>165.75000000000642</c:v>
                </c:pt>
                <c:pt idx="1516">
                  <c:v>165.80000000000643</c:v>
                </c:pt>
                <c:pt idx="1517">
                  <c:v>165.85000000000645</c:v>
                </c:pt>
                <c:pt idx="1518">
                  <c:v>165.90000000000646</c:v>
                </c:pt>
                <c:pt idx="1519">
                  <c:v>165.95000000000647</c:v>
                </c:pt>
                <c:pt idx="1520">
                  <c:v>166.00000000000648</c:v>
                </c:pt>
                <c:pt idx="1521">
                  <c:v>166.05000000000649</c:v>
                </c:pt>
                <c:pt idx="1522">
                  <c:v>166.1000000000065</c:v>
                </c:pt>
                <c:pt idx="1523">
                  <c:v>166.15000000000651</c:v>
                </c:pt>
                <c:pt idx="1524">
                  <c:v>166.20000000000653</c:v>
                </c:pt>
                <c:pt idx="1525">
                  <c:v>166.25000000000654</c:v>
                </c:pt>
                <c:pt idx="1526">
                  <c:v>166.30000000000655</c:v>
                </c:pt>
                <c:pt idx="1527">
                  <c:v>166.35000000000656</c:v>
                </c:pt>
                <c:pt idx="1528">
                  <c:v>166.40000000000657</c:v>
                </c:pt>
                <c:pt idx="1529">
                  <c:v>166.45000000000658</c:v>
                </c:pt>
                <c:pt idx="1530">
                  <c:v>166.50000000000659</c:v>
                </c:pt>
                <c:pt idx="1531">
                  <c:v>166.55000000000661</c:v>
                </c:pt>
                <c:pt idx="1532">
                  <c:v>166.60000000000662</c:v>
                </c:pt>
                <c:pt idx="1533">
                  <c:v>166.65000000000663</c:v>
                </c:pt>
                <c:pt idx="1534">
                  <c:v>166.70000000000664</c:v>
                </c:pt>
                <c:pt idx="1535">
                  <c:v>166.75000000000665</c:v>
                </c:pt>
                <c:pt idx="1536">
                  <c:v>166.80000000000666</c:v>
                </c:pt>
                <c:pt idx="1537">
                  <c:v>166.85000000000667</c:v>
                </c:pt>
                <c:pt idx="1538">
                  <c:v>166.90000000000668</c:v>
                </c:pt>
                <c:pt idx="1539">
                  <c:v>166.9500000000067</c:v>
                </c:pt>
                <c:pt idx="1540">
                  <c:v>167.00000000000671</c:v>
                </c:pt>
                <c:pt idx="1541">
                  <c:v>167.05000000000672</c:v>
                </c:pt>
                <c:pt idx="1542">
                  <c:v>167.10000000000673</c:v>
                </c:pt>
                <c:pt idx="1543">
                  <c:v>167.15000000000674</c:v>
                </c:pt>
                <c:pt idx="1544">
                  <c:v>167.20000000000675</c:v>
                </c:pt>
                <c:pt idx="1545">
                  <c:v>167.25000000000676</c:v>
                </c:pt>
                <c:pt idx="1546">
                  <c:v>167.30000000000678</c:v>
                </c:pt>
                <c:pt idx="1547">
                  <c:v>167.35000000000679</c:v>
                </c:pt>
                <c:pt idx="1548">
                  <c:v>167.4000000000068</c:v>
                </c:pt>
                <c:pt idx="1549">
                  <c:v>167.45000000000681</c:v>
                </c:pt>
                <c:pt idx="1550">
                  <c:v>167.50000000000682</c:v>
                </c:pt>
                <c:pt idx="1551">
                  <c:v>167.55000000000683</c:v>
                </c:pt>
                <c:pt idx="1552">
                  <c:v>167.60000000000684</c:v>
                </c:pt>
                <c:pt idx="1553">
                  <c:v>167.65000000000686</c:v>
                </c:pt>
                <c:pt idx="1554">
                  <c:v>167.70000000000687</c:v>
                </c:pt>
                <c:pt idx="1555">
                  <c:v>167.75000000000688</c:v>
                </c:pt>
                <c:pt idx="1556">
                  <c:v>167.80000000000689</c:v>
                </c:pt>
                <c:pt idx="1557">
                  <c:v>167.8500000000069</c:v>
                </c:pt>
                <c:pt idx="1558">
                  <c:v>167.90000000000691</c:v>
                </c:pt>
                <c:pt idx="1559">
                  <c:v>167.95000000000692</c:v>
                </c:pt>
                <c:pt idx="1560">
                  <c:v>168.00000000000693</c:v>
                </c:pt>
                <c:pt idx="1561">
                  <c:v>168.05000000000695</c:v>
                </c:pt>
                <c:pt idx="1562">
                  <c:v>168.10000000000696</c:v>
                </c:pt>
                <c:pt idx="1563">
                  <c:v>168.15000000000697</c:v>
                </c:pt>
                <c:pt idx="1564">
                  <c:v>168.20000000000698</c:v>
                </c:pt>
                <c:pt idx="1565">
                  <c:v>168.25000000000699</c:v>
                </c:pt>
                <c:pt idx="1566">
                  <c:v>168.300000000007</c:v>
                </c:pt>
                <c:pt idx="1567">
                  <c:v>168.35000000000701</c:v>
                </c:pt>
                <c:pt idx="1568">
                  <c:v>168.40000000000703</c:v>
                </c:pt>
                <c:pt idx="1569">
                  <c:v>168.45000000000704</c:v>
                </c:pt>
                <c:pt idx="1570">
                  <c:v>168.50000000000705</c:v>
                </c:pt>
                <c:pt idx="1571">
                  <c:v>168.55000000000706</c:v>
                </c:pt>
                <c:pt idx="1572">
                  <c:v>168.60000000000707</c:v>
                </c:pt>
                <c:pt idx="1573">
                  <c:v>168.65000000000708</c:v>
                </c:pt>
                <c:pt idx="1574">
                  <c:v>168.70000000000709</c:v>
                </c:pt>
                <c:pt idx="1575">
                  <c:v>168.75000000000711</c:v>
                </c:pt>
                <c:pt idx="1576">
                  <c:v>168.80000000000712</c:v>
                </c:pt>
                <c:pt idx="1577">
                  <c:v>168.85000000000713</c:v>
                </c:pt>
                <c:pt idx="1578">
                  <c:v>168.90000000000714</c:v>
                </c:pt>
                <c:pt idx="1579">
                  <c:v>168.95000000000715</c:v>
                </c:pt>
                <c:pt idx="1580">
                  <c:v>169.00000000000716</c:v>
                </c:pt>
                <c:pt idx="1581">
                  <c:v>169.05000000000717</c:v>
                </c:pt>
                <c:pt idx="1582">
                  <c:v>169.10000000000719</c:v>
                </c:pt>
                <c:pt idx="1583">
                  <c:v>169.1500000000072</c:v>
                </c:pt>
                <c:pt idx="1584">
                  <c:v>169.20000000000721</c:v>
                </c:pt>
                <c:pt idx="1585">
                  <c:v>169.25000000000722</c:v>
                </c:pt>
                <c:pt idx="1586">
                  <c:v>169.30000000000723</c:v>
                </c:pt>
                <c:pt idx="1587">
                  <c:v>169.35000000000724</c:v>
                </c:pt>
                <c:pt idx="1588">
                  <c:v>169.40000000000725</c:v>
                </c:pt>
                <c:pt idx="1589">
                  <c:v>169.45000000000726</c:v>
                </c:pt>
                <c:pt idx="1590">
                  <c:v>169.50000000000728</c:v>
                </c:pt>
                <c:pt idx="1591">
                  <c:v>169.55000000000729</c:v>
                </c:pt>
                <c:pt idx="1592">
                  <c:v>169.6000000000073</c:v>
                </c:pt>
                <c:pt idx="1593">
                  <c:v>169.65000000000731</c:v>
                </c:pt>
                <c:pt idx="1594">
                  <c:v>169.70000000000732</c:v>
                </c:pt>
                <c:pt idx="1595">
                  <c:v>169.75000000000733</c:v>
                </c:pt>
                <c:pt idx="1596">
                  <c:v>169.80000000000734</c:v>
                </c:pt>
                <c:pt idx="1597">
                  <c:v>169.85000000000736</c:v>
                </c:pt>
                <c:pt idx="1598">
                  <c:v>169.90000000000737</c:v>
                </c:pt>
                <c:pt idx="1599">
                  <c:v>169.95000000000738</c:v>
                </c:pt>
                <c:pt idx="1600">
                  <c:v>170.00000000000739</c:v>
                </c:pt>
                <c:pt idx="1601">
                  <c:v>170.0500000000074</c:v>
                </c:pt>
                <c:pt idx="1602">
                  <c:v>170.10000000000741</c:v>
                </c:pt>
                <c:pt idx="1603">
                  <c:v>170.15000000000742</c:v>
                </c:pt>
                <c:pt idx="1604">
                  <c:v>170.20000000000744</c:v>
                </c:pt>
                <c:pt idx="1605">
                  <c:v>170.25000000000745</c:v>
                </c:pt>
                <c:pt idx="1606">
                  <c:v>170.30000000000746</c:v>
                </c:pt>
                <c:pt idx="1607">
                  <c:v>170.35000000000747</c:v>
                </c:pt>
                <c:pt idx="1608">
                  <c:v>170.40000000000748</c:v>
                </c:pt>
                <c:pt idx="1609">
                  <c:v>170.45000000000749</c:v>
                </c:pt>
                <c:pt idx="1610">
                  <c:v>170.5000000000075</c:v>
                </c:pt>
                <c:pt idx="1611">
                  <c:v>170.55000000000751</c:v>
                </c:pt>
                <c:pt idx="1612">
                  <c:v>170.60000000000753</c:v>
                </c:pt>
                <c:pt idx="1613">
                  <c:v>170.65000000000754</c:v>
                </c:pt>
                <c:pt idx="1614">
                  <c:v>170.70000000000755</c:v>
                </c:pt>
                <c:pt idx="1615">
                  <c:v>170.75000000000756</c:v>
                </c:pt>
                <c:pt idx="1616">
                  <c:v>170.80000000000757</c:v>
                </c:pt>
                <c:pt idx="1617">
                  <c:v>170.85000000000758</c:v>
                </c:pt>
                <c:pt idx="1618">
                  <c:v>170.90000000000759</c:v>
                </c:pt>
                <c:pt idx="1619">
                  <c:v>170.95000000000761</c:v>
                </c:pt>
                <c:pt idx="1620">
                  <c:v>171.00000000000762</c:v>
                </c:pt>
                <c:pt idx="1621">
                  <c:v>171.05000000000763</c:v>
                </c:pt>
                <c:pt idx="1622">
                  <c:v>171.10000000000764</c:v>
                </c:pt>
                <c:pt idx="1623">
                  <c:v>171.15000000000765</c:v>
                </c:pt>
                <c:pt idx="1624">
                  <c:v>171.20000000000766</c:v>
                </c:pt>
                <c:pt idx="1625">
                  <c:v>171.25000000000767</c:v>
                </c:pt>
                <c:pt idx="1626">
                  <c:v>171.30000000000769</c:v>
                </c:pt>
                <c:pt idx="1627">
                  <c:v>171.3500000000077</c:v>
                </c:pt>
                <c:pt idx="1628">
                  <c:v>171.40000000000771</c:v>
                </c:pt>
                <c:pt idx="1629">
                  <c:v>171.45000000000772</c:v>
                </c:pt>
                <c:pt idx="1630">
                  <c:v>171.50000000000773</c:v>
                </c:pt>
                <c:pt idx="1631">
                  <c:v>171.55000000000774</c:v>
                </c:pt>
                <c:pt idx="1632">
                  <c:v>171.60000000000775</c:v>
                </c:pt>
                <c:pt idx="1633">
                  <c:v>171.65000000000776</c:v>
                </c:pt>
                <c:pt idx="1634">
                  <c:v>171.70000000000778</c:v>
                </c:pt>
                <c:pt idx="1635">
                  <c:v>171.75000000000779</c:v>
                </c:pt>
                <c:pt idx="1636">
                  <c:v>171.8000000000078</c:v>
                </c:pt>
                <c:pt idx="1637">
                  <c:v>171.85000000000781</c:v>
                </c:pt>
                <c:pt idx="1638">
                  <c:v>171.90000000000782</c:v>
                </c:pt>
                <c:pt idx="1639">
                  <c:v>171.95000000000783</c:v>
                </c:pt>
                <c:pt idx="1640">
                  <c:v>172.00000000000784</c:v>
                </c:pt>
                <c:pt idx="1641">
                  <c:v>172.05000000000786</c:v>
                </c:pt>
                <c:pt idx="1642">
                  <c:v>172.10000000000787</c:v>
                </c:pt>
                <c:pt idx="1643">
                  <c:v>172.15000000000788</c:v>
                </c:pt>
                <c:pt idx="1644">
                  <c:v>172.20000000000789</c:v>
                </c:pt>
                <c:pt idx="1645">
                  <c:v>172.2500000000079</c:v>
                </c:pt>
                <c:pt idx="1646">
                  <c:v>172.30000000000791</c:v>
                </c:pt>
                <c:pt idx="1647">
                  <c:v>172.35000000000792</c:v>
                </c:pt>
                <c:pt idx="1648">
                  <c:v>172.40000000000794</c:v>
                </c:pt>
                <c:pt idx="1649">
                  <c:v>172.45000000000795</c:v>
                </c:pt>
                <c:pt idx="1650">
                  <c:v>172.50000000000796</c:v>
                </c:pt>
                <c:pt idx="1651">
                  <c:v>172.55000000000797</c:v>
                </c:pt>
                <c:pt idx="1652">
                  <c:v>172.60000000000798</c:v>
                </c:pt>
                <c:pt idx="1653">
                  <c:v>172.65000000000799</c:v>
                </c:pt>
                <c:pt idx="1654">
                  <c:v>172.700000000008</c:v>
                </c:pt>
                <c:pt idx="1655">
                  <c:v>172.75000000000801</c:v>
                </c:pt>
                <c:pt idx="1656">
                  <c:v>172.80000000000803</c:v>
                </c:pt>
                <c:pt idx="1657">
                  <c:v>172.85000000000804</c:v>
                </c:pt>
                <c:pt idx="1658">
                  <c:v>172.90000000000805</c:v>
                </c:pt>
                <c:pt idx="1659">
                  <c:v>172.95000000000806</c:v>
                </c:pt>
                <c:pt idx="1660">
                  <c:v>173.00000000000807</c:v>
                </c:pt>
                <c:pt idx="1661">
                  <c:v>173.05000000000808</c:v>
                </c:pt>
                <c:pt idx="1662">
                  <c:v>173.10000000000809</c:v>
                </c:pt>
                <c:pt idx="1663">
                  <c:v>173.15000000000811</c:v>
                </c:pt>
                <c:pt idx="1664">
                  <c:v>173.20000000000812</c:v>
                </c:pt>
                <c:pt idx="1665">
                  <c:v>173.25000000000813</c:v>
                </c:pt>
                <c:pt idx="1666">
                  <c:v>173.30000000000814</c:v>
                </c:pt>
                <c:pt idx="1667">
                  <c:v>173.35000000000815</c:v>
                </c:pt>
                <c:pt idx="1668">
                  <c:v>173.40000000000816</c:v>
                </c:pt>
                <c:pt idx="1669">
                  <c:v>173.45000000000817</c:v>
                </c:pt>
                <c:pt idx="1670">
                  <c:v>173.50000000000819</c:v>
                </c:pt>
                <c:pt idx="1671">
                  <c:v>173.5500000000082</c:v>
                </c:pt>
                <c:pt idx="1672">
                  <c:v>173.60000000000821</c:v>
                </c:pt>
                <c:pt idx="1673">
                  <c:v>173.65000000000822</c:v>
                </c:pt>
                <c:pt idx="1674">
                  <c:v>173.70000000000823</c:v>
                </c:pt>
                <c:pt idx="1675">
                  <c:v>173.75000000000824</c:v>
                </c:pt>
                <c:pt idx="1676">
                  <c:v>173.80000000000825</c:v>
                </c:pt>
                <c:pt idx="1677">
                  <c:v>173.85000000000827</c:v>
                </c:pt>
                <c:pt idx="1678">
                  <c:v>173.90000000000828</c:v>
                </c:pt>
                <c:pt idx="1679">
                  <c:v>173.95000000000829</c:v>
                </c:pt>
                <c:pt idx="1680">
                  <c:v>174.0000000000083</c:v>
                </c:pt>
                <c:pt idx="1681">
                  <c:v>174.05000000000831</c:v>
                </c:pt>
                <c:pt idx="1682">
                  <c:v>174.10000000000832</c:v>
                </c:pt>
                <c:pt idx="1683">
                  <c:v>174.15000000000833</c:v>
                </c:pt>
                <c:pt idx="1684">
                  <c:v>174.20000000000834</c:v>
                </c:pt>
                <c:pt idx="1685">
                  <c:v>174.25000000000836</c:v>
                </c:pt>
                <c:pt idx="1686">
                  <c:v>174.30000000000837</c:v>
                </c:pt>
                <c:pt idx="1687">
                  <c:v>174.35000000000838</c:v>
                </c:pt>
                <c:pt idx="1688">
                  <c:v>174.40000000000839</c:v>
                </c:pt>
                <c:pt idx="1689">
                  <c:v>174.4500000000084</c:v>
                </c:pt>
                <c:pt idx="1690">
                  <c:v>174.50000000000841</c:v>
                </c:pt>
                <c:pt idx="1691">
                  <c:v>174.55000000000842</c:v>
                </c:pt>
                <c:pt idx="1692">
                  <c:v>174.60000000000844</c:v>
                </c:pt>
                <c:pt idx="1693">
                  <c:v>174.65000000000845</c:v>
                </c:pt>
                <c:pt idx="1694">
                  <c:v>174.70000000000846</c:v>
                </c:pt>
                <c:pt idx="1695">
                  <c:v>174.75000000000847</c:v>
                </c:pt>
                <c:pt idx="1696">
                  <c:v>174.80000000000848</c:v>
                </c:pt>
                <c:pt idx="1697">
                  <c:v>174.85000000000849</c:v>
                </c:pt>
                <c:pt idx="1698">
                  <c:v>174.9000000000085</c:v>
                </c:pt>
                <c:pt idx="1699">
                  <c:v>174.95000000000852</c:v>
                </c:pt>
                <c:pt idx="1700">
                  <c:v>175.00000000000853</c:v>
                </c:pt>
                <c:pt idx="1701">
                  <c:v>175.05000000000854</c:v>
                </c:pt>
                <c:pt idx="1702">
                  <c:v>175.10000000000855</c:v>
                </c:pt>
                <c:pt idx="1703">
                  <c:v>175.15000000000856</c:v>
                </c:pt>
                <c:pt idx="1704">
                  <c:v>175.20000000000857</c:v>
                </c:pt>
                <c:pt idx="1705">
                  <c:v>175.25000000000858</c:v>
                </c:pt>
                <c:pt idx="1706">
                  <c:v>175.30000000000859</c:v>
                </c:pt>
                <c:pt idx="1707">
                  <c:v>175.35000000000861</c:v>
                </c:pt>
                <c:pt idx="1708">
                  <c:v>175.40000000000862</c:v>
                </c:pt>
                <c:pt idx="1709">
                  <c:v>175.45000000000863</c:v>
                </c:pt>
                <c:pt idx="1710">
                  <c:v>175.50000000000864</c:v>
                </c:pt>
                <c:pt idx="1711">
                  <c:v>175.55000000000865</c:v>
                </c:pt>
                <c:pt idx="1712">
                  <c:v>175.60000000000866</c:v>
                </c:pt>
                <c:pt idx="1713">
                  <c:v>175.65000000000867</c:v>
                </c:pt>
                <c:pt idx="1714">
                  <c:v>175.70000000000869</c:v>
                </c:pt>
                <c:pt idx="1715">
                  <c:v>175.7500000000087</c:v>
                </c:pt>
                <c:pt idx="1716">
                  <c:v>175.80000000000871</c:v>
                </c:pt>
                <c:pt idx="1717">
                  <c:v>175.85000000000872</c:v>
                </c:pt>
                <c:pt idx="1718">
                  <c:v>175.90000000000873</c:v>
                </c:pt>
                <c:pt idx="1719">
                  <c:v>175.95000000000874</c:v>
                </c:pt>
                <c:pt idx="1720">
                  <c:v>176.00000000000875</c:v>
                </c:pt>
                <c:pt idx="1721">
                  <c:v>176.05000000000877</c:v>
                </c:pt>
                <c:pt idx="1722">
                  <c:v>176.10000000000878</c:v>
                </c:pt>
                <c:pt idx="1723">
                  <c:v>176.15000000000879</c:v>
                </c:pt>
                <c:pt idx="1724">
                  <c:v>176.2000000000088</c:v>
                </c:pt>
                <c:pt idx="1725">
                  <c:v>176.25000000000881</c:v>
                </c:pt>
                <c:pt idx="1726">
                  <c:v>176.30000000000882</c:v>
                </c:pt>
                <c:pt idx="1727">
                  <c:v>176.35000000000883</c:v>
                </c:pt>
                <c:pt idx="1728">
                  <c:v>176.40000000000884</c:v>
                </c:pt>
                <c:pt idx="1729">
                  <c:v>176.45000000000886</c:v>
                </c:pt>
                <c:pt idx="1730">
                  <c:v>176.50000000000887</c:v>
                </c:pt>
                <c:pt idx="1731">
                  <c:v>176.55000000000888</c:v>
                </c:pt>
                <c:pt idx="1732">
                  <c:v>176.60000000000889</c:v>
                </c:pt>
                <c:pt idx="1733">
                  <c:v>176.6500000000089</c:v>
                </c:pt>
                <c:pt idx="1734">
                  <c:v>176.70000000000891</c:v>
                </c:pt>
                <c:pt idx="1735">
                  <c:v>176.75000000000892</c:v>
                </c:pt>
                <c:pt idx="1736">
                  <c:v>176.80000000000894</c:v>
                </c:pt>
                <c:pt idx="1737">
                  <c:v>176.85000000000895</c:v>
                </c:pt>
                <c:pt idx="1738">
                  <c:v>176.90000000000896</c:v>
                </c:pt>
                <c:pt idx="1739">
                  <c:v>176.95000000000897</c:v>
                </c:pt>
                <c:pt idx="1740">
                  <c:v>177.00000000000898</c:v>
                </c:pt>
                <c:pt idx="1741">
                  <c:v>177.05000000000899</c:v>
                </c:pt>
                <c:pt idx="1742">
                  <c:v>177.100000000009</c:v>
                </c:pt>
                <c:pt idx="1743">
                  <c:v>177.15000000000902</c:v>
                </c:pt>
                <c:pt idx="1744">
                  <c:v>177.20000000000903</c:v>
                </c:pt>
                <c:pt idx="1745">
                  <c:v>177.25000000000904</c:v>
                </c:pt>
                <c:pt idx="1746">
                  <c:v>177.30000000000905</c:v>
                </c:pt>
                <c:pt idx="1747">
                  <c:v>177.35000000000906</c:v>
                </c:pt>
                <c:pt idx="1748">
                  <c:v>177.40000000000907</c:v>
                </c:pt>
                <c:pt idx="1749">
                  <c:v>177.45000000000908</c:v>
                </c:pt>
                <c:pt idx="1750">
                  <c:v>177.50000000000909</c:v>
                </c:pt>
                <c:pt idx="1751">
                  <c:v>177.55000000000911</c:v>
                </c:pt>
                <c:pt idx="1752">
                  <c:v>177.60000000000912</c:v>
                </c:pt>
                <c:pt idx="1753">
                  <c:v>177.65000000000913</c:v>
                </c:pt>
                <c:pt idx="1754">
                  <c:v>177.70000000000914</c:v>
                </c:pt>
                <c:pt idx="1755">
                  <c:v>177.75000000000915</c:v>
                </c:pt>
                <c:pt idx="1756">
                  <c:v>177.80000000000916</c:v>
                </c:pt>
                <c:pt idx="1757">
                  <c:v>177.85000000000917</c:v>
                </c:pt>
                <c:pt idx="1758">
                  <c:v>177.90000000000919</c:v>
                </c:pt>
                <c:pt idx="1759">
                  <c:v>177.9500000000092</c:v>
                </c:pt>
                <c:pt idx="1760">
                  <c:v>178.00000000000921</c:v>
                </c:pt>
                <c:pt idx="1761">
                  <c:v>178.05000000000922</c:v>
                </c:pt>
                <c:pt idx="1762">
                  <c:v>178.10000000000923</c:v>
                </c:pt>
                <c:pt idx="1763">
                  <c:v>178.15000000000924</c:v>
                </c:pt>
                <c:pt idx="1764">
                  <c:v>178.20000000000925</c:v>
                </c:pt>
                <c:pt idx="1765">
                  <c:v>178.25000000000927</c:v>
                </c:pt>
                <c:pt idx="1766">
                  <c:v>178.30000000000928</c:v>
                </c:pt>
                <c:pt idx="1767">
                  <c:v>178.35000000000929</c:v>
                </c:pt>
                <c:pt idx="1768">
                  <c:v>178.4000000000093</c:v>
                </c:pt>
                <c:pt idx="1769">
                  <c:v>178.45000000000931</c:v>
                </c:pt>
                <c:pt idx="1770">
                  <c:v>178.50000000000932</c:v>
                </c:pt>
                <c:pt idx="1771">
                  <c:v>178.55000000000933</c:v>
                </c:pt>
                <c:pt idx="1772">
                  <c:v>178.60000000000935</c:v>
                </c:pt>
                <c:pt idx="1773">
                  <c:v>178.65000000000936</c:v>
                </c:pt>
                <c:pt idx="1774">
                  <c:v>178.70000000000937</c:v>
                </c:pt>
                <c:pt idx="1775">
                  <c:v>178.75000000000938</c:v>
                </c:pt>
                <c:pt idx="1776">
                  <c:v>178.80000000000939</c:v>
                </c:pt>
                <c:pt idx="1777">
                  <c:v>178.8500000000094</c:v>
                </c:pt>
                <c:pt idx="1778">
                  <c:v>178.90000000000941</c:v>
                </c:pt>
                <c:pt idx="1779">
                  <c:v>178.95000000000942</c:v>
                </c:pt>
                <c:pt idx="1780">
                  <c:v>179.00000000000944</c:v>
                </c:pt>
                <c:pt idx="1781">
                  <c:v>179.05000000000945</c:v>
                </c:pt>
                <c:pt idx="1782">
                  <c:v>179.10000000000946</c:v>
                </c:pt>
                <c:pt idx="1783">
                  <c:v>179.15000000000947</c:v>
                </c:pt>
                <c:pt idx="1784">
                  <c:v>179.20000000000948</c:v>
                </c:pt>
                <c:pt idx="1785">
                  <c:v>179.25000000000949</c:v>
                </c:pt>
                <c:pt idx="1786">
                  <c:v>179.3000000000095</c:v>
                </c:pt>
                <c:pt idx="1787">
                  <c:v>179.35000000000952</c:v>
                </c:pt>
                <c:pt idx="1788">
                  <c:v>179.40000000000953</c:v>
                </c:pt>
                <c:pt idx="1789">
                  <c:v>179.45000000000954</c:v>
                </c:pt>
                <c:pt idx="1790">
                  <c:v>179.50000000000955</c:v>
                </c:pt>
                <c:pt idx="1791">
                  <c:v>179.55000000000956</c:v>
                </c:pt>
                <c:pt idx="1792">
                  <c:v>179.60000000000957</c:v>
                </c:pt>
                <c:pt idx="1793">
                  <c:v>179.65000000000958</c:v>
                </c:pt>
                <c:pt idx="1794">
                  <c:v>179.7000000000096</c:v>
                </c:pt>
                <c:pt idx="1795">
                  <c:v>179.75000000000961</c:v>
                </c:pt>
                <c:pt idx="1796">
                  <c:v>179.80000000000962</c:v>
                </c:pt>
                <c:pt idx="1797">
                  <c:v>179.85000000000963</c:v>
                </c:pt>
                <c:pt idx="1798">
                  <c:v>179.90000000000964</c:v>
                </c:pt>
                <c:pt idx="1799">
                  <c:v>179.95000000000965</c:v>
                </c:pt>
                <c:pt idx="1800">
                  <c:v>180.00000000000966</c:v>
                </c:pt>
                <c:pt idx="1801">
                  <c:v>180.05000000000967</c:v>
                </c:pt>
                <c:pt idx="1802">
                  <c:v>180.10000000000969</c:v>
                </c:pt>
                <c:pt idx="1803">
                  <c:v>180.1500000000097</c:v>
                </c:pt>
                <c:pt idx="1804">
                  <c:v>180.20000000000971</c:v>
                </c:pt>
                <c:pt idx="1805">
                  <c:v>180.25000000000972</c:v>
                </c:pt>
                <c:pt idx="1806">
                  <c:v>180.30000000000973</c:v>
                </c:pt>
                <c:pt idx="1807">
                  <c:v>180.35000000000974</c:v>
                </c:pt>
                <c:pt idx="1808">
                  <c:v>180.40000000000975</c:v>
                </c:pt>
                <c:pt idx="1809">
                  <c:v>180.45000000000977</c:v>
                </c:pt>
                <c:pt idx="1810">
                  <c:v>180.50000000000978</c:v>
                </c:pt>
                <c:pt idx="1811">
                  <c:v>180.55000000000979</c:v>
                </c:pt>
                <c:pt idx="1812">
                  <c:v>180.6000000000098</c:v>
                </c:pt>
                <c:pt idx="1813">
                  <c:v>180.65000000000981</c:v>
                </c:pt>
                <c:pt idx="1814">
                  <c:v>180.70000000000982</c:v>
                </c:pt>
                <c:pt idx="1815">
                  <c:v>180.75000000000983</c:v>
                </c:pt>
                <c:pt idx="1816">
                  <c:v>180.80000000000985</c:v>
                </c:pt>
                <c:pt idx="1817">
                  <c:v>180.85000000000986</c:v>
                </c:pt>
                <c:pt idx="1818">
                  <c:v>180.90000000000987</c:v>
                </c:pt>
                <c:pt idx="1819">
                  <c:v>180.95000000000988</c:v>
                </c:pt>
                <c:pt idx="1820">
                  <c:v>181.00000000000989</c:v>
                </c:pt>
                <c:pt idx="1821">
                  <c:v>181.0500000000099</c:v>
                </c:pt>
                <c:pt idx="1822">
                  <c:v>181.10000000000991</c:v>
                </c:pt>
                <c:pt idx="1823">
                  <c:v>181.15000000000992</c:v>
                </c:pt>
                <c:pt idx="1824">
                  <c:v>181.20000000000994</c:v>
                </c:pt>
                <c:pt idx="1825">
                  <c:v>181.25000000000995</c:v>
                </c:pt>
                <c:pt idx="1826">
                  <c:v>181.30000000000996</c:v>
                </c:pt>
                <c:pt idx="1827">
                  <c:v>181.35000000000997</c:v>
                </c:pt>
                <c:pt idx="1828">
                  <c:v>181.40000000000998</c:v>
                </c:pt>
                <c:pt idx="1829">
                  <c:v>181.45000000000999</c:v>
                </c:pt>
                <c:pt idx="1830">
                  <c:v>181.50000000001</c:v>
                </c:pt>
                <c:pt idx="1831">
                  <c:v>181.55000000001002</c:v>
                </c:pt>
                <c:pt idx="1832">
                  <c:v>181.60000000001003</c:v>
                </c:pt>
                <c:pt idx="1833">
                  <c:v>181.65000000001004</c:v>
                </c:pt>
                <c:pt idx="1834">
                  <c:v>181.70000000001005</c:v>
                </c:pt>
                <c:pt idx="1835">
                  <c:v>181.75000000001006</c:v>
                </c:pt>
                <c:pt idx="1836">
                  <c:v>181.80000000001007</c:v>
                </c:pt>
                <c:pt idx="1837">
                  <c:v>181.85000000001008</c:v>
                </c:pt>
                <c:pt idx="1838">
                  <c:v>181.9000000000101</c:v>
                </c:pt>
                <c:pt idx="1839">
                  <c:v>181.95000000001011</c:v>
                </c:pt>
                <c:pt idx="1840">
                  <c:v>182.00000000001012</c:v>
                </c:pt>
                <c:pt idx="1841">
                  <c:v>182.05000000001013</c:v>
                </c:pt>
                <c:pt idx="1842">
                  <c:v>182.10000000001014</c:v>
                </c:pt>
                <c:pt idx="1843">
                  <c:v>182.15000000001015</c:v>
                </c:pt>
                <c:pt idx="1844">
                  <c:v>182.20000000001016</c:v>
                </c:pt>
                <c:pt idx="1845">
                  <c:v>182.25000000001017</c:v>
                </c:pt>
                <c:pt idx="1846">
                  <c:v>182.30000000001019</c:v>
                </c:pt>
                <c:pt idx="1847">
                  <c:v>182.3500000000102</c:v>
                </c:pt>
                <c:pt idx="1848">
                  <c:v>182.40000000001021</c:v>
                </c:pt>
                <c:pt idx="1849">
                  <c:v>182.45000000001022</c:v>
                </c:pt>
                <c:pt idx="1850">
                  <c:v>182.50000000001023</c:v>
                </c:pt>
                <c:pt idx="1851">
                  <c:v>182.55000000001024</c:v>
                </c:pt>
                <c:pt idx="1852">
                  <c:v>182.60000000001025</c:v>
                </c:pt>
                <c:pt idx="1853">
                  <c:v>182.65000000001027</c:v>
                </c:pt>
                <c:pt idx="1854">
                  <c:v>182.70000000001028</c:v>
                </c:pt>
                <c:pt idx="1855">
                  <c:v>182.75000000001029</c:v>
                </c:pt>
                <c:pt idx="1856">
                  <c:v>182.8000000000103</c:v>
                </c:pt>
                <c:pt idx="1857">
                  <c:v>182.85000000001031</c:v>
                </c:pt>
                <c:pt idx="1858">
                  <c:v>182.90000000001032</c:v>
                </c:pt>
                <c:pt idx="1859">
                  <c:v>182.95000000001033</c:v>
                </c:pt>
                <c:pt idx="1860">
                  <c:v>183.00000000001035</c:v>
                </c:pt>
                <c:pt idx="1861">
                  <c:v>183.05000000001036</c:v>
                </c:pt>
                <c:pt idx="1862">
                  <c:v>183.10000000001037</c:v>
                </c:pt>
                <c:pt idx="1863">
                  <c:v>183.15000000001038</c:v>
                </c:pt>
                <c:pt idx="1864">
                  <c:v>183.20000000001039</c:v>
                </c:pt>
                <c:pt idx="1865">
                  <c:v>183.2500000000104</c:v>
                </c:pt>
                <c:pt idx="1866">
                  <c:v>183.30000000001041</c:v>
                </c:pt>
                <c:pt idx="1867">
                  <c:v>183.35000000001043</c:v>
                </c:pt>
                <c:pt idx="1868">
                  <c:v>183.40000000001044</c:v>
                </c:pt>
                <c:pt idx="1869">
                  <c:v>183.45000000001045</c:v>
                </c:pt>
                <c:pt idx="1870">
                  <c:v>183.50000000001046</c:v>
                </c:pt>
                <c:pt idx="1871">
                  <c:v>183.55000000001047</c:v>
                </c:pt>
                <c:pt idx="1872">
                  <c:v>183.60000000001048</c:v>
                </c:pt>
                <c:pt idx="1873">
                  <c:v>183.65000000001049</c:v>
                </c:pt>
                <c:pt idx="1874">
                  <c:v>183.7000000000105</c:v>
                </c:pt>
                <c:pt idx="1875">
                  <c:v>183.75000000001052</c:v>
                </c:pt>
                <c:pt idx="1876">
                  <c:v>183.80000000001053</c:v>
                </c:pt>
                <c:pt idx="1877">
                  <c:v>183.85000000001054</c:v>
                </c:pt>
                <c:pt idx="1878">
                  <c:v>183.90000000001055</c:v>
                </c:pt>
                <c:pt idx="1879">
                  <c:v>183.95000000001056</c:v>
                </c:pt>
                <c:pt idx="1880">
                  <c:v>184.00000000001057</c:v>
                </c:pt>
                <c:pt idx="1881">
                  <c:v>184.05000000001058</c:v>
                </c:pt>
                <c:pt idx="1882">
                  <c:v>184.1000000000106</c:v>
                </c:pt>
                <c:pt idx="1883">
                  <c:v>184.15000000001061</c:v>
                </c:pt>
                <c:pt idx="1884">
                  <c:v>184.20000000001062</c:v>
                </c:pt>
                <c:pt idx="1885">
                  <c:v>184.25000000001063</c:v>
                </c:pt>
                <c:pt idx="1886">
                  <c:v>184.30000000001064</c:v>
                </c:pt>
                <c:pt idx="1887">
                  <c:v>184.35000000001065</c:v>
                </c:pt>
                <c:pt idx="1888">
                  <c:v>184.40000000001066</c:v>
                </c:pt>
                <c:pt idx="1889">
                  <c:v>184.45000000001068</c:v>
                </c:pt>
                <c:pt idx="1890">
                  <c:v>184.50000000001069</c:v>
                </c:pt>
                <c:pt idx="1891">
                  <c:v>184.5500000000107</c:v>
                </c:pt>
                <c:pt idx="1892">
                  <c:v>184.60000000001071</c:v>
                </c:pt>
                <c:pt idx="1893">
                  <c:v>184.65000000001072</c:v>
                </c:pt>
                <c:pt idx="1894">
                  <c:v>184.70000000001073</c:v>
                </c:pt>
                <c:pt idx="1895">
                  <c:v>184.75000000001074</c:v>
                </c:pt>
                <c:pt idx="1896">
                  <c:v>184.80000000001075</c:v>
                </c:pt>
                <c:pt idx="1897">
                  <c:v>184.85000000001077</c:v>
                </c:pt>
                <c:pt idx="1898">
                  <c:v>184.90000000001078</c:v>
                </c:pt>
                <c:pt idx="1899">
                  <c:v>184.95000000001079</c:v>
                </c:pt>
                <c:pt idx="1900">
                  <c:v>185.0000000000108</c:v>
                </c:pt>
                <c:pt idx="1901">
                  <c:v>185.05000000001081</c:v>
                </c:pt>
                <c:pt idx="1902">
                  <c:v>185.10000000001082</c:v>
                </c:pt>
                <c:pt idx="1903">
                  <c:v>185.15000000001083</c:v>
                </c:pt>
                <c:pt idx="1904">
                  <c:v>185.20000000001085</c:v>
                </c:pt>
                <c:pt idx="1905">
                  <c:v>185.25000000001086</c:v>
                </c:pt>
                <c:pt idx="1906">
                  <c:v>185.30000000001087</c:v>
                </c:pt>
                <c:pt idx="1907">
                  <c:v>185.35000000001088</c:v>
                </c:pt>
                <c:pt idx="1908">
                  <c:v>185.40000000001089</c:v>
                </c:pt>
                <c:pt idx="1909">
                  <c:v>185.4500000000109</c:v>
                </c:pt>
                <c:pt idx="1910">
                  <c:v>185.50000000001091</c:v>
                </c:pt>
                <c:pt idx="1911">
                  <c:v>185.55000000001093</c:v>
                </c:pt>
                <c:pt idx="1912">
                  <c:v>185.60000000001094</c:v>
                </c:pt>
                <c:pt idx="1913">
                  <c:v>185.65000000001095</c:v>
                </c:pt>
                <c:pt idx="1914">
                  <c:v>185.70000000001096</c:v>
                </c:pt>
                <c:pt idx="1915">
                  <c:v>185.75000000001097</c:v>
                </c:pt>
                <c:pt idx="1916">
                  <c:v>185.80000000001098</c:v>
                </c:pt>
                <c:pt idx="1917">
                  <c:v>185.85000000001099</c:v>
                </c:pt>
                <c:pt idx="1918">
                  <c:v>185.900000000011</c:v>
                </c:pt>
                <c:pt idx="1919">
                  <c:v>185.95000000001102</c:v>
                </c:pt>
                <c:pt idx="1920">
                  <c:v>186.00000000001103</c:v>
                </c:pt>
                <c:pt idx="1921">
                  <c:v>186.05000000001104</c:v>
                </c:pt>
                <c:pt idx="1922">
                  <c:v>186.10000000001105</c:v>
                </c:pt>
                <c:pt idx="1923">
                  <c:v>186.15000000001106</c:v>
                </c:pt>
                <c:pt idx="1924">
                  <c:v>186.20000000001107</c:v>
                </c:pt>
                <c:pt idx="1925">
                  <c:v>186.25000000001108</c:v>
                </c:pt>
                <c:pt idx="1926">
                  <c:v>186.3000000000111</c:v>
                </c:pt>
                <c:pt idx="1927">
                  <c:v>186.35000000001111</c:v>
                </c:pt>
                <c:pt idx="1928">
                  <c:v>186.40000000001112</c:v>
                </c:pt>
                <c:pt idx="1929">
                  <c:v>186.45000000001113</c:v>
                </c:pt>
                <c:pt idx="1930">
                  <c:v>186.50000000001114</c:v>
                </c:pt>
                <c:pt idx="1931">
                  <c:v>186.55000000001115</c:v>
                </c:pt>
                <c:pt idx="1932">
                  <c:v>186.60000000001116</c:v>
                </c:pt>
                <c:pt idx="1933">
                  <c:v>186.65000000001118</c:v>
                </c:pt>
                <c:pt idx="1934">
                  <c:v>186.70000000001119</c:v>
                </c:pt>
                <c:pt idx="1935">
                  <c:v>186.7500000000112</c:v>
                </c:pt>
                <c:pt idx="1936">
                  <c:v>186.80000000001121</c:v>
                </c:pt>
                <c:pt idx="1937">
                  <c:v>186.85000000001122</c:v>
                </c:pt>
                <c:pt idx="1938">
                  <c:v>186.90000000001123</c:v>
                </c:pt>
                <c:pt idx="1939">
                  <c:v>186.95000000001124</c:v>
                </c:pt>
                <c:pt idx="1940">
                  <c:v>187.00000000001125</c:v>
                </c:pt>
                <c:pt idx="1941">
                  <c:v>187.05000000001127</c:v>
                </c:pt>
                <c:pt idx="1942">
                  <c:v>187.10000000001128</c:v>
                </c:pt>
                <c:pt idx="1943">
                  <c:v>187.15000000001129</c:v>
                </c:pt>
                <c:pt idx="1944">
                  <c:v>187.2000000000113</c:v>
                </c:pt>
                <c:pt idx="1945">
                  <c:v>187.25000000001131</c:v>
                </c:pt>
                <c:pt idx="1946">
                  <c:v>187.30000000001132</c:v>
                </c:pt>
                <c:pt idx="1947">
                  <c:v>187.35000000001133</c:v>
                </c:pt>
                <c:pt idx="1948">
                  <c:v>187.40000000001135</c:v>
                </c:pt>
                <c:pt idx="1949">
                  <c:v>187.45000000001136</c:v>
                </c:pt>
                <c:pt idx="1950">
                  <c:v>187.50000000001137</c:v>
                </c:pt>
                <c:pt idx="1951">
                  <c:v>187.55000000001138</c:v>
                </c:pt>
                <c:pt idx="1952">
                  <c:v>187.60000000001139</c:v>
                </c:pt>
                <c:pt idx="1953">
                  <c:v>187.6500000000114</c:v>
                </c:pt>
                <c:pt idx="1954">
                  <c:v>187.70000000001141</c:v>
                </c:pt>
                <c:pt idx="1955">
                  <c:v>187.75000000001143</c:v>
                </c:pt>
                <c:pt idx="1956">
                  <c:v>187.80000000001144</c:v>
                </c:pt>
                <c:pt idx="1957">
                  <c:v>187.85000000001145</c:v>
                </c:pt>
                <c:pt idx="1958">
                  <c:v>187.90000000001146</c:v>
                </c:pt>
                <c:pt idx="1959">
                  <c:v>187.95000000001147</c:v>
                </c:pt>
                <c:pt idx="1960">
                  <c:v>188.00000000001148</c:v>
                </c:pt>
                <c:pt idx="1961">
                  <c:v>188.05000000001149</c:v>
                </c:pt>
                <c:pt idx="1962">
                  <c:v>188.10000000001151</c:v>
                </c:pt>
                <c:pt idx="1963">
                  <c:v>188.15000000001152</c:v>
                </c:pt>
                <c:pt idx="1964">
                  <c:v>188.20000000001153</c:v>
                </c:pt>
                <c:pt idx="1965">
                  <c:v>188.25000000001154</c:v>
                </c:pt>
                <c:pt idx="1966">
                  <c:v>188.30000000001155</c:v>
                </c:pt>
                <c:pt idx="1967">
                  <c:v>188.35000000001156</c:v>
                </c:pt>
                <c:pt idx="1968">
                  <c:v>188.40000000001157</c:v>
                </c:pt>
                <c:pt idx="1969">
                  <c:v>188.45000000001158</c:v>
                </c:pt>
                <c:pt idx="1970">
                  <c:v>188.5000000000116</c:v>
                </c:pt>
                <c:pt idx="1971">
                  <c:v>188.55000000001161</c:v>
                </c:pt>
                <c:pt idx="1972">
                  <c:v>188.60000000001162</c:v>
                </c:pt>
                <c:pt idx="1973">
                  <c:v>188.65000000001163</c:v>
                </c:pt>
                <c:pt idx="1974">
                  <c:v>188.70000000001164</c:v>
                </c:pt>
                <c:pt idx="1975">
                  <c:v>188.75000000001165</c:v>
                </c:pt>
                <c:pt idx="1976">
                  <c:v>188.80000000001166</c:v>
                </c:pt>
                <c:pt idx="1977">
                  <c:v>188.85000000001168</c:v>
                </c:pt>
                <c:pt idx="1978">
                  <c:v>188.90000000001169</c:v>
                </c:pt>
                <c:pt idx="1979">
                  <c:v>188.9500000000117</c:v>
                </c:pt>
                <c:pt idx="1980">
                  <c:v>189.00000000001171</c:v>
                </c:pt>
                <c:pt idx="1981">
                  <c:v>189.05000000001172</c:v>
                </c:pt>
                <c:pt idx="1982">
                  <c:v>189.10000000001173</c:v>
                </c:pt>
                <c:pt idx="1983">
                  <c:v>189.15000000001174</c:v>
                </c:pt>
                <c:pt idx="1984">
                  <c:v>189.20000000001176</c:v>
                </c:pt>
                <c:pt idx="1985">
                  <c:v>189.25000000001177</c:v>
                </c:pt>
                <c:pt idx="1986">
                  <c:v>189.30000000001178</c:v>
                </c:pt>
                <c:pt idx="1987">
                  <c:v>189.35000000001179</c:v>
                </c:pt>
                <c:pt idx="1988">
                  <c:v>189.4000000000118</c:v>
                </c:pt>
                <c:pt idx="1989">
                  <c:v>189.45000000001181</c:v>
                </c:pt>
                <c:pt idx="1990">
                  <c:v>189.50000000001182</c:v>
                </c:pt>
                <c:pt idx="1991">
                  <c:v>189.55000000001183</c:v>
                </c:pt>
                <c:pt idx="1992">
                  <c:v>189.60000000001185</c:v>
                </c:pt>
                <c:pt idx="1993">
                  <c:v>189.65000000001186</c:v>
                </c:pt>
                <c:pt idx="1994">
                  <c:v>189.70000000001187</c:v>
                </c:pt>
                <c:pt idx="1995">
                  <c:v>189.75000000001188</c:v>
                </c:pt>
                <c:pt idx="1996">
                  <c:v>189.80000000001189</c:v>
                </c:pt>
                <c:pt idx="1997">
                  <c:v>189.8500000000119</c:v>
                </c:pt>
                <c:pt idx="1998">
                  <c:v>189.90000000001191</c:v>
                </c:pt>
                <c:pt idx="1999">
                  <c:v>189.95000000001193</c:v>
                </c:pt>
                <c:pt idx="2000">
                  <c:v>190.00000000001194</c:v>
                </c:pt>
                <c:pt idx="2001">
                  <c:v>190.05000000001195</c:v>
                </c:pt>
                <c:pt idx="2002">
                  <c:v>190.10000000001196</c:v>
                </c:pt>
                <c:pt idx="2003">
                  <c:v>190.15000000001197</c:v>
                </c:pt>
                <c:pt idx="2004">
                  <c:v>190.20000000001198</c:v>
                </c:pt>
                <c:pt idx="2005">
                  <c:v>190.25000000001199</c:v>
                </c:pt>
                <c:pt idx="2006">
                  <c:v>190.30000000001201</c:v>
                </c:pt>
                <c:pt idx="2007">
                  <c:v>190.35000000001202</c:v>
                </c:pt>
                <c:pt idx="2008">
                  <c:v>190.40000000001203</c:v>
                </c:pt>
                <c:pt idx="2009">
                  <c:v>190.45000000001204</c:v>
                </c:pt>
                <c:pt idx="2010">
                  <c:v>190.50000000001205</c:v>
                </c:pt>
                <c:pt idx="2011">
                  <c:v>190.55000000001206</c:v>
                </c:pt>
                <c:pt idx="2012">
                  <c:v>190.60000000001207</c:v>
                </c:pt>
                <c:pt idx="2013">
                  <c:v>190.65000000001208</c:v>
                </c:pt>
                <c:pt idx="2014">
                  <c:v>190.7000000000121</c:v>
                </c:pt>
                <c:pt idx="2015">
                  <c:v>190.75000000001211</c:v>
                </c:pt>
                <c:pt idx="2016">
                  <c:v>190.80000000001212</c:v>
                </c:pt>
                <c:pt idx="2017">
                  <c:v>190.85000000001213</c:v>
                </c:pt>
                <c:pt idx="2018">
                  <c:v>190.90000000001214</c:v>
                </c:pt>
                <c:pt idx="2019">
                  <c:v>190.95000000001215</c:v>
                </c:pt>
                <c:pt idx="2020">
                  <c:v>191.00000000001216</c:v>
                </c:pt>
                <c:pt idx="2021">
                  <c:v>191.05000000001218</c:v>
                </c:pt>
                <c:pt idx="2022">
                  <c:v>191.10000000001219</c:v>
                </c:pt>
                <c:pt idx="2023">
                  <c:v>191.1500000000122</c:v>
                </c:pt>
                <c:pt idx="2024">
                  <c:v>191.20000000001221</c:v>
                </c:pt>
                <c:pt idx="2025">
                  <c:v>191.25000000001222</c:v>
                </c:pt>
                <c:pt idx="2026">
                  <c:v>191.30000000001223</c:v>
                </c:pt>
                <c:pt idx="2027">
                  <c:v>191.35000000001224</c:v>
                </c:pt>
                <c:pt idx="2028">
                  <c:v>191.40000000001226</c:v>
                </c:pt>
                <c:pt idx="2029">
                  <c:v>191.45000000001227</c:v>
                </c:pt>
                <c:pt idx="2030">
                  <c:v>191.50000000001228</c:v>
                </c:pt>
                <c:pt idx="2031">
                  <c:v>191.55000000001229</c:v>
                </c:pt>
                <c:pt idx="2032">
                  <c:v>191.6000000000123</c:v>
                </c:pt>
                <c:pt idx="2033">
                  <c:v>191.65000000001231</c:v>
                </c:pt>
                <c:pt idx="2034">
                  <c:v>191.70000000001232</c:v>
                </c:pt>
                <c:pt idx="2035">
                  <c:v>191.75000000001234</c:v>
                </c:pt>
                <c:pt idx="2036">
                  <c:v>191.80000000001235</c:v>
                </c:pt>
                <c:pt idx="2037">
                  <c:v>191.85000000001236</c:v>
                </c:pt>
                <c:pt idx="2038">
                  <c:v>191.90000000001237</c:v>
                </c:pt>
                <c:pt idx="2039">
                  <c:v>191.95000000001238</c:v>
                </c:pt>
                <c:pt idx="2040">
                  <c:v>192.00000000001239</c:v>
                </c:pt>
                <c:pt idx="2041">
                  <c:v>192.0500000000124</c:v>
                </c:pt>
                <c:pt idx="2042">
                  <c:v>192.10000000001241</c:v>
                </c:pt>
                <c:pt idx="2043">
                  <c:v>192.15000000001243</c:v>
                </c:pt>
                <c:pt idx="2044">
                  <c:v>192.20000000001244</c:v>
                </c:pt>
                <c:pt idx="2045">
                  <c:v>192.25000000001245</c:v>
                </c:pt>
                <c:pt idx="2046">
                  <c:v>192.30000000001246</c:v>
                </c:pt>
                <c:pt idx="2047">
                  <c:v>192.35000000001247</c:v>
                </c:pt>
                <c:pt idx="2048">
                  <c:v>192.40000000001248</c:v>
                </c:pt>
                <c:pt idx="2049">
                  <c:v>192.45000000001249</c:v>
                </c:pt>
                <c:pt idx="2050">
                  <c:v>192.50000000001251</c:v>
                </c:pt>
                <c:pt idx="2051">
                  <c:v>192.55000000001252</c:v>
                </c:pt>
                <c:pt idx="2052">
                  <c:v>192.60000000001253</c:v>
                </c:pt>
                <c:pt idx="2053">
                  <c:v>192.65000000001254</c:v>
                </c:pt>
                <c:pt idx="2054">
                  <c:v>192.70000000001255</c:v>
                </c:pt>
                <c:pt idx="2055">
                  <c:v>192.75000000001256</c:v>
                </c:pt>
                <c:pt idx="2056">
                  <c:v>192.80000000001257</c:v>
                </c:pt>
                <c:pt idx="2057">
                  <c:v>192.85000000001259</c:v>
                </c:pt>
                <c:pt idx="2058">
                  <c:v>192.9000000000126</c:v>
                </c:pt>
                <c:pt idx="2059">
                  <c:v>192.95000000001261</c:v>
                </c:pt>
                <c:pt idx="2060">
                  <c:v>193.00000000001262</c:v>
                </c:pt>
                <c:pt idx="2061">
                  <c:v>193.05000000001263</c:v>
                </c:pt>
                <c:pt idx="2062">
                  <c:v>193.10000000001264</c:v>
                </c:pt>
                <c:pt idx="2063">
                  <c:v>193.15000000001265</c:v>
                </c:pt>
                <c:pt idx="2064">
                  <c:v>193.20000000001266</c:v>
                </c:pt>
                <c:pt idx="2065">
                  <c:v>193.25000000001268</c:v>
                </c:pt>
                <c:pt idx="2066">
                  <c:v>193.30000000001269</c:v>
                </c:pt>
                <c:pt idx="2067">
                  <c:v>193.3500000000127</c:v>
                </c:pt>
                <c:pt idx="2068">
                  <c:v>193.40000000001271</c:v>
                </c:pt>
                <c:pt idx="2069">
                  <c:v>193.45000000001272</c:v>
                </c:pt>
                <c:pt idx="2070">
                  <c:v>193.50000000001273</c:v>
                </c:pt>
                <c:pt idx="2071">
                  <c:v>193.55000000001274</c:v>
                </c:pt>
                <c:pt idx="2072">
                  <c:v>193.60000000001276</c:v>
                </c:pt>
                <c:pt idx="2073">
                  <c:v>193.65000000001277</c:v>
                </c:pt>
                <c:pt idx="2074">
                  <c:v>193.70000000001278</c:v>
                </c:pt>
                <c:pt idx="2075">
                  <c:v>193.75000000001279</c:v>
                </c:pt>
                <c:pt idx="2076">
                  <c:v>193.8000000000128</c:v>
                </c:pt>
                <c:pt idx="2077">
                  <c:v>193.85000000001281</c:v>
                </c:pt>
                <c:pt idx="2078">
                  <c:v>193.90000000001282</c:v>
                </c:pt>
                <c:pt idx="2079">
                  <c:v>193.95000000001284</c:v>
                </c:pt>
                <c:pt idx="2080">
                  <c:v>194.00000000001285</c:v>
                </c:pt>
                <c:pt idx="2081">
                  <c:v>194.05000000001286</c:v>
                </c:pt>
                <c:pt idx="2082">
                  <c:v>194.10000000001287</c:v>
                </c:pt>
                <c:pt idx="2083">
                  <c:v>194.15000000001288</c:v>
                </c:pt>
                <c:pt idx="2084">
                  <c:v>194.20000000001289</c:v>
                </c:pt>
                <c:pt idx="2085">
                  <c:v>194.2500000000129</c:v>
                </c:pt>
                <c:pt idx="2086">
                  <c:v>194.30000000001291</c:v>
                </c:pt>
                <c:pt idx="2087">
                  <c:v>194.35000000001293</c:v>
                </c:pt>
                <c:pt idx="2088">
                  <c:v>194.40000000001294</c:v>
                </c:pt>
                <c:pt idx="2089">
                  <c:v>194.45000000001295</c:v>
                </c:pt>
                <c:pt idx="2090">
                  <c:v>194.50000000001296</c:v>
                </c:pt>
                <c:pt idx="2091">
                  <c:v>194.55000000001297</c:v>
                </c:pt>
                <c:pt idx="2092">
                  <c:v>194.60000000001298</c:v>
                </c:pt>
                <c:pt idx="2093">
                  <c:v>194.65000000001299</c:v>
                </c:pt>
                <c:pt idx="2094">
                  <c:v>194.70000000001301</c:v>
                </c:pt>
                <c:pt idx="2095">
                  <c:v>194.75000000001302</c:v>
                </c:pt>
                <c:pt idx="2096">
                  <c:v>194.80000000001303</c:v>
                </c:pt>
                <c:pt idx="2097">
                  <c:v>194.85000000001304</c:v>
                </c:pt>
                <c:pt idx="2098">
                  <c:v>194.90000000001305</c:v>
                </c:pt>
                <c:pt idx="2099">
                  <c:v>194.95000000001306</c:v>
                </c:pt>
                <c:pt idx="2100">
                  <c:v>195.00000000001307</c:v>
                </c:pt>
                <c:pt idx="2101">
                  <c:v>195.05000000001309</c:v>
                </c:pt>
                <c:pt idx="2102">
                  <c:v>195.1000000000131</c:v>
                </c:pt>
                <c:pt idx="2103">
                  <c:v>195.15000000001311</c:v>
                </c:pt>
                <c:pt idx="2104">
                  <c:v>195.20000000001312</c:v>
                </c:pt>
                <c:pt idx="2105">
                  <c:v>195.25000000001313</c:v>
                </c:pt>
                <c:pt idx="2106">
                  <c:v>195.30000000001314</c:v>
                </c:pt>
                <c:pt idx="2107">
                  <c:v>195.35000000001315</c:v>
                </c:pt>
                <c:pt idx="2108">
                  <c:v>195.40000000001316</c:v>
                </c:pt>
                <c:pt idx="2109">
                  <c:v>195.45000000001318</c:v>
                </c:pt>
                <c:pt idx="2110">
                  <c:v>195.50000000001319</c:v>
                </c:pt>
                <c:pt idx="2111">
                  <c:v>195.5500000000132</c:v>
                </c:pt>
                <c:pt idx="2112">
                  <c:v>195.60000000001321</c:v>
                </c:pt>
                <c:pt idx="2113">
                  <c:v>195.65000000001322</c:v>
                </c:pt>
                <c:pt idx="2114">
                  <c:v>195.70000000001323</c:v>
                </c:pt>
                <c:pt idx="2115">
                  <c:v>195.75000000001324</c:v>
                </c:pt>
                <c:pt idx="2116">
                  <c:v>195.80000000001326</c:v>
                </c:pt>
                <c:pt idx="2117">
                  <c:v>195.85000000001327</c:v>
                </c:pt>
                <c:pt idx="2118">
                  <c:v>195.90000000001328</c:v>
                </c:pt>
                <c:pt idx="2119">
                  <c:v>195.95000000001329</c:v>
                </c:pt>
                <c:pt idx="2120">
                  <c:v>196.0000000000133</c:v>
                </c:pt>
                <c:pt idx="2121">
                  <c:v>196.05000000001331</c:v>
                </c:pt>
                <c:pt idx="2122">
                  <c:v>196.10000000001332</c:v>
                </c:pt>
                <c:pt idx="2123">
                  <c:v>196.15000000001334</c:v>
                </c:pt>
                <c:pt idx="2124">
                  <c:v>196.20000000001335</c:v>
                </c:pt>
                <c:pt idx="2125">
                  <c:v>196.25000000001336</c:v>
                </c:pt>
                <c:pt idx="2126">
                  <c:v>196.30000000001337</c:v>
                </c:pt>
                <c:pt idx="2127">
                  <c:v>196.35000000001338</c:v>
                </c:pt>
                <c:pt idx="2128">
                  <c:v>196.40000000001339</c:v>
                </c:pt>
                <c:pt idx="2129">
                  <c:v>196.4500000000134</c:v>
                </c:pt>
                <c:pt idx="2130">
                  <c:v>196.50000000001342</c:v>
                </c:pt>
                <c:pt idx="2131">
                  <c:v>196.55000000001343</c:v>
                </c:pt>
                <c:pt idx="2132">
                  <c:v>196.60000000001344</c:v>
                </c:pt>
                <c:pt idx="2133">
                  <c:v>196.65000000001345</c:v>
                </c:pt>
                <c:pt idx="2134">
                  <c:v>196.70000000001346</c:v>
                </c:pt>
                <c:pt idx="2135">
                  <c:v>196.75000000001347</c:v>
                </c:pt>
                <c:pt idx="2136">
                  <c:v>196.80000000001348</c:v>
                </c:pt>
                <c:pt idx="2137">
                  <c:v>196.85000000001349</c:v>
                </c:pt>
                <c:pt idx="2138">
                  <c:v>196.90000000001351</c:v>
                </c:pt>
                <c:pt idx="2139">
                  <c:v>196.95000000001352</c:v>
                </c:pt>
                <c:pt idx="2140">
                  <c:v>197.00000000001353</c:v>
                </c:pt>
                <c:pt idx="2141">
                  <c:v>197.05000000001354</c:v>
                </c:pt>
                <c:pt idx="2142">
                  <c:v>197.10000000001355</c:v>
                </c:pt>
                <c:pt idx="2143">
                  <c:v>197.15000000001356</c:v>
                </c:pt>
                <c:pt idx="2144">
                  <c:v>197.20000000001357</c:v>
                </c:pt>
                <c:pt idx="2145">
                  <c:v>197.25000000001359</c:v>
                </c:pt>
                <c:pt idx="2146">
                  <c:v>197.3000000000136</c:v>
                </c:pt>
                <c:pt idx="2147">
                  <c:v>197.35000000001361</c:v>
                </c:pt>
                <c:pt idx="2148">
                  <c:v>197.40000000001362</c:v>
                </c:pt>
                <c:pt idx="2149">
                  <c:v>197.45000000001363</c:v>
                </c:pt>
                <c:pt idx="2150">
                  <c:v>197.50000000001364</c:v>
                </c:pt>
                <c:pt idx="2151">
                  <c:v>197.55000000001365</c:v>
                </c:pt>
                <c:pt idx="2152">
                  <c:v>197.60000000001367</c:v>
                </c:pt>
                <c:pt idx="2153">
                  <c:v>197.65000000001368</c:v>
                </c:pt>
                <c:pt idx="2154">
                  <c:v>197.70000000001369</c:v>
                </c:pt>
                <c:pt idx="2155">
                  <c:v>197.7500000000137</c:v>
                </c:pt>
                <c:pt idx="2156">
                  <c:v>197.80000000001371</c:v>
                </c:pt>
                <c:pt idx="2157">
                  <c:v>197.85000000001372</c:v>
                </c:pt>
                <c:pt idx="2158">
                  <c:v>197.90000000001373</c:v>
                </c:pt>
                <c:pt idx="2159">
                  <c:v>197.95000000001374</c:v>
                </c:pt>
                <c:pt idx="2160">
                  <c:v>198.00000000001376</c:v>
                </c:pt>
                <c:pt idx="2161">
                  <c:v>198.05000000001377</c:v>
                </c:pt>
                <c:pt idx="2162">
                  <c:v>198.10000000001378</c:v>
                </c:pt>
                <c:pt idx="2163">
                  <c:v>198.15000000001379</c:v>
                </c:pt>
                <c:pt idx="2164">
                  <c:v>198.2000000000138</c:v>
                </c:pt>
                <c:pt idx="2165">
                  <c:v>198.25000000001381</c:v>
                </c:pt>
                <c:pt idx="2166">
                  <c:v>198.30000000001382</c:v>
                </c:pt>
                <c:pt idx="2167">
                  <c:v>198.35000000001384</c:v>
                </c:pt>
                <c:pt idx="2168">
                  <c:v>198.40000000001385</c:v>
                </c:pt>
                <c:pt idx="2169">
                  <c:v>198.45000000001386</c:v>
                </c:pt>
                <c:pt idx="2170">
                  <c:v>198.50000000001387</c:v>
                </c:pt>
                <c:pt idx="2171">
                  <c:v>198.55000000001388</c:v>
                </c:pt>
                <c:pt idx="2172">
                  <c:v>198.60000000001389</c:v>
                </c:pt>
                <c:pt idx="2173">
                  <c:v>198.6500000000139</c:v>
                </c:pt>
                <c:pt idx="2174">
                  <c:v>198.70000000001392</c:v>
                </c:pt>
                <c:pt idx="2175">
                  <c:v>198.75000000001393</c:v>
                </c:pt>
                <c:pt idx="2176">
                  <c:v>198.80000000001394</c:v>
                </c:pt>
                <c:pt idx="2177">
                  <c:v>198.85000000001395</c:v>
                </c:pt>
                <c:pt idx="2178">
                  <c:v>198.90000000001396</c:v>
                </c:pt>
                <c:pt idx="2179">
                  <c:v>198.95000000001397</c:v>
                </c:pt>
                <c:pt idx="2180">
                  <c:v>199.00000000001398</c:v>
                </c:pt>
                <c:pt idx="2181">
                  <c:v>199.05000000001399</c:v>
                </c:pt>
                <c:pt idx="2182">
                  <c:v>199.10000000001401</c:v>
                </c:pt>
                <c:pt idx="2183">
                  <c:v>199.15000000001402</c:v>
                </c:pt>
                <c:pt idx="2184">
                  <c:v>199.20000000001403</c:v>
                </c:pt>
                <c:pt idx="2185">
                  <c:v>199.25000000001404</c:v>
                </c:pt>
                <c:pt idx="2186">
                  <c:v>199.30000000001405</c:v>
                </c:pt>
                <c:pt idx="2187">
                  <c:v>199.35000000001406</c:v>
                </c:pt>
                <c:pt idx="2188">
                  <c:v>199.40000000001407</c:v>
                </c:pt>
                <c:pt idx="2189">
                  <c:v>199.45000000001409</c:v>
                </c:pt>
                <c:pt idx="2190">
                  <c:v>199.5000000000141</c:v>
                </c:pt>
                <c:pt idx="2191">
                  <c:v>199.55000000001411</c:v>
                </c:pt>
                <c:pt idx="2192">
                  <c:v>199.60000000001412</c:v>
                </c:pt>
                <c:pt idx="2193">
                  <c:v>199.65000000001413</c:v>
                </c:pt>
                <c:pt idx="2194">
                  <c:v>199.70000000001414</c:v>
                </c:pt>
                <c:pt idx="2195">
                  <c:v>199.75000000001415</c:v>
                </c:pt>
                <c:pt idx="2196">
                  <c:v>199.80000000001417</c:v>
                </c:pt>
                <c:pt idx="2197">
                  <c:v>199.85000000001418</c:v>
                </c:pt>
                <c:pt idx="2198">
                  <c:v>199.90000000001419</c:v>
                </c:pt>
                <c:pt idx="2199">
                  <c:v>199.9500000000142</c:v>
                </c:pt>
                <c:pt idx="2200">
                  <c:v>200.00000000001421</c:v>
                </c:pt>
              </c:numCache>
            </c:numRef>
          </c:xVal>
          <c:yVal>
            <c:numRef>
              <c:f>定在波パターン測定!$I$4:$I$2204</c:f>
              <c:numCache>
                <c:formatCode>0.00_ </c:formatCode>
                <c:ptCount val="2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5D0-441F-A4C6-C08CDC557261}"/>
            </c:ext>
          </c:extLst>
        </c:ser>
        <c:ser>
          <c:idx val="1"/>
          <c:order val="1"/>
          <c:tx>
            <c:strRef>
              <c:f>定在波パターン測定!$Q$3</c:f>
              <c:strCache>
                <c:ptCount val="1"/>
                <c:pt idx="0">
                  <c:v>測定 [dB]（開放）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99C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定在波パターン測定!$P$4:$P$2204</c:f>
              <c:numCache>
                <c:formatCode>0.00_ </c:formatCode>
                <c:ptCount val="2201"/>
              </c:numCache>
            </c:numRef>
          </c:xVal>
          <c:yVal>
            <c:numRef>
              <c:f>定在波パターン測定!$Q$4:$Q$2204</c:f>
              <c:numCache>
                <c:formatCode>0.0_ </c:formatCode>
                <c:ptCount val="220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5D0-441F-A4C6-C08CDC557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84192"/>
        <c:axId val="97786496"/>
      </c:scatterChart>
      <c:valAx>
        <c:axId val="97784192"/>
        <c:scaling>
          <c:orientation val="minMax"/>
          <c:max val="190"/>
          <c:min val="1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u="none" strike="noStrike" baseline="0">
                    <a:solidFill>
                      <a:srgbClr val="000000"/>
                    </a:solidFill>
                    <a:latin typeface="Gigi"/>
                  </a:rPr>
                  <a:t>l</a:t>
                </a:r>
                <a:r>
                  <a:rPr lang="ja-JP" altLang="en-US"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[mm]</a:t>
                </a:r>
              </a:p>
            </c:rich>
          </c:tx>
          <c:layout>
            <c:manualLayout>
              <c:xMode val="edge"/>
              <c:yMode val="edge"/>
              <c:x val="0.48392857142857143"/>
              <c:y val="2.539682539682539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786496"/>
        <c:crosses val="autoZero"/>
        <c:crossBetween val="midCat"/>
        <c:majorUnit val="10"/>
      </c:valAx>
      <c:valAx>
        <c:axId val="97786496"/>
        <c:scaling>
          <c:orientation val="minMax"/>
          <c:max val="3"/>
          <c:min val="-5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dB</a:t>
                </a:r>
              </a:p>
            </c:rich>
          </c:tx>
          <c:layout>
            <c:manualLayout>
              <c:xMode val="edge"/>
              <c:yMode val="edge"/>
              <c:x val="2.6785714285714284E-2"/>
              <c:y val="0.50476357122026416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784192"/>
        <c:crosses val="autoZero"/>
        <c:crossBetween val="midCat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464285714285713"/>
          <c:y val="0.88889155522226393"/>
          <c:w val="0.24464285714285711"/>
          <c:h val="0.10158763487897349"/>
        </c:manualLayout>
      </c:layout>
      <c:overlay val="0"/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en-US"/>
              <a:t>EA204031</a:t>
            </a:r>
          </a:p>
        </c:rich>
      </c:tx>
      <c:layout>
        <c:manualLayout>
          <c:xMode val="edge"/>
          <c:yMode val="edge"/>
          <c:x val="0.47916695829687955"/>
          <c:y val="2.53748558246828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777813570023306E-2"/>
          <c:y val="9.1118903094929413E-2"/>
          <c:w val="0.93055618662935835"/>
          <c:h val="0.822376935527654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校正表EA204031!$B$2</c:f>
              <c:strCache>
                <c:ptCount val="1"/>
                <c:pt idx="0">
                  <c:v>発振周波数 [GHz]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校正表EA204031!$A$3:$A$300</c:f>
              <c:numCache>
                <c:formatCode>0.000_ </c:formatCode>
                <c:ptCount val="298"/>
                <c:pt idx="0">
                  <c:v>4.1390000000000002</c:v>
                </c:pt>
                <c:pt idx="1">
                  <c:v>4.0949999999999998</c:v>
                </c:pt>
                <c:pt idx="2">
                  <c:v>4.05</c:v>
                </c:pt>
                <c:pt idx="3">
                  <c:v>4.0060000000000002</c:v>
                </c:pt>
                <c:pt idx="4">
                  <c:v>3.9630000000000001</c:v>
                </c:pt>
                <c:pt idx="5">
                  <c:v>3.9180000000000001</c:v>
                </c:pt>
                <c:pt idx="6">
                  <c:v>3.875</c:v>
                </c:pt>
                <c:pt idx="7">
                  <c:v>3.8319999999999999</c:v>
                </c:pt>
                <c:pt idx="8">
                  <c:v>3.7890000000000001</c:v>
                </c:pt>
                <c:pt idx="9">
                  <c:v>3.7450000000000001</c:v>
                </c:pt>
                <c:pt idx="10">
                  <c:v>3.7029999999999998</c:v>
                </c:pt>
                <c:pt idx="11">
                  <c:v>3.661</c:v>
                </c:pt>
                <c:pt idx="12">
                  <c:v>3.6179999999999999</c:v>
                </c:pt>
                <c:pt idx="13">
                  <c:v>3.5760000000000001</c:v>
                </c:pt>
                <c:pt idx="14">
                  <c:v>3.5339999999999998</c:v>
                </c:pt>
                <c:pt idx="15">
                  <c:v>3.492</c:v>
                </c:pt>
                <c:pt idx="16">
                  <c:v>3.4510000000000001</c:v>
                </c:pt>
                <c:pt idx="17">
                  <c:v>3.41</c:v>
                </c:pt>
                <c:pt idx="18">
                  <c:v>3.3690000000000002</c:v>
                </c:pt>
                <c:pt idx="19">
                  <c:v>3.327</c:v>
                </c:pt>
                <c:pt idx="20">
                  <c:v>3.2869999999999999</c:v>
                </c:pt>
                <c:pt idx="21">
                  <c:v>3.2469999999999999</c:v>
                </c:pt>
                <c:pt idx="22">
                  <c:v>3.206</c:v>
                </c:pt>
                <c:pt idx="23">
                  <c:v>3.1659999999999999</c:v>
                </c:pt>
                <c:pt idx="24">
                  <c:v>3.1259999999999999</c:v>
                </c:pt>
                <c:pt idx="25">
                  <c:v>3.085</c:v>
                </c:pt>
                <c:pt idx="26">
                  <c:v>3.0459999999999998</c:v>
                </c:pt>
                <c:pt idx="27">
                  <c:v>3.0070000000000001</c:v>
                </c:pt>
                <c:pt idx="28">
                  <c:v>2.968</c:v>
                </c:pt>
                <c:pt idx="29">
                  <c:v>2.9279999999999999</c:v>
                </c:pt>
                <c:pt idx="30">
                  <c:v>2.8889999999999998</c:v>
                </c:pt>
                <c:pt idx="31">
                  <c:v>2.851</c:v>
                </c:pt>
                <c:pt idx="32">
                  <c:v>2.8119999999999998</c:v>
                </c:pt>
                <c:pt idx="33">
                  <c:v>2.774</c:v>
                </c:pt>
                <c:pt idx="34">
                  <c:v>2.7360000000000002</c:v>
                </c:pt>
                <c:pt idx="35">
                  <c:v>2.6970000000000001</c:v>
                </c:pt>
                <c:pt idx="36">
                  <c:v>2.66</c:v>
                </c:pt>
                <c:pt idx="37">
                  <c:v>2.6219999999999999</c:v>
                </c:pt>
                <c:pt idx="38">
                  <c:v>2.585</c:v>
                </c:pt>
                <c:pt idx="39">
                  <c:v>2.548</c:v>
                </c:pt>
                <c:pt idx="40">
                  <c:v>2.5099999999999998</c:v>
                </c:pt>
                <c:pt idx="41">
                  <c:v>2.4740000000000002</c:v>
                </c:pt>
                <c:pt idx="42">
                  <c:v>2.4369999999999998</c:v>
                </c:pt>
                <c:pt idx="43">
                  <c:v>2.4009999999999998</c:v>
                </c:pt>
                <c:pt idx="44">
                  <c:v>2.3639999999999999</c:v>
                </c:pt>
                <c:pt idx="45">
                  <c:v>2.327</c:v>
                </c:pt>
                <c:pt idx="46">
                  <c:v>2.2909999999999999</c:v>
                </c:pt>
                <c:pt idx="47">
                  <c:v>2.2549999999999999</c:v>
                </c:pt>
                <c:pt idx="48">
                  <c:v>2.2189999999999999</c:v>
                </c:pt>
                <c:pt idx="49">
                  <c:v>2.1840000000000002</c:v>
                </c:pt>
                <c:pt idx="50">
                  <c:v>2.1480000000000001</c:v>
                </c:pt>
              </c:numCache>
            </c:numRef>
          </c:xVal>
          <c:yVal>
            <c:numRef>
              <c:f>校正表EA204031!$B$3:$B$300</c:f>
              <c:numCache>
                <c:formatCode>0.00_ </c:formatCode>
                <c:ptCount val="298"/>
                <c:pt idx="0">
                  <c:v>9.1</c:v>
                </c:pt>
                <c:pt idx="1">
                  <c:v>9.11</c:v>
                </c:pt>
                <c:pt idx="2">
                  <c:v>9.1199999999999992</c:v>
                </c:pt>
                <c:pt idx="3">
                  <c:v>9.129999999999999</c:v>
                </c:pt>
                <c:pt idx="4">
                  <c:v>9.1399999999999988</c:v>
                </c:pt>
                <c:pt idx="5">
                  <c:v>9.1499999999999986</c:v>
                </c:pt>
                <c:pt idx="6">
                  <c:v>9.1599999999999984</c:v>
                </c:pt>
                <c:pt idx="7">
                  <c:v>9.1699999999999982</c:v>
                </c:pt>
                <c:pt idx="8">
                  <c:v>9.1799999999999979</c:v>
                </c:pt>
                <c:pt idx="9">
                  <c:v>9.1899999999999977</c:v>
                </c:pt>
                <c:pt idx="10">
                  <c:v>9.1999999999999975</c:v>
                </c:pt>
                <c:pt idx="11">
                  <c:v>9.2099999999999973</c:v>
                </c:pt>
                <c:pt idx="12">
                  <c:v>9.2199999999999971</c:v>
                </c:pt>
                <c:pt idx="13">
                  <c:v>9.2299999999999969</c:v>
                </c:pt>
                <c:pt idx="14">
                  <c:v>9.2399999999999967</c:v>
                </c:pt>
                <c:pt idx="15">
                  <c:v>9.2499999999999964</c:v>
                </c:pt>
                <c:pt idx="16">
                  <c:v>9.2599999999999962</c:v>
                </c:pt>
                <c:pt idx="17">
                  <c:v>9.269999999999996</c:v>
                </c:pt>
                <c:pt idx="18">
                  <c:v>9.2799999999999958</c:v>
                </c:pt>
                <c:pt idx="19">
                  <c:v>9.2899999999999956</c:v>
                </c:pt>
                <c:pt idx="20">
                  <c:v>9.2999999999999954</c:v>
                </c:pt>
                <c:pt idx="21">
                  <c:v>9.3099999999999952</c:v>
                </c:pt>
                <c:pt idx="22">
                  <c:v>9.319999999999995</c:v>
                </c:pt>
                <c:pt idx="23">
                  <c:v>9.3299999999999947</c:v>
                </c:pt>
                <c:pt idx="24">
                  <c:v>9.3399999999999945</c:v>
                </c:pt>
                <c:pt idx="25">
                  <c:v>9.3499999999999943</c:v>
                </c:pt>
                <c:pt idx="26">
                  <c:v>9.3599999999999941</c:v>
                </c:pt>
                <c:pt idx="27">
                  <c:v>9.3699999999999939</c:v>
                </c:pt>
                <c:pt idx="28">
                  <c:v>9.3799999999999937</c:v>
                </c:pt>
                <c:pt idx="29">
                  <c:v>9.3899999999999935</c:v>
                </c:pt>
                <c:pt idx="30">
                  <c:v>9.3999999999999932</c:v>
                </c:pt>
                <c:pt idx="31">
                  <c:v>9.409999999999993</c:v>
                </c:pt>
                <c:pt idx="32">
                  <c:v>9.4199999999999928</c:v>
                </c:pt>
                <c:pt idx="33">
                  <c:v>9.4299999999999926</c:v>
                </c:pt>
                <c:pt idx="34">
                  <c:v>9.4399999999999924</c:v>
                </c:pt>
                <c:pt idx="35">
                  <c:v>9.4499999999999922</c:v>
                </c:pt>
                <c:pt idx="36">
                  <c:v>9.459999999999992</c:v>
                </c:pt>
                <c:pt idx="37">
                  <c:v>9.4699999999999918</c:v>
                </c:pt>
                <c:pt idx="38">
                  <c:v>9.4799999999999915</c:v>
                </c:pt>
                <c:pt idx="39">
                  <c:v>9.4899999999999913</c:v>
                </c:pt>
                <c:pt idx="40">
                  <c:v>9.4999999999999911</c:v>
                </c:pt>
                <c:pt idx="41">
                  <c:v>9.5099999999999909</c:v>
                </c:pt>
                <c:pt idx="42">
                  <c:v>9.5199999999999907</c:v>
                </c:pt>
                <c:pt idx="43">
                  <c:v>9.5299999999999905</c:v>
                </c:pt>
                <c:pt idx="44">
                  <c:v>9.5399999999999903</c:v>
                </c:pt>
                <c:pt idx="45">
                  <c:v>9.5499999999999901</c:v>
                </c:pt>
                <c:pt idx="46">
                  <c:v>9.5599999999999898</c:v>
                </c:pt>
                <c:pt idx="47">
                  <c:v>9.5699999999999896</c:v>
                </c:pt>
                <c:pt idx="48">
                  <c:v>9.5799999999999894</c:v>
                </c:pt>
                <c:pt idx="49">
                  <c:v>9.5899999999999892</c:v>
                </c:pt>
                <c:pt idx="50">
                  <c:v>9.599999999999989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50E-4C57-8207-F0CFE760E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80768"/>
        <c:axId val="49682304"/>
      </c:scatterChart>
      <c:valAx>
        <c:axId val="49680768"/>
        <c:scaling>
          <c:orientation val="minMax"/>
          <c:max val="3.5"/>
          <c:min val="2.5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マイクロメータの目盛 [mm]</a:t>
                </a:r>
              </a:p>
            </c:rich>
          </c:tx>
          <c:layout>
            <c:manualLayout>
              <c:xMode val="edge"/>
              <c:yMode val="edge"/>
              <c:x val="0.46666695829687954"/>
              <c:y val="0.95963200101717394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682304"/>
        <c:crosses val="autoZero"/>
        <c:crossBetween val="midCat"/>
        <c:majorUnit val="0.01"/>
        <c:minorUnit val="0.01"/>
      </c:valAx>
      <c:valAx>
        <c:axId val="49682304"/>
        <c:scaling>
          <c:orientation val="minMax"/>
          <c:max val="9.5"/>
          <c:min val="9.199999999999999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発振周波数 [GHz]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44175365622549773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680768"/>
        <c:crosses val="autoZero"/>
        <c:crossBetween val="midCat"/>
        <c:majorUnit val="0.01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1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25</xdr:row>
      <xdr:rowOff>9525</xdr:rowOff>
    </xdr:from>
    <xdr:to>
      <xdr:col>2</xdr:col>
      <xdr:colOff>771525</xdr:colOff>
      <xdr:row>35</xdr:row>
      <xdr:rowOff>152400</xdr:rowOff>
    </xdr:to>
    <xdr:pic>
      <xdr:nvPicPr>
        <xdr:cNvPr id="3118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143500"/>
          <a:ext cx="3114675" cy="1857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676275</xdr:colOff>
      <xdr:row>25</xdr:row>
      <xdr:rowOff>9525</xdr:rowOff>
    </xdr:from>
    <xdr:to>
      <xdr:col>9</xdr:col>
      <xdr:colOff>123825</xdr:colOff>
      <xdr:row>44</xdr:row>
      <xdr:rowOff>161925</xdr:rowOff>
    </xdr:to>
    <xdr:graphicFrame macro="">
      <xdr:nvGraphicFramePr>
        <xdr:cNvPr id="3119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1504950</xdr:colOff>
      <xdr:row>15</xdr:row>
      <xdr:rowOff>38100</xdr:rowOff>
    </xdr:from>
    <xdr:ext cx="7818166" cy="1181862"/>
    <xdr:sp macro="" textlink="">
      <xdr:nvSpPr>
        <xdr:cNvPr id="17412" name="Text Box 4"/>
        <xdr:cNvSpPr txBox="1">
          <a:spLocks noChangeArrowheads="1"/>
        </xdr:cNvSpPr>
      </xdr:nvSpPr>
      <xdr:spPr bwMode="auto">
        <a:xfrm>
          <a:off x="1504950" y="3411071"/>
          <a:ext cx="7818166" cy="118186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27432" rIns="0" bIns="0" anchor="t" upright="1">
          <a:spAutoFit/>
        </a:bodyPr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各行をコピーして、インピーダンス計算シートの対応する行に</a:t>
          </a: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メニューの編集→”形式選択して貼り付け”</a:t>
          </a: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で貼り付ける。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23</xdr:row>
      <xdr:rowOff>0</xdr:rowOff>
    </xdr:from>
    <xdr:to>
      <xdr:col>14</xdr:col>
      <xdr:colOff>0</xdr:colOff>
      <xdr:row>47</xdr:row>
      <xdr:rowOff>57147</xdr:rowOff>
    </xdr:to>
    <xdr:graphicFrame macro="">
      <xdr:nvGraphicFramePr>
        <xdr:cNvPr id="2152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55</xdr:row>
      <xdr:rowOff>156880</xdr:rowOff>
    </xdr:from>
    <xdr:to>
      <xdr:col>15</xdr:col>
      <xdr:colOff>0</xdr:colOff>
      <xdr:row>95</xdr:row>
      <xdr:rowOff>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9525</xdr:rowOff>
    </xdr:from>
    <xdr:to>
      <xdr:col>12</xdr:col>
      <xdr:colOff>209550</xdr:colOff>
      <xdr:row>22</xdr:row>
      <xdr:rowOff>142875</xdr:rowOff>
    </xdr:to>
    <xdr:graphicFrame macro="">
      <xdr:nvGraphicFramePr>
        <xdr:cNvPr id="620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42</xdr:row>
      <xdr:rowOff>47625</xdr:rowOff>
    </xdr:from>
    <xdr:to>
      <xdr:col>12</xdr:col>
      <xdr:colOff>209550</xdr:colOff>
      <xdr:row>61</xdr:row>
      <xdr:rowOff>85725</xdr:rowOff>
    </xdr:to>
    <xdr:graphicFrame macro="">
      <xdr:nvGraphicFramePr>
        <xdr:cNvPr id="620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12</xdr:col>
      <xdr:colOff>209550</xdr:colOff>
      <xdr:row>42</xdr:row>
      <xdr:rowOff>38100</xdr:rowOff>
    </xdr:to>
    <xdr:graphicFrame macro="">
      <xdr:nvGraphicFramePr>
        <xdr:cNvPr id="620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23</xdr:col>
      <xdr:colOff>0</xdr:colOff>
      <xdr:row>52</xdr:row>
      <xdr:rowOff>142875</xdr:rowOff>
    </xdr:to>
    <xdr:graphicFrame macro="">
      <xdr:nvGraphicFramePr>
        <xdr:cNvPr id="1129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381000</xdr:colOff>
      <xdr:row>2</xdr:row>
      <xdr:rowOff>57150</xdr:rowOff>
    </xdr:from>
    <xdr:to>
      <xdr:col>10</xdr:col>
      <xdr:colOff>381000</xdr:colOff>
      <xdr:row>49</xdr:row>
      <xdr:rowOff>0</xdr:rowOff>
    </xdr:to>
    <xdr:sp macro="" textlink="">
      <xdr:nvSpPr>
        <xdr:cNvPr id="11293" name="Line 5"/>
        <xdr:cNvSpPr>
          <a:spLocks noChangeShapeType="1"/>
        </xdr:cNvSpPr>
      </xdr:nvSpPr>
      <xdr:spPr bwMode="auto">
        <a:xfrm>
          <a:off x="7239000" y="695325"/>
          <a:ext cx="0" cy="7134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7199"/>
  <sheetViews>
    <sheetView zoomScale="85" zoomScaleNormal="85" workbookViewId="0"/>
  </sheetViews>
  <sheetFormatPr defaultRowHeight="13.5"/>
  <cols>
    <col min="1" max="1" width="25.875" style="8" customWidth="1"/>
    <col min="2" max="2" width="7.125" style="8" customWidth="1"/>
    <col min="3" max="3" width="10.5" style="8" customWidth="1"/>
    <col min="4" max="4" width="2.125" style="43" customWidth="1"/>
    <col min="5" max="10" width="10.5" style="8" customWidth="1"/>
    <col min="11" max="11" width="7.25" style="8" customWidth="1"/>
    <col min="12" max="12" width="5.125" style="8" customWidth="1"/>
    <col min="13" max="13" width="6.875" style="8" customWidth="1"/>
    <col min="14" max="14" width="6.875" style="10" customWidth="1"/>
    <col min="15" max="16384" width="9" style="8"/>
  </cols>
  <sheetData>
    <row r="1" spans="1:17">
      <c r="A1" s="157" t="s">
        <v>145</v>
      </c>
    </row>
    <row r="2" spans="1:17">
      <c r="A2" s="291" t="s">
        <v>79</v>
      </c>
      <c r="B2" s="291"/>
      <c r="C2" s="291"/>
      <c r="D2" s="291"/>
      <c r="E2" s="291"/>
      <c r="F2" s="291"/>
      <c r="G2" s="291"/>
      <c r="H2" s="291"/>
      <c r="I2" s="291"/>
      <c r="J2" s="291"/>
      <c r="N2" s="42"/>
      <c r="O2" s="18"/>
      <c r="P2" s="18"/>
      <c r="Q2" s="18"/>
    </row>
    <row r="3" spans="1:17">
      <c r="A3" s="235"/>
      <c r="B3" s="236"/>
      <c r="C3" s="240" t="s">
        <v>70</v>
      </c>
      <c r="D3" s="241"/>
      <c r="E3" s="242" t="s">
        <v>35</v>
      </c>
      <c r="F3" s="243" t="s">
        <v>46</v>
      </c>
      <c r="G3" s="244" t="s">
        <v>37</v>
      </c>
      <c r="H3" s="245" t="s">
        <v>47</v>
      </c>
      <c r="I3" s="246" t="s">
        <v>36</v>
      </c>
      <c r="J3" s="247" t="s">
        <v>48</v>
      </c>
      <c r="N3" s="18"/>
      <c r="O3" s="18"/>
      <c r="P3" s="18"/>
      <c r="Q3" s="18"/>
    </row>
    <row r="4" spans="1:17" ht="15.75" customHeight="1">
      <c r="A4" s="237" t="s">
        <v>8</v>
      </c>
      <c r="B4" s="248" t="s">
        <v>30</v>
      </c>
      <c r="C4" s="107"/>
      <c r="D4" s="137"/>
      <c r="E4" s="107"/>
      <c r="F4" s="107"/>
      <c r="G4" s="107"/>
      <c r="H4" s="107"/>
      <c r="I4" s="107"/>
      <c r="J4" s="107"/>
    </row>
    <row r="5" spans="1:17" ht="15.75" customHeight="1">
      <c r="A5" s="238" t="s">
        <v>28</v>
      </c>
      <c r="B5" s="249" t="s">
        <v>2</v>
      </c>
      <c r="C5" s="108"/>
      <c r="D5" s="124"/>
      <c r="E5" s="108"/>
      <c r="F5" s="108"/>
      <c r="G5" s="108"/>
      <c r="H5" s="108"/>
      <c r="I5" s="108"/>
      <c r="J5" s="108"/>
      <c r="K5" s="9"/>
    </row>
    <row r="6" spans="1:17" ht="15.75" customHeight="1">
      <c r="A6" s="238" t="s">
        <v>27</v>
      </c>
      <c r="B6" s="249" t="s">
        <v>31</v>
      </c>
      <c r="C6" s="109">
        <v>9958000000</v>
      </c>
      <c r="D6" s="125"/>
      <c r="E6" s="109"/>
      <c r="F6" s="109"/>
      <c r="G6" s="109"/>
      <c r="H6" s="109"/>
      <c r="I6" s="109"/>
      <c r="J6" s="109"/>
      <c r="K6" s="9"/>
    </row>
    <row r="7" spans="1:17" ht="15.75" customHeight="1">
      <c r="A7" s="238" t="s">
        <v>22</v>
      </c>
      <c r="B7" s="249" t="s">
        <v>32</v>
      </c>
      <c r="C7" s="110">
        <v>2.29E-2</v>
      </c>
      <c r="D7" s="126"/>
      <c r="E7" s="110"/>
      <c r="F7" s="110"/>
      <c r="G7" s="110"/>
      <c r="H7" s="110"/>
      <c r="I7" s="110"/>
      <c r="J7" s="110"/>
      <c r="K7" s="9"/>
    </row>
    <row r="8" spans="1:17" ht="15.75" customHeight="1">
      <c r="A8" s="238" t="s">
        <v>23</v>
      </c>
      <c r="B8" s="249" t="s">
        <v>103</v>
      </c>
      <c r="C8" s="111"/>
      <c r="D8" s="127"/>
      <c r="E8" s="111"/>
      <c r="F8" s="111"/>
      <c r="G8" s="111"/>
      <c r="H8" s="111"/>
      <c r="I8" s="111"/>
      <c r="J8" s="111"/>
      <c r="K8" s="9"/>
    </row>
    <row r="9" spans="1:17" ht="15.75" customHeight="1">
      <c r="A9" s="239" t="s">
        <v>24</v>
      </c>
      <c r="B9" s="250" t="s">
        <v>104</v>
      </c>
      <c r="C9" s="112"/>
      <c r="D9" s="136"/>
      <c r="E9" s="112"/>
      <c r="F9" s="112"/>
      <c r="G9" s="112"/>
      <c r="H9" s="112"/>
      <c r="I9" s="112"/>
      <c r="J9" s="112"/>
      <c r="K9" s="9"/>
    </row>
    <row r="10" spans="1:17" ht="48.75" customHeight="1">
      <c r="A10" s="253" t="s">
        <v>39</v>
      </c>
      <c r="B10" s="251"/>
      <c r="C10" s="123" t="s">
        <v>38</v>
      </c>
      <c r="D10" s="139"/>
      <c r="E10" s="123" t="s">
        <v>38</v>
      </c>
      <c r="F10" s="123" t="s">
        <v>38</v>
      </c>
      <c r="G10" s="123" t="s">
        <v>38</v>
      </c>
      <c r="H10" s="123" t="s">
        <v>38</v>
      </c>
      <c r="I10" s="123" t="s">
        <v>38</v>
      </c>
      <c r="J10" s="123" t="s">
        <v>38</v>
      </c>
      <c r="K10" s="9"/>
    </row>
    <row r="11" spans="1:17" ht="15.75" customHeight="1">
      <c r="A11" s="237" t="s">
        <v>25</v>
      </c>
      <c r="B11" s="248" t="s">
        <v>104</v>
      </c>
      <c r="C11" s="122">
        <v>0.04</v>
      </c>
      <c r="D11" s="138"/>
      <c r="E11" s="122"/>
      <c r="F11" s="122"/>
      <c r="G11" s="122"/>
      <c r="H11" s="122"/>
      <c r="I11" s="122"/>
      <c r="J11" s="122"/>
      <c r="K11" s="9"/>
    </row>
    <row r="12" spans="1:17" ht="15.75" customHeight="1">
      <c r="A12" s="238" t="s">
        <v>21</v>
      </c>
      <c r="B12" s="249" t="s">
        <v>0</v>
      </c>
      <c r="C12" s="113"/>
      <c r="D12" s="128"/>
      <c r="E12" s="113"/>
      <c r="F12" s="113"/>
      <c r="G12" s="113"/>
      <c r="H12" s="113"/>
      <c r="I12" s="113"/>
      <c r="J12" s="113"/>
      <c r="K12" s="9"/>
    </row>
    <row r="13" spans="1:17" ht="15.75" customHeight="1">
      <c r="A13" s="238" t="s">
        <v>29</v>
      </c>
      <c r="B13" s="249" t="s">
        <v>4</v>
      </c>
      <c r="C13" s="114">
        <v>1.5</v>
      </c>
      <c r="D13" s="129"/>
      <c r="E13" s="114"/>
      <c r="F13" s="114"/>
      <c r="G13" s="114"/>
      <c r="H13" s="114"/>
      <c r="I13" s="114"/>
      <c r="J13" s="114"/>
      <c r="K13" s="9"/>
    </row>
    <row r="14" spans="1:17" s="20" customFormat="1" ht="15.75" customHeight="1">
      <c r="A14" s="238" t="s">
        <v>26</v>
      </c>
      <c r="B14" s="252" t="s">
        <v>105</v>
      </c>
      <c r="C14" s="115">
        <v>1.4800000000000001E-2</v>
      </c>
      <c r="D14" s="126"/>
      <c r="E14" s="115"/>
      <c r="F14" s="115"/>
      <c r="G14" s="115"/>
      <c r="H14" s="115"/>
      <c r="I14" s="115"/>
      <c r="J14" s="115"/>
      <c r="K14" s="19"/>
      <c r="N14" s="21"/>
    </row>
    <row r="15" spans="1:17" s="20" customFormat="1" ht="15.75" customHeight="1">
      <c r="A15" s="238" t="s">
        <v>106</v>
      </c>
      <c r="B15" s="252" t="s">
        <v>107</v>
      </c>
      <c r="C15" s="116"/>
      <c r="D15" s="130"/>
      <c r="E15" s="116"/>
      <c r="F15" s="116"/>
      <c r="G15" s="116"/>
      <c r="H15" s="116"/>
      <c r="I15" s="116"/>
      <c r="J15" s="116"/>
      <c r="K15" s="19"/>
      <c r="N15" s="21"/>
    </row>
    <row r="16" spans="1:17" ht="15.75" customHeight="1">
      <c r="A16" s="238" t="s">
        <v>12</v>
      </c>
      <c r="B16" s="249" t="s">
        <v>3</v>
      </c>
      <c r="C16" s="117"/>
      <c r="D16" s="131"/>
      <c r="E16" s="117"/>
      <c r="F16" s="117"/>
      <c r="G16" s="117"/>
      <c r="H16" s="117"/>
      <c r="I16" s="117"/>
      <c r="J16" s="117"/>
      <c r="K16" s="9"/>
    </row>
    <row r="17" spans="1:14" s="24" customFormat="1" ht="15.75" customHeight="1">
      <c r="A17" s="238" t="s">
        <v>13</v>
      </c>
      <c r="B17" s="249" t="s">
        <v>34</v>
      </c>
      <c r="C17" s="118"/>
      <c r="D17" s="132"/>
      <c r="E17" s="118"/>
      <c r="F17" s="118"/>
      <c r="G17" s="118"/>
      <c r="H17" s="118"/>
      <c r="I17" s="118"/>
      <c r="J17" s="118"/>
      <c r="K17" s="23"/>
      <c r="N17" s="25"/>
    </row>
    <row r="18" spans="1:14" ht="15.75" customHeight="1">
      <c r="A18" s="238" t="s">
        <v>20</v>
      </c>
      <c r="B18" s="249" t="s">
        <v>1</v>
      </c>
      <c r="C18" s="119"/>
      <c r="D18" s="133"/>
      <c r="E18" s="119"/>
      <c r="F18" s="119"/>
      <c r="G18" s="119"/>
      <c r="H18" s="119"/>
      <c r="I18" s="119"/>
      <c r="J18" s="119"/>
      <c r="K18" s="9"/>
    </row>
    <row r="19" spans="1:14" ht="15.75" customHeight="1">
      <c r="A19" s="238" t="s">
        <v>14</v>
      </c>
      <c r="B19" s="249" t="s">
        <v>33</v>
      </c>
      <c r="C19" s="120"/>
      <c r="D19" s="134"/>
      <c r="E19" s="120"/>
      <c r="F19" s="120"/>
      <c r="G19" s="120"/>
      <c r="H19" s="120"/>
      <c r="I19" s="120"/>
      <c r="J19" s="120"/>
      <c r="K19" s="9"/>
    </row>
    <row r="20" spans="1:14" ht="15.75" customHeight="1">
      <c r="A20" s="238" t="s">
        <v>17</v>
      </c>
      <c r="B20" s="249" t="s">
        <v>5</v>
      </c>
      <c r="C20" s="120"/>
      <c r="D20" s="134"/>
      <c r="E20" s="120"/>
      <c r="F20" s="120"/>
      <c r="G20" s="120"/>
      <c r="H20" s="120"/>
      <c r="I20" s="120"/>
      <c r="J20" s="120"/>
      <c r="K20" s="9"/>
    </row>
    <row r="21" spans="1:14" ht="15.75" customHeight="1">
      <c r="A21" s="238" t="s">
        <v>15</v>
      </c>
      <c r="B21" s="249" t="s">
        <v>108</v>
      </c>
      <c r="C21" s="113"/>
      <c r="D21" s="128"/>
      <c r="E21" s="113"/>
      <c r="F21" s="113"/>
      <c r="G21" s="113"/>
      <c r="H21" s="113"/>
      <c r="I21" s="113"/>
      <c r="J21" s="113"/>
      <c r="K21" s="9"/>
    </row>
    <row r="22" spans="1:14" ht="15.75" customHeight="1">
      <c r="A22" s="238" t="s">
        <v>16</v>
      </c>
      <c r="B22" s="249" t="s">
        <v>109</v>
      </c>
      <c r="C22" s="113"/>
      <c r="D22" s="128"/>
      <c r="E22" s="113"/>
      <c r="F22" s="113"/>
      <c r="G22" s="113"/>
      <c r="H22" s="113"/>
      <c r="I22" s="113"/>
      <c r="J22" s="113"/>
      <c r="K22" s="9"/>
    </row>
    <row r="23" spans="1:14" ht="15.75" customHeight="1">
      <c r="A23" s="238" t="s">
        <v>18</v>
      </c>
      <c r="B23" s="249" t="s">
        <v>110</v>
      </c>
      <c r="C23" s="113"/>
      <c r="D23" s="128"/>
      <c r="E23" s="113"/>
      <c r="F23" s="113"/>
      <c r="G23" s="113"/>
      <c r="H23" s="113"/>
      <c r="I23" s="113"/>
      <c r="J23" s="113"/>
      <c r="K23" s="9"/>
    </row>
    <row r="24" spans="1:14" ht="15.75" customHeight="1">
      <c r="A24" s="239" t="s">
        <v>19</v>
      </c>
      <c r="B24" s="250" t="s">
        <v>111</v>
      </c>
      <c r="C24" s="121"/>
      <c r="D24" s="135"/>
      <c r="E24" s="121"/>
      <c r="F24" s="121"/>
      <c r="G24" s="121"/>
      <c r="H24" s="121"/>
      <c r="I24" s="121"/>
      <c r="J24" s="121"/>
      <c r="K24" s="9"/>
    </row>
    <row r="25" spans="1:14">
      <c r="E25" s="290" t="s">
        <v>49</v>
      </c>
      <c r="F25" s="290"/>
      <c r="G25" s="290"/>
      <c r="H25" s="290"/>
      <c r="I25" s="290"/>
      <c r="J25" s="290"/>
      <c r="K25" s="9"/>
    </row>
    <row r="26" spans="1:14">
      <c r="K26" s="9"/>
    </row>
    <row r="27" spans="1:14">
      <c r="K27" s="9"/>
    </row>
    <row r="28" spans="1:14">
      <c r="K28" s="9"/>
    </row>
    <row r="29" spans="1:14">
      <c r="K29" s="9"/>
    </row>
    <row r="30" spans="1:14">
      <c r="K30" s="9"/>
    </row>
    <row r="31" spans="1:14">
      <c r="K31" s="9"/>
    </row>
    <row r="32" spans="1:14">
      <c r="K32" s="9"/>
    </row>
    <row r="33" spans="6:11">
      <c r="K33" s="9"/>
    </row>
    <row r="34" spans="6:11">
      <c r="K34" s="9"/>
    </row>
    <row r="35" spans="6:11">
      <c r="K35" s="9"/>
    </row>
    <row r="36" spans="6:11">
      <c r="K36" s="9"/>
    </row>
    <row r="37" spans="6:11">
      <c r="K37" s="9"/>
    </row>
    <row r="38" spans="6:11">
      <c r="K38" s="9"/>
    </row>
    <row r="39" spans="6:11">
      <c r="K39" s="9"/>
    </row>
    <row r="40" spans="6:11">
      <c r="K40" s="9"/>
    </row>
    <row r="41" spans="6:11">
      <c r="K41" s="9"/>
    </row>
    <row r="42" spans="6:11">
      <c r="K42" s="9"/>
    </row>
    <row r="43" spans="6:11">
      <c r="K43" s="9"/>
    </row>
    <row r="44" spans="6:11">
      <c r="K44" s="9"/>
    </row>
    <row r="45" spans="6:11">
      <c r="K45" s="9"/>
    </row>
    <row r="46" spans="6:11">
      <c r="F46" s="157" t="s">
        <v>101</v>
      </c>
      <c r="K46" s="9"/>
    </row>
    <row r="47" spans="6:11">
      <c r="F47" s="157" t="s">
        <v>112</v>
      </c>
      <c r="K47" s="9"/>
    </row>
    <row r="48" spans="6:11">
      <c r="K48" s="9"/>
    </row>
    <row r="49" spans="11:11">
      <c r="K49" s="9"/>
    </row>
    <row r="50" spans="11:11">
      <c r="K50" s="9"/>
    </row>
    <row r="51" spans="11:11">
      <c r="K51" s="9"/>
    </row>
    <row r="52" spans="11:11">
      <c r="K52" s="9"/>
    </row>
    <row r="53" spans="11:11">
      <c r="K53" s="9"/>
    </row>
    <row r="54" spans="11:11">
      <c r="K54" s="9"/>
    </row>
    <row r="55" spans="11:11">
      <c r="K55" s="9"/>
    </row>
    <row r="56" spans="11:11">
      <c r="K56" s="9"/>
    </row>
    <row r="57" spans="11:11">
      <c r="K57" s="9"/>
    </row>
    <row r="58" spans="11:11">
      <c r="K58" s="9"/>
    </row>
    <row r="59" spans="11:11">
      <c r="K59" s="9"/>
    </row>
    <row r="60" spans="11:11">
      <c r="K60" s="9"/>
    </row>
    <row r="61" spans="11:11">
      <c r="K61" s="9"/>
    </row>
    <row r="62" spans="11:11">
      <c r="K62" s="9"/>
    </row>
    <row r="63" spans="11:11">
      <c r="K63" s="9"/>
    </row>
    <row r="64" spans="11:11">
      <c r="K64" s="9"/>
    </row>
    <row r="65" spans="11:11">
      <c r="K65" s="9"/>
    </row>
    <row r="66" spans="11:11">
      <c r="K66" s="9"/>
    </row>
    <row r="67" spans="11:11">
      <c r="K67" s="9"/>
    </row>
    <row r="68" spans="11:11">
      <c r="K68" s="9"/>
    </row>
    <row r="69" spans="11:11">
      <c r="K69" s="9"/>
    </row>
    <row r="70" spans="11:11">
      <c r="K70" s="9"/>
    </row>
    <row r="71" spans="11:11">
      <c r="K71" s="9"/>
    </row>
    <row r="72" spans="11:11">
      <c r="K72" s="9"/>
    </row>
    <row r="73" spans="11:11">
      <c r="K73" s="9"/>
    </row>
    <row r="74" spans="11:11">
      <c r="K74" s="9"/>
    </row>
    <row r="75" spans="11:11">
      <c r="K75" s="9"/>
    </row>
    <row r="76" spans="11:11">
      <c r="K76" s="9"/>
    </row>
    <row r="77" spans="11:11">
      <c r="K77" s="9"/>
    </row>
    <row r="78" spans="11:11">
      <c r="K78" s="9"/>
    </row>
    <row r="79" spans="11:11">
      <c r="K79" s="9"/>
    </row>
    <row r="80" spans="11:11">
      <c r="K80" s="9"/>
    </row>
    <row r="81" spans="11:11">
      <c r="K81" s="9"/>
    </row>
    <row r="82" spans="11:11">
      <c r="K82" s="9"/>
    </row>
    <row r="83" spans="11:11">
      <c r="K83" s="9"/>
    </row>
    <row r="84" spans="11:11">
      <c r="K84" s="9"/>
    </row>
    <row r="85" spans="11:11">
      <c r="K85" s="9"/>
    </row>
    <row r="86" spans="11:11">
      <c r="K86" s="9"/>
    </row>
    <row r="87" spans="11:11">
      <c r="K87" s="9"/>
    </row>
    <row r="88" spans="11:11">
      <c r="K88" s="9"/>
    </row>
    <row r="89" spans="11:11">
      <c r="K89" s="9"/>
    </row>
    <row r="90" spans="11:11">
      <c r="K90" s="9"/>
    </row>
    <row r="91" spans="11:11">
      <c r="K91" s="9"/>
    </row>
    <row r="92" spans="11:11">
      <c r="K92" s="9"/>
    </row>
    <row r="93" spans="11:11">
      <c r="K93" s="9"/>
    </row>
    <row r="94" spans="11:11">
      <c r="K94" s="9"/>
    </row>
    <row r="95" spans="11:11">
      <c r="K95" s="9"/>
    </row>
    <row r="96" spans="11:11">
      <c r="K96" s="9"/>
    </row>
    <row r="97" spans="11:11">
      <c r="K97" s="9"/>
    </row>
    <row r="98" spans="11:11">
      <c r="K98" s="9"/>
    </row>
    <row r="99" spans="11:11">
      <c r="K99" s="9"/>
    </row>
    <row r="100" spans="11:11">
      <c r="K100" s="9"/>
    </row>
    <row r="101" spans="11:11">
      <c r="K101" s="9"/>
    </row>
    <row r="102" spans="11:11">
      <c r="K102" s="9"/>
    </row>
    <row r="103" spans="11:11">
      <c r="K103" s="9"/>
    </row>
    <row r="104" spans="11:11">
      <c r="K104" s="9"/>
    </row>
    <row r="105" spans="11:11">
      <c r="K105" s="9"/>
    </row>
    <row r="106" spans="11:11">
      <c r="K106" s="9"/>
    </row>
    <row r="107" spans="11:11">
      <c r="K107" s="9"/>
    </row>
    <row r="108" spans="11:11">
      <c r="K108" s="9"/>
    </row>
    <row r="109" spans="11:11">
      <c r="K109" s="9"/>
    </row>
    <row r="110" spans="11:11">
      <c r="K110" s="9"/>
    </row>
    <row r="111" spans="11:11">
      <c r="K111" s="9"/>
    </row>
    <row r="112" spans="11:11">
      <c r="K112" s="9"/>
    </row>
    <row r="113" spans="11:11">
      <c r="K113" s="9"/>
    </row>
    <row r="114" spans="11:11">
      <c r="K114" s="9"/>
    </row>
    <row r="115" spans="11:11">
      <c r="K115" s="9"/>
    </row>
    <row r="116" spans="11:11">
      <c r="K116" s="9"/>
    </row>
    <row r="117" spans="11:11">
      <c r="K117" s="9"/>
    </row>
    <row r="118" spans="11:11">
      <c r="K118" s="9"/>
    </row>
    <row r="119" spans="11:11">
      <c r="K119" s="9"/>
    </row>
    <row r="120" spans="11:11">
      <c r="K120" s="9"/>
    </row>
    <row r="121" spans="11:11">
      <c r="K121" s="9"/>
    </row>
    <row r="122" spans="11:11">
      <c r="K122" s="9"/>
    </row>
    <row r="123" spans="11:11">
      <c r="K123" s="9"/>
    </row>
    <row r="124" spans="11:11">
      <c r="K124" s="9"/>
    </row>
    <row r="125" spans="11:11">
      <c r="K125" s="9"/>
    </row>
    <row r="126" spans="11:11">
      <c r="K126" s="9"/>
    </row>
    <row r="127" spans="11:11">
      <c r="K127" s="9"/>
    </row>
    <row r="128" spans="11:11">
      <c r="K128" s="9"/>
    </row>
    <row r="129" spans="11:11">
      <c r="K129" s="9"/>
    </row>
    <row r="130" spans="11:11">
      <c r="K130" s="9"/>
    </row>
    <row r="131" spans="11:11">
      <c r="K131" s="9"/>
    </row>
    <row r="132" spans="11:11">
      <c r="K132" s="9"/>
    </row>
    <row r="133" spans="11:11">
      <c r="K133" s="9"/>
    </row>
    <row r="134" spans="11:11">
      <c r="K134" s="9"/>
    </row>
    <row r="135" spans="11:11">
      <c r="K135" s="9"/>
    </row>
    <row r="136" spans="11:11">
      <c r="K136" s="9"/>
    </row>
    <row r="137" spans="11:11">
      <c r="K137" s="9"/>
    </row>
    <row r="138" spans="11:11">
      <c r="K138" s="9"/>
    </row>
    <row r="139" spans="11:11">
      <c r="K139" s="9"/>
    </row>
    <row r="140" spans="11:11">
      <c r="K140" s="9"/>
    </row>
    <row r="141" spans="11:11">
      <c r="K141" s="9"/>
    </row>
    <row r="142" spans="11:11">
      <c r="K142" s="9"/>
    </row>
    <row r="143" spans="11:11">
      <c r="K143" s="9"/>
    </row>
    <row r="144" spans="11:11">
      <c r="K144" s="9"/>
    </row>
    <row r="145" spans="11:11">
      <c r="K145" s="9"/>
    </row>
    <row r="146" spans="11:11">
      <c r="K146" s="9"/>
    </row>
    <row r="147" spans="11:11">
      <c r="K147" s="9"/>
    </row>
    <row r="148" spans="11:11">
      <c r="K148" s="9"/>
    </row>
    <row r="149" spans="11:11">
      <c r="K149" s="9"/>
    </row>
    <row r="150" spans="11:11">
      <c r="K150" s="9"/>
    </row>
    <row r="151" spans="11:11">
      <c r="K151" s="9"/>
    </row>
    <row r="152" spans="11:11">
      <c r="K152" s="9"/>
    </row>
    <row r="153" spans="11:11">
      <c r="K153" s="9"/>
    </row>
    <row r="154" spans="11:11">
      <c r="K154" s="9"/>
    </row>
    <row r="155" spans="11:11">
      <c r="K155" s="9"/>
    </row>
    <row r="156" spans="11:11">
      <c r="K156" s="9"/>
    </row>
    <row r="157" spans="11:11">
      <c r="K157" s="9"/>
    </row>
    <row r="158" spans="11:11">
      <c r="K158" s="9"/>
    </row>
    <row r="159" spans="11:11">
      <c r="K159" s="9"/>
    </row>
    <row r="160" spans="11:11">
      <c r="K160" s="9"/>
    </row>
    <row r="161" spans="11:11">
      <c r="K161" s="9"/>
    </row>
    <row r="162" spans="11:11">
      <c r="K162" s="9"/>
    </row>
    <row r="163" spans="11:11">
      <c r="K163" s="9"/>
    </row>
    <row r="164" spans="11:11">
      <c r="K164" s="9"/>
    </row>
    <row r="165" spans="11:11">
      <c r="K165" s="9"/>
    </row>
    <row r="166" spans="11:11">
      <c r="K166" s="9"/>
    </row>
    <row r="167" spans="11:11">
      <c r="K167" s="9"/>
    </row>
    <row r="168" spans="11:11">
      <c r="K168" s="9"/>
    </row>
    <row r="169" spans="11:11">
      <c r="K169" s="9"/>
    </row>
    <row r="170" spans="11:11">
      <c r="K170" s="9"/>
    </row>
    <row r="171" spans="11:11">
      <c r="K171" s="9"/>
    </row>
    <row r="172" spans="11:11">
      <c r="K172" s="9"/>
    </row>
    <row r="173" spans="11:11">
      <c r="K173" s="9"/>
    </row>
    <row r="174" spans="11:11">
      <c r="K174" s="9"/>
    </row>
    <row r="175" spans="11:11">
      <c r="K175" s="9"/>
    </row>
    <row r="176" spans="11:11">
      <c r="K176" s="9"/>
    </row>
    <row r="177" spans="11:11">
      <c r="K177" s="9"/>
    </row>
    <row r="178" spans="11:11">
      <c r="K178" s="9"/>
    </row>
    <row r="179" spans="11:11">
      <c r="K179" s="9"/>
    </row>
    <row r="180" spans="11:11">
      <c r="K180" s="9"/>
    </row>
    <row r="181" spans="11:11">
      <c r="K181" s="9"/>
    </row>
    <row r="182" spans="11:11">
      <c r="K182" s="9"/>
    </row>
    <row r="183" spans="11:11">
      <c r="K183" s="9"/>
    </row>
    <row r="184" spans="11:11">
      <c r="K184" s="9"/>
    </row>
    <row r="185" spans="11:11">
      <c r="K185" s="9"/>
    </row>
    <row r="186" spans="11:11">
      <c r="K186" s="9"/>
    </row>
    <row r="187" spans="11:11">
      <c r="K187" s="9"/>
    </row>
    <row r="188" spans="11:11">
      <c r="K188" s="9"/>
    </row>
    <row r="189" spans="11:11">
      <c r="K189" s="9"/>
    </row>
    <row r="190" spans="11:11">
      <c r="K190" s="9"/>
    </row>
    <row r="191" spans="11:11">
      <c r="K191" s="9"/>
    </row>
    <row r="192" spans="11:11">
      <c r="K192" s="9"/>
    </row>
    <row r="193" spans="11:11">
      <c r="K193" s="9"/>
    </row>
    <row r="194" spans="11:11">
      <c r="K194" s="9"/>
    </row>
    <row r="195" spans="11:11">
      <c r="K195" s="9"/>
    </row>
    <row r="196" spans="11:11">
      <c r="K196" s="9"/>
    </row>
    <row r="197" spans="11:11">
      <c r="K197" s="9"/>
    </row>
    <row r="198" spans="11:11">
      <c r="K198" s="9"/>
    </row>
    <row r="199" spans="11:11">
      <c r="K199" s="9"/>
    </row>
    <row r="200" spans="11:11">
      <c r="K200" s="9"/>
    </row>
    <row r="201" spans="11:11">
      <c r="K201" s="9"/>
    </row>
    <row r="202" spans="11:11">
      <c r="K202" s="9"/>
    </row>
    <row r="203" spans="11:11">
      <c r="K203" s="9"/>
    </row>
    <row r="204" spans="11:11">
      <c r="K204" s="9"/>
    </row>
    <row r="205" spans="11:11">
      <c r="K205" s="9"/>
    </row>
    <row r="206" spans="11:11">
      <c r="K206" s="9"/>
    </row>
    <row r="207" spans="11:11">
      <c r="K207" s="9"/>
    </row>
    <row r="208" spans="11:11">
      <c r="K208" s="9"/>
    </row>
    <row r="209" spans="11:11">
      <c r="K209" s="9"/>
    </row>
    <row r="210" spans="11:11">
      <c r="K210" s="9"/>
    </row>
    <row r="211" spans="11:11">
      <c r="K211" s="9"/>
    </row>
    <row r="212" spans="11:11">
      <c r="K212" s="9"/>
    </row>
    <row r="213" spans="11:11">
      <c r="K213" s="9"/>
    </row>
    <row r="214" spans="11:11">
      <c r="K214" s="9"/>
    </row>
    <row r="215" spans="11:11">
      <c r="K215" s="9"/>
    </row>
    <row r="216" spans="11:11">
      <c r="K216" s="9"/>
    </row>
    <row r="217" spans="11:11">
      <c r="K217" s="9"/>
    </row>
    <row r="218" spans="11:11">
      <c r="K218" s="9"/>
    </row>
    <row r="219" spans="11:11">
      <c r="K219" s="9"/>
    </row>
    <row r="220" spans="11:11">
      <c r="K220" s="9"/>
    </row>
    <row r="221" spans="11:11">
      <c r="K221" s="9"/>
    </row>
    <row r="222" spans="11:11">
      <c r="K222" s="9"/>
    </row>
    <row r="223" spans="11:11">
      <c r="K223" s="9"/>
    </row>
    <row r="224" spans="11:11">
      <c r="K224" s="9"/>
    </row>
    <row r="225" spans="11:11">
      <c r="K225" s="9"/>
    </row>
    <row r="226" spans="11:11">
      <c r="K226" s="9"/>
    </row>
    <row r="227" spans="11:11">
      <c r="K227" s="9"/>
    </row>
    <row r="228" spans="11:11">
      <c r="K228" s="9"/>
    </row>
    <row r="229" spans="11:11">
      <c r="K229" s="9"/>
    </row>
    <row r="230" spans="11:11">
      <c r="K230" s="9"/>
    </row>
    <row r="231" spans="11:11">
      <c r="K231" s="9"/>
    </row>
    <row r="232" spans="11:11">
      <c r="K232" s="9"/>
    </row>
    <row r="233" spans="11:11">
      <c r="K233" s="9"/>
    </row>
    <row r="234" spans="11:11">
      <c r="K234" s="9"/>
    </row>
    <row r="235" spans="11:11">
      <c r="K235" s="9"/>
    </row>
    <row r="236" spans="11:11">
      <c r="K236" s="9"/>
    </row>
    <row r="237" spans="11:11">
      <c r="K237" s="9"/>
    </row>
    <row r="238" spans="11:11">
      <c r="K238" s="9"/>
    </row>
    <row r="239" spans="11:11">
      <c r="K239" s="9"/>
    </row>
    <row r="240" spans="11:11">
      <c r="K240" s="9"/>
    </row>
    <row r="241" spans="11:11">
      <c r="K241" s="9"/>
    </row>
    <row r="242" spans="11:11">
      <c r="K242" s="9"/>
    </row>
    <row r="243" spans="11:11">
      <c r="K243" s="9"/>
    </row>
    <row r="244" spans="11:11">
      <c r="K244" s="9"/>
    </row>
    <row r="245" spans="11:11">
      <c r="K245" s="9"/>
    </row>
    <row r="246" spans="11:11">
      <c r="K246" s="9"/>
    </row>
    <row r="247" spans="11:11">
      <c r="K247" s="9"/>
    </row>
    <row r="248" spans="11:11">
      <c r="K248" s="9"/>
    </row>
    <row r="249" spans="11:11">
      <c r="K249" s="9"/>
    </row>
    <row r="250" spans="11:11">
      <c r="K250" s="9"/>
    </row>
    <row r="251" spans="11:11">
      <c r="K251" s="9"/>
    </row>
    <row r="252" spans="11:11">
      <c r="K252" s="9"/>
    </row>
    <row r="253" spans="11:11">
      <c r="K253" s="9"/>
    </row>
    <row r="254" spans="11:11">
      <c r="K254" s="9"/>
    </row>
    <row r="255" spans="11:11">
      <c r="K255" s="9"/>
    </row>
    <row r="256" spans="11:11">
      <c r="K256" s="9"/>
    </row>
    <row r="257" spans="11:11">
      <c r="K257" s="9"/>
    </row>
    <row r="258" spans="11:11">
      <c r="K258" s="9"/>
    </row>
    <row r="259" spans="11:11">
      <c r="K259" s="9"/>
    </row>
    <row r="260" spans="11:11">
      <c r="K260" s="9"/>
    </row>
    <row r="261" spans="11:11">
      <c r="K261" s="9"/>
    </row>
    <row r="262" spans="11:11">
      <c r="K262" s="9"/>
    </row>
    <row r="263" spans="11:11">
      <c r="K263" s="9"/>
    </row>
    <row r="264" spans="11:11">
      <c r="K264" s="9"/>
    </row>
    <row r="265" spans="11:11">
      <c r="K265" s="9"/>
    </row>
    <row r="266" spans="11:11">
      <c r="K266" s="9"/>
    </row>
    <row r="267" spans="11:11">
      <c r="K267" s="9"/>
    </row>
    <row r="268" spans="11:11">
      <c r="K268" s="9"/>
    </row>
    <row r="269" spans="11:11">
      <c r="K269" s="9"/>
    </row>
    <row r="270" spans="11:11">
      <c r="K270" s="9"/>
    </row>
    <row r="271" spans="11:11">
      <c r="K271" s="9"/>
    </row>
    <row r="272" spans="11:11">
      <c r="K272" s="9"/>
    </row>
    <row r="273" spans="11:11">
      <c r="K273" s="9"/>
    </row>
    <row r="274" spans="11:11">
      <c r="K274" s="9"/>
    </row>
    <row r="275" spans="11:11">
      <c r="K275" s="9"/>
    </row>
    <row r="276" spans="11:11">
      <c r="K276" s="9"/>
    </row>
    <row r="277" spans="11:11">
      <c r="K277" s="9"/>
    </row>
    <row r="278" spans="11:11">
      <c r="K278" s="9"/>
    </row>
    <row r="279" spans="11:11">
      <c r="K279" s="9"/>
    </row>
    <row r="280" spans="11:11">
      <c r="K280" s="9"/>
    </row>
    <row r="281" spans="11:11">
      <c r="K281" s="9"/>
    </row>
    <row r="282" spans="11:11">
      <c r="K282" s="9"/>
    </row>
    <row r="283" spans="11:11">
      <c r="K283" s="9"/>
    </row>
    <row r="284" spans="11:11">
      <c r="K284" s="9"/>
    </row>
    <row r="285" spans="11:11">
      <c r="K285" s="9"/>
    </row>
    <row r="286" spans="11:11">
      <c r="K286" s="9"/>
    </row>
    <row r="287" spans="11:11">
      <c r="K287" s="9"/>
    </row>
    <row r="288" spans="11:11">
      <c r="K288" s="9"/>
    </row>
    <row r="289" spans="11:11">
      <c r="K289" s="9"/>
    </row>
    <row r="290" spans="11:11">
      <c r="K290" s="9"/>
    </row>
    <row r="291" spans="11:11">
      <c r="K291" s="9"/>
    </row>
    <row r="292" spans="11:11">
      <c r="K292" s="9"/>
    </row>
    <row r="293" spans="11:11">
      <c r="K293" s="9"/>
    </row>
    <row r="294" spans="11:11">
      <c r="K294" s="9"/>
    </row>
    <row r="295" spans="11:11">
      <c r="K295" s="9"/>
    </row>
    <row r="296" spans="11:11">
      <c r="K296" s="9"/>
    </row>
    <row r="297" spans="11:11">
      <c r="K297" s="9"/>
    </row>
    <row r="298" spans="11:11">
      <c r="K298" s="9"/>
    </row>
    <row r="299" spans="11:11">
      <c r="K299" s="9"/>
    </row>
    <row r="300" spans="11:11">
      <c r="K300" s="9"/>
    </row>
    <row r="301" spans="11:11">
      <c r="K301" s="9"/>
    </row>
    <row r="302" spans="11:11">
      <c r="K302" s="9"/>
    </row>
    <row r="303" spans="11:11">
      <c r="K303" s="9"/>
    </row>
    <row r="304" spans="11:11">
      <c r="K304" s="9"/>
    </row>
    <row r="305" spans="11:11">
      <c r="K305" s="9"/>
    </row>
    <row r="306" spans="11:11">
      <c r="K306" s="9"/>
    </row>
    <row r="307" spans="11:11">
      <c r="K307" s="9"/>
    </row>
    <row r="308" spans="11:11">
      <c r="K308" s="9"/>
    </row>
    <row r="309" spans="11:11">
      <c r="K309" s="9"/>
    </row>
    <row r="310" spans="11:11">
      <c r="K310" s="9"/>
    </row>
    <row r="311" spans="11:11">
      <c r="K311" s="9"/>
    </row>
    <row r="312" spans="11:11">
      <c r="K312" s="9"/>
    </row>
    <row r="313" spans="11:11">
      <c r="K313" s="9"/>
    </row>
    <row r="314" spans="11:11">
      <c r="K314" s="9"/>
    </row>
    <row r="315" spans="11:11">
      <c r="K315" s="9"/>
    </row>
    <row r="316" spans="11:11">
      <c r="K316" s="9"/>
    </row>
    <row r="317" spans="11:11">
      <c r="K317" s="9"/>
    </row>
    <row r="318" spans="11:11">
      <c r="K318" s="9"/>
    </row>
    <row r="319" spans="11:11">
      <c r="K319" s="9"/>
    </row>
    <row r="320" spans="11:11">
      <c r="K320" s="9"/>
    </row>
    <row r="321" spans="11:11">
      <c r="K321" s="9"/>
    </row>
    <row r="322" spans="11:11">
      <c r="K322" s="9"/>
    </row>
    <row r="323" spans="11:11">
      <c r="K323" s="9"/>
    </row>
    <row r="324" spans="11:11">
      <c r="K324" s="9"/>
    </row>
    <row r="325" spans="11:11">
      <c r="K325" s="9"/>
    </row>
    <row r="326" spans="11:11">
      <c r="K326" s="9"/>
    </row>
    <row r="327" spans="11:11">
      <c r="K327" s="9"/>
    </row>
    <row r="328" spans="11:11">
      <c r="K328" s="9"/>
    </row>
    <row r="329" spans="11:11">
      <c r="K329" s="9"/>
    </row>
    <row r="330" spans="11:11">
      <c r="K330" s="9"/>
    </row>
    <row r="331" spans="11:11">
      <c r="K331" s="9"/>
    </row>
    <row r="332" spans="11:11">
      <c r="K332" s="9"/>
    </row>
    <row r="333" spans="11:11">
      <c r="K333" s="9"/>
    </row>
    <row r="334" spans="11:11">
      <c r="K334" s="9"/>
    </row>
    <row r="335" spans="11:11">
      <c r="K335" s="9"/>
    </row>
    <row r="336" spans="11:11">
      <c r="K336" s="9"/>
    </row>
    <row r="337" spans="11:11">
      <c r="K337" s="9"/>
    </row>
    <row r="338" spans="11:11">
      <c r="K338" s="9"/>
    </row>
    <row r="339" spans="11:11">
      <c r="K339" s="9"/>
    </row>
    <row r="340" spans="11:11">
      <c r="K340" s="9"/>
    </row>
    <row r="341" spans="11:11">
      <c r="K341" s="9"/>
    </row>
    <row r="342" spans="11:11">
      <c r="K342" s="9"/>
    </row>
    <row r="343" spans="11:11">
      <c r="K343" s="9"/>
    </row>
    <row r="344" spans="11:11">
      <c r="K344" s="9"/>
    </row>
    <row r="345" spans="11:11">
      <c r="K345" s="9"/>
    </row>
    <row r="346" spans="11:11">
      <c r="K346" s="9"/>
    </row>
    <row r="347" spans="11:11">
      <c r="K347" s="9"/>
    </row>
    <row r="348" spans="11:11">
      <c r="K348" s="9"/>
    </row>
    <row r="349" spans="11:11">
      <c r="K349" s="9"/>
    </row>
    <row r="350" spans="11:11">
      <c r="K350" s="9"/>
    </row>
    <row r="351" spans="11:11">
      <c r="K351" s="9"/>
    </row>
    <row r="352" spans="11:11">
      <c r="K352" s="9"/>
    </row>
    <row r="353" spans="11:11">
      <c r="K353" s="9"/>
    </row>
    <row r="354" spans="11:11">
      <c r="K354" s="9"/>
    </row>
    <row r="355" spans="11:11">
      <c r="K355" s="9"/>
    </row>
    <row r="356" spans="11:11">
      <c r="K356" s="9"/>
    </row>
    <row r="357" spans="11:11">
      <c r="K357" s="9"/>
    </row>
    <row r="358" spans="11:11">
      <c r="K358" s="9"/>
    </row>
    <row r="359" spans="11:11">
      <c r="K359" s="9"/>
    </row>
    <row r="360" spans="11:11">
      <c r="K360" s="9"/>
    </row>
    <row r="361" spans="11:11">
      <c r="K361" s="9"/>
    </row>
    <row r="362" spans="11:11">
      <c r="K362" s="9"/>
    </row>
    <row r="363" spans="11:11">
      <c r="K363" s="9"/>
    </row>
    <row r="364" spans="11:11">
      <c r="K364" s="9"/>
    </row>
    <row r="365" spans="11:11">
      <c r="K365" s="9"/>
    </row>
    <row r="366" spans="11:11">
      <c r="K366" s="9"/>
    </row>
    <row r="367" spans="11:11">
      <c r="K367" s="9"/>
    </row>
    <row r="368" spans="11:11">
      <c r="K368" s="9"/>
    </row>
    <row r="369" spans="11:11">
      <c r="K369" s="9"/>
    </row>
    <row r="370" spans="11:11">
      <c r="K370" s="9"/>
    </row>
    <row r="371" spans="11:11">
      <c r="K371" s="9"/>
    </row>
    <row r="372" spans="11:11">
      <c r="K372" s="9"/>
    </row>
    <row r="373" spans="11:11">
      <c r="K373" s="9"/>
    </row>
    <row r="374" spans="11:11">
      <c r="K374" s="9"/>
    </row>
    <row r="375" spans="11:11">
      <c r="K375" s="9"/>
    </row>
    <row r="376" spans="11:11">
      <c r="K376" s="9"/>
    </row>
    <row r="377" spans="11:11">
      <c r="K377" s="9"/>
    </row>
    <row r="378" spans="11:11">
      <c r="K378" s="9"/>
    </row>
    <row r="379" spans="11:11">
      <c r="K379" s="9"/>
    </row>
    <row r="380" spans="11:11">
      <c r="K380" s="9"/>
    </row>
    <row r="381" spans="11:11">
      <c r="K381" s="9"/>
    </row>
    <row r="382" spans="11:11">
      <c r="K382" s="9"/>
    </row>
    <row r="383" spans="11:11">
      <c r="K383" s="9"/>
    </row>
    <row r="384" spans="11:11">
      <c r="K384" s="9"/>
    </row>
    <row r="385" spans="11:11">
      <c r="K385" s="9"/>
    </row>
    <row r="386" spans="11:11">
      <c r="K386" s="9"/>
    </row>
    <row r="387" spans="11:11">
      <c r="K387" s="9"/>
    </row>
    <row r="388" spans="11:11">
      <c r="K388" s="9"/>
    </row>
    <row r="389" spans="11:11">
      <c r="K389" s="9"/>
    </row>
    <row r="390" spans="11:11">
      <c r="K390" s="9"/>
    </row>
    <row r="391" spans="11:11">
      <c r="K391" s="9"/>
    </row>
    <row r="392" spans="11:11">
      <c r="K392" s="9"/>
    </row>
    <row r="393" spans="11:11">
      <c r="K393" s="9"/>
    </row>
    <row r="394" spans="11:11">
      <c r="K394" s="9"/>
    </row>
    <row r="395" spans="11:11">
      <c r="K395" s="9"/>
    </row>
    <row r="396" spans="11:11">
      <c r="K396" s="9"/>
    </row>
    <row r="397" spans="11:11">
      <c r="K397" s="9"/>
    </row>
    <row r="398" spans="11:11">
      <c r="K398" s="9"/>
    </row>
    <row r="399" spans="11:11">
      <c r="K399" s="9"/>
    </row>
    <row r="400" spans="11:11">
      <c r="K400" s="9"/>
    </row>
    <row r="401" spans="11:11">
      <c r="K401" s="9"/>
    </row>
    <row r="402" spans="11:11">
      <c r="K402" s="9"/>
    </row>
    <row r="403" spans="11:11">
      <c r="K403" s="9"/>
    </row>
    <row r="404" spans="11:11">
      <c r="K404" s="9"/>
    </row>
    <row r="405" spans="11:11">
      <c r="K405" s="9"/>
    </row>
    <row r="406" spans="11:11">
      <c r="K406" s="9"/>
    </row>
    <row r="407" spans="11:11">
      <c r="K407" s="9"/>
    </row>
    <row r="408" spans="11:11">
      <c r="K408" s="9"/>
    </row>
    <row r="409" spans="11:11">
      <c r="K409" s="9"/>
    </row>
    <row r="410" spans="11:11">
      <c r="K410" s="9"/>
    </row>
    <row r="411" spans="11:11">
      <c r="K411" s="9"/>
    </row>
    <row r="412" spans="11:11">
      <c r="K412" s="9"/>
    </row>
    <row r="413" spans="11:11">
      <c r="K413" s="9"/>
    </row>
    <row r="414" spans="11:11">
      <c r="K414" s="9"/>
    </row>
    <row r="415" spans="11:11">
      <c r="K415" s="9"/>
    </row>
    <row r="416" spans="11:11">
      <c r="K416" s="9"/>
    </row>
    <row r="417" spans="11:11">
      <c r="K417" s="9"/>
    </row>
    <row r="418" spans="11:11">
      <c r="K418" s="9"/>
    </row>
    <row r="419" spans="11:11">
      <c r="K419" s="9"/>
    </row>
    <row r="420" spans="11:11">
      <c r="K420" s="9"/>
    </row>
    <row r="421" spans="11:11">
      <c r="K421" s="9"/>
    </row>
    <row r="422" spans="11:11">
      <c r="K422" s="9"/>
    </row>
    <row r="423" spans="11:11">
      <c r="K423" s="9"/>
    </row>
    <row r="424" spans="11:11">
      <c r="K424" s="9"/>
    </row>
    <row r="425" spans="11:11">
      <c r="K425" s="9"/>
    </row>
    <row r="426" spans="11:11">
      <c r="K426" s="9"/>
    </row>
    <row r="427" spans="11:11">
      <c r="K427" s="9"/>
    </row>
    <row r="428" spans="11:11">
      <c r="K428" s="9"/>
    </row>
    <row r="429" spans="11:11">
      <c r="K429" s="9"/>
    </row>
    <row r="430" spans="11:11">
      <c r="K430" s="9"/>
    </row>
    <row r="431" spans="11:11">
      <c r="K431" s="9"/>
    </row>
    <row r="432" spans="11:11">
      <c r="K432" s="9"/>
    </row>
    <row r="433" spans="11:11">
      <c r="K433" s="9"/>
    </row>
    <row r="434" spans="11:11">
      <c r="K434" s="9"/>
    </row>
    <row r="435" spans="11:11">
      <c r="K435" s="9"/>
    </row>
    <row r="436" spans="11:11">
      <c r="K436" s="9"/>
    </row>
    <row r="437" spans="11:11">
      <c r="K437" s="9"/>
    </row>
    <row r="438" spans="11:11">
      <c r="K438" s="9"/>
    </row>
    <row r="439" spans="11:11">
      <c r="K439" s="9"/>
    </row>
    <row r="440" spans="11:11">
      <c r="K440" s="9"/>
    </row>
    <row r="441" spans="11:11">
      <c r="K441" s="9"/>
    </row>
    <row r="442" spans="11:11">
      <c r="K442" s="9"/>
    </row>
    <row r="443" spans="11:11">
      <c r="K443" s="9"/>
    </row>
    <row r="444" spans="11:11">
      <c r="K444" s="9"/>
    </row>
    <row r="445" spans="11:11">
      <c r="K445" s="9"/>
    </row>
    <row r="446" spans="11:11">
      <c r="K446" s="9"/>
    </row>
    <row r="447" spans="11:11">
      <c r="K447" s="9"/>
    </row>
    <row r="448" spans="11:11">
      <c r="K448" s="9"/>
    </row>
    <row r="449" spans="11:11">
      <c r="K449" s="9"/>
    </row>
    <row r="450" spans="11:11">
      <c r="K450" s="9"/>
    </row>
    <row r="451" spans="11:11">
      <c r="K451" s="9"/>
    </row>
    <row r="452" spans="11:11">
      <c r="K452" s="9"/>
    </row>
    <row r="453" spans="11:11">
      <c r="K453" s="9"/>
    </row>
    <row r="454" spans="11:11">
      <c r="K454" s="9"/>
    </row>
    <row r="455" spans="11:11">
      <c r="K455" s="9"/>
    </row>
    <row r="456" spans="11:11">
      <c r="K456" s="9"/>
    </row>
    <row r="457" spans="11:11">
      <c r="K457" s="9"/>
    </row>
    <row r="458" spans="11:11">
      <c r="K458" s="9"/>
    </row>
    <row r="459" spans="11:11">
      <c r="K459" s="9"/>
    </row>
    <row r="460" spans="11:11">
      <c r="K460" s="9"/>
    </row>
    <row r="461" spans="11:11">
      <c r="K461" s="9"/>
    </row>
    <row r="462" spans="11:11">
      <c r="K462" s="9"/>
    </row>
    <row r="463" spans="11:11">
      <c r="K463" s="9"/>
    </row>
    <row r="464" spans="11:11">
      <c r="K464" s="9"/>
    </row>
    <row r="465" spans="11:11">
      <c r="K465" s="9"/>
    </row>
    <row r="466" spans="11:11">
      <c r="K466" s="9"/>
    </row>
    <row r="467" spans="11:11">
      <c r="K467" s="9"/>
    </row>
    <row r="468" spans="11:11">
      <c r="K468" s="9"/>
    </row>
    <row r="469" spans="11:11">
      <c r="K469" s="9"/>
    </row>
    <row r="470" spans="11:11">
      <c r="K470" s="9"/>
    </row>
    <row r="471" spans="11:11">
      <c r="K471" s="9"/>
    </row>
    <row r="472" spans="11:11">
      <c r="K472" s="9"/>
    </row>
    <row r="473" spans="11:11">
      <c r="K473" s="9"/>
    </row>
    <row r="474" spans="11:11">
      <c r="K474" s="9"/>
    </row>
    <row r="475" spans="11:11">
      <c r="K475" s="9"/>
    </row>
    <row r="476" spans="11:11">
      <c r="K476" s="9"/>
    </row>
    <row r="477" spans="11:11">
      <c r="K477" s="9"/>
    </row>
    <row r="478" spans="11:11">
      <c r="K478" s="9"/>
    </row>
    <row r="479" spans="11:11">
      <c r="K479" s="9"/>
    </row>
    <row r="480" spans="11:11">
      <c r="K480" s="9"/>
    </row>
    <row r="481" spans="11:11">
      <c r="K481" s="9"/>
    </row>
    <row r="482" spans="11:11">
      <c r="K482" s="9"/>
    </row>
    <row r="483" spans="11:11">
      <c r="K483" s="9"/>
    </row>
    <row r="484" spans="11:11">
      <c r="K484" s="9"/>
    </row>
    <row r="485" spans="11:11">
      <c r="K485" s="9"/>
    </row>
    <row r="486" spans="11:11">
      <c r="K486" s="9"/>
    </row>
    <row r="487" spans="11:11">
      <c r="K487" s="9"/>
    </row>
    <row r="488" spans="11:11">
      <c r="K488" s="9"/>
    </row>
    <row r="489" spans="11:11">
      <c r="K489" s="9"/>
    </row>
    <row r="490" spans="11:11">
      <c r="K490" s="9"/>
    </row>
    <row r="491" spans="11:11">
      <c r="K491" s="9"/>
    </row>
    <row r="492" spans="11:11">
      <c r="K492" s="9"/>
    </row>
    <row r="493" spans="11:11">
      <c r="K493" s="9"/>
    </row>
    <row r="494" spans="11:11">
      <c r="K494" s="9"/>
    </row>
    <row r="495" spans="11:11">
      <c r="K495" s="9"/>
    </row>
    <row r="496" spans="11:11">
      <c r="K496" s="9"/>
    </row>
    <row r="497" spans="11:11">
      <c r="K497" s="9"/>
    </row>
    <row r="498" spans="11:11">
      <c r="K498" s="9"/>
    </row>
    <row r="499" spans="11:11">
      <c r="K499" s="9"/>
    </row>
    <row r="500" spans="11:11">
      <c r="K500" s="9"/>
    </row>
    <row r="501" spans="11:11">
      <c r="K501" s="9"/>
    </row>
    <row r="502" spans="11:11">
      <c r="K502" s="9"/>
    </row>
    <row r="503" spans="11:11">
      <c r="K503" s="9"/>
    </row>
    <row r="504" spans="11:11">
      <c r="K504" s="9"/>
    </row>
    <row r="505" spans="11:11">
      <c r="K505" s="9"/>
    </row>
    <row r="506" spans="11:11">
      <c r="K506" s="9"/>
    </row>
    <row r="507" spans="11:11">
      <c r="K507" s="9"/>
    </row>
    <row r="508" spans="11:11">
      <c r="K508" s="9"/>
    </row>
    <row r="509" spans="11:11">
      <c r="K509" s="9"/>
    </row>
    <row r="510" spans="11:11">
      <c r="K510" s="9"/>
    </row>
    <row r="511" spans="11:11">
      <c r="K511" s="9"/>
    </row>
    <row r="512" spans="11:11">
      <c r="K512" s="9"/>
    </row>
    <row r="513" spans="11:11">
      <c r="K513" s="9"/>
    </row>
    <row r="514" spans="11:11">
      <c r="K514" s="9"/>
    </row>
    <row r="515" spans="11:11">
      <c r="K515" s="9"/>
    </row>
    <row r="516" spans="11:11">
      <c r="K516" s="9"/>
    </row>
    <row r="517" spans="11:11">
      <c r="K517" s="9"/>
    </row>
    <row r="518" spans="11:11">
      <c r="K518" s="9"/>
    </row>
    <row r="519" spans="11:11">
      <c r="K519" s="9"/>
    </row>
    <row r="520" spans="11:11">
      <c r="K520" s="9"/>
    </row>
    <row r="521" spans="11:11">
      <c r="K521" s="9"/>
    </row>
    <row r="522" spans="11:11">
      <c r="K522" s="9"/>
    </row>
    <row r="523" spans="11:11">
      <c r="K523" s="9"/>
    </row>
    <row r="524" spans="11:11">
      <c r="K524" s="9"/>
    </row>
    <row r="525" spans="11:11">
      <c r="K525" s="9"/>
    </row>
    <row r="526" spans="11:11">
      <c r="K526" s="9"/>
    </row>
    <row r="527" spans="11:11">
      <c r="K527" s="9"/>
    </row>
    <row r="528" spans="11:11">
      <c r="K528" s="9"/>
    </row>
    <row r="529" spans="11:11">
      <c r="K529" s="9"/>
    </row>
    <row r="530" spans="11:11">
      <c r="K530" s="9"/>
    </row>
    <row r="531" spans="11:11">
      <c r="K531" s="9"/>
    </row>
    <row r="532" spans="11:11">
      <c r="K532" s="9"/>
    </row>
    <row r="533" spans="11:11">
      <c r="K533" s="9"/>
    </row>
    <row r="534" spans="11:11">
      <c r="K534" s="9"/>
    </row>
    <row r="535" spans="11:11">
      <c r="K535" s="9"/>
    </row>
    <row r="536" spans="11:11">
      <c r="K536" s="9"/>
    </row>
    <row r="537" spans="11:11">
      <c r="K537" s="9"/>
    </row>
    <row r="538" spans="11:11">
      <c r="K538" s="9"/>
    </row>
    <row r="539" spans="11:11">
      <c r="K539" s="9"/>
    </row>
    <row r="540" spans="11:11">
      <c r="K540" s="9"/>
    </row>
    <row r="541" spans="11:11">
      <c r="K541" s="9"/>
    </row>
    <row r="542" spans="11:11">
      <c r="K542" s="9"/>
    </row>
    <row r="543" spans="11:11">
      <c r="K543" s="9"/>
    </row>
    <row r="544" spans="11:11">
      <c r="K544" s="9"/>
    </row>
    <row r="545" spans="11:11">
      <c r="K545" s="9"/>
    </row>
    <row r="546" spans="11:11">
      <c r="K546" s="9"/>
    </row>
    <row r="547" spans="11:11">
      <c r="K547" s="9"/>
    </row>
    <row r="548" spans="11:11">
      <c r="K548" s="9"/>
    </row>
    <row r="549" spans="11:11">
      <c r="K549" s="9"/>
    </row>
    <row r="550" spans="11:11">
      <c r="K550" s="9"/>
    </row>
    <row r="551" spans="11:11">
      <c r="K551" s="9"/>
    </row>
    <row r="552" spans="11:11">
      <c r="K552" s="9"/>
    </row>
    <row r="553" spans="11:11">
      <c r="K553" s="9"/>
    </row>
    <row r="554" spans="11:11">
      <c r="K554" s="9"/>
    </row>
    <row r="555" spans="11:11">
      <c r="K555" s="9"/>
    </row>
    <row r="556" spans="11:11">
      <c r="K556" s="9"/>
    </row>
    <row r="557" spans="11:11">
      <c r="K557" s="9"/>
    </row>
    <row r="558" spans="11:11">
      <c r="K558" s="9"/>
    </row>
    <row r="559" spans="11:11">
      <c r="K559" s="9"/>
    </row>
    <row r="560" spans="11:11">
      <c r="K560" s="9"/>
    </row>
    <row r="561" spans="11:11">
      <c r="K561" s="9"/>
    </row>
    <row r="562" spans="11:11">
      <c r="K562" s="9"/>
    </row>
    <row r="563" spans="11:11">
      <c r="K563" s="9"/>
    </row>
    <row r="564" spans="11:11">
      <c r="K564" s="9"/>
    </row>
    <row r="565" spans="11:11">
      <c r="K565" s="9"/>
    </row>
    <row r="566" spans="11:11">
      <c r="K566" s="9"/>
    </row>
    <row r="567" spans="11:11">
      <c r="K567" s="9"/>
    </row>
    <row r="568" spans="11:11">
      <c r="K568" s="9"/>
    </row>
    <row r="569" spans="11:11">
      <c r="K569" s="9"/>
    </row>
    <row r="570" spans="11:11">
      <c r="K570" s="9"/>
    </row>
    <row r="571" spans="11:11">
      <c r="K571" s="9"/>
    </row>
    <row r="572" spans="11:11">
      <c r="K572" s="9"/>
    </row>
    <row r="573" spans="11:11">
      <c r="K573" s="9"/>
    </row>
    <row r="574" spans="11:11">
      <c r="K574" s="9"/>
    </row>
    <row r="575" spans="11:11">
      <c r="K575" s="9"/>
    </row>
    <row r="576" spans="11:11">
      <c r="K576" s="9"/>
    </row>
    <row r="577" spans="11:11">
      <c r="K577" s="9"/>
    </row>
    <row r="578" spans="11:11">
      <c r="K578" s="9"/>
    </row>
    <row r="579" spans="11:11">
      <c r="K579" s="9"/>
    </row>
    <row r="580" spans="11:11">
      <c r="K580" s="9"/>
    </row>
    <row r="581" spans="11:11">
      <c r="K581" s="9"/>
    </row>
    <row r="582" spans="11:11">
      <c r="K582" s="9"/>
    </row>
    <row r="583" spans="11:11">
      <c r="K583" s="9"/>
    </row>
    <row r="584" spans="11:11">
      <c r="K584" s="9"/>
    </row>
    <row r="585" spans="11:11">
      <c r="K585" s="9"/>
    </row>
    <row r="586" spans="11:11">
      <c r="K586" s="9"/>
    </row>
    <row r="587" spans="11:11">
      <c r="K587" s="9"/>
    </row>
    <row r="588" spans="11:11">
      <c r="K588" s="9"/>
    </row>
    <row r="589" spans="11:11">
      <c r="K589" s="9"/>
    </row>
    <row r="590" spans="11:11">
      <c r="K590" s="9"/>
    </row>
    <row r="591" spans="11:11">
      <c r="K591" s="9"/>
    </row>
    <row r="592" spans="11:11">
      <c r="K592" s="9"/>
    </row>
    <row r="593" spans="11:11">
      <c r="K593" s="9"/>
    </row>
    <row r="594" spans="11:11">
      <c r="K594" s="9"/>
    </row>
    <row r="595" spans="11:11">
      <c r="K595" s="9"/>
    </row>
    <row r="596" spans="11:11">
      <c r="K596" s="9"/>
    </row>
    <row r="597" spans="11:11">
      <c r="K597" s="9"/>
    </row>
    <row r="598" spans="11:11">
      <c r="K598" s="9"/>
    </row>
    <row r="599" spans="11:11">
      <c r="K599" s="9"/>
    </row>
    <row r="600" spans="11:11">
      <c r="K600" s="9"/>
    </row>
    <row r="601" spans="11:11">
      <c r="K601" s="9"/>
    </row>
    <row r="602" spans="11:11">
      <c r="K602" s="9"/>
    </row>
    <row r="603" spans="11:11">
      <c r="K603" s="9"/>
    </row>
    <row r="604" spans="11:11">
      <c r="K604" s="9"/>
    </row>
    <row r="605" spans="11:11">
      <c r="K605" s="9"/>
    </row>
    <row r="606" spans="11:11">
      <c r="K606" s="9"/>
    </row>
    <row r="607" spans="11:11">
      <c r="K607" s="9"/>
    </row>
    <row r="608" spans="11:11">
      <c r="K608" s="9"/>
    </row>
    <row r="609" spans="11:11">
      <c r="K609" s="9"/>
    </row>
    <row r="610" spans="11:11">
      <c r="K610" s="9"/>
    </row>
    <row r="611" spans="11:11">
      <c r="K611" s="9"/>
    </row>
    <row r="612" spans="11:11">
      <c r="K612" s="9"/>
    </row>
    <row r="613" spans="11:11">
      <c r="K613" s="9"/>
    </row>
    <row r="614" spans="11:11">
      <c r="K614" s="9"/>
    </row>
    <row r="615" spans="11:11">
      <c r="K615" s="9"/>
    </row>
    <row r="616" spans="11:11">
      <c r="K616" s="9"/>
    </row>
    <row r="617" spans="11:11">
      <c r="K617" s="9"/>
    </row>
    <row r="618" spans="11:11">
      <c r="K618" s="9"/>
    </row>
    <row r="619" spans="11:11">
      <c r="K619" s="9"/>
    </row>
    <row r="620" spans="11:11">
      <c r="K620" s="9"/>
    </row>
    <row r="621" spans="11:11">
      <c r="K621" s="9"/>
    </row>
    <row r="622" spans="11:11">
      <c r="K622" s="9"/>
    </row>
    <row r="623" spans="11:11">
      <c r="K623" s="9"/>
    </row>
    <row r="624" spans="11:11">
      <c r="K624" s="9"/>
    </row>
    <row r="625" spans="11:11">
      <c r="K625" s="9"/>
    </row>
    <row r="626" spans="11:11">
      <c r="K626" s="9"/>
    </row>
    <row r="627" spans="11:11">
      <c r="K627" s="9"/>
    </row>
    <row r="628" spans="11:11">
      <c r="K628" s="9"/>
    </row>
    <row r="629" spans="11:11">
      <c r="K629" s="9"/>
    </row>
    <row r="630" spans="11:11">
      <c r="K630" s="9"/>
    </row>
    <row r="631" spans="11:11">
      <c r="K631" s="9"/>
    </row>
    <row r="632" spans="11:11">
      <c r="K632" s="9"/>
    </row>
    <row r="633" spans="11:11">
      <c r="K633" s="9"/>
    </row>
    <row r="634" spans="11:11">
      <c r="K634" s="9"/>
    </row>
    <row r="635" spans="11:11">
      <c r="K635" s="9"/>
    </row>
    <row r="636" spans="11:11">
      <c r="K636" s="9"/>
    </row>
    <row r="637" spans="11:11">
      <c r="K637" s="9"/>
    </row>
    <row r="638" spans="11:11">
      <c r="K638" s="9"/>
    </row>
    <row r="639" spans="11:11">
      <c r="K639" s="9"/>
    </row>
    <row r="640" spans="11:11">
      <c r="K640" s="9"/>
    </row>
    <row r="641" spans="11:11">
      <c r="K641" s="9"/>
    </row>
    <row r="642" spans="11:11">
      <c r="K642" s="9"/>
    </row>
    <row r="643" spans="11:11">
      <c r="K643" s="9"/>
    </row>
    <row r="644" spans="11:11">
      <c r="K644" s="9"/>
    </row>
    <row r="645" spans="11:11">
      <c r="K645" s="9"/>
    </row>
    <row r="646" spans="11:11">
      <c r="K646" s="9"/>
    </row>
    <row r="647" spans="11:11">
      <c r="K647" s="9"/>
    </row>
    <row r="648" spans="11:11">
      <c r="K648" s="9"/>
    </row>
    <row r="649" spans="11:11">
      <c r="K649" s="9"/>
    </row>
    <row r="650" spans="11:11">
      <c r="K650" s="9"/>
    </row>
    <row r="651" spans="11:11">
      <c r="K651" s="9"/>
    </row>
    <row r="652" spans="11:11">
      <c r="K652" s="9"/>
    </row>
    <row r="653" spans="11:11">
      <c r="K653" s="9"/>
    </row>
    <row r="654" spans="11:11">
      <c r="K654" s="9"/>
    </row>
    <row r="655" spans="11:11">
      <c r="K655" s="9"/>
    </row>
    <row r="656" spans="11:11">
      <c r="K656" s="9"/>
    </row>
    <row r="657" spans="11:11">
      <c r="K657" s="9"/>
    </row>
    <row r="658" spans="11:11">
      <c r="K658" s="9"/>
    </row>
    <row r="659" spans="11:11">
      <c r="K659" s="9"/>
    </row>
    <row r="660" spans="11:11">
      <c r="K660" s="9"/>
    </row>
    <row r="661" spans="11:11">
      <c r="K661" s="9"/>
    </row>
    <row r="662" spans="11:11">
      <c r="K662" s="9"/>
    </row>
    <row r="663" spans="11:11">
      <c r="K663" s="9"/>
    </row>
    <row r="664" spans="11:11">
      <c r="K664" s="9"/>
    </row>
    <row r="665" spans="11:11">
      <c r="K665" s="9"/>
    </row>
    <row r="666" spans="11:11">
      <c r="K666" s="9"/>
    </row>
    <row r="667" spans="11:11">
      <c r="K667" s="9"/>
    </row>
    <row r="668" spans="11:11">
      <c r="K668" s="9"/>
    </row>
    <row r="669" spans="11:11">
      <c r="K669" s="9"/>
    </row>
    <row r="670" spans="11:11">
      <c r="K670" s="9"/>
    </row>
    <row r="671" spans="11:11">
      <c r="K671" s="9"/>
    </row>
    <row r="672" spans="11:11">
      <c r="K672" s="9"/>
    </row>
    <row r="673" spans="11:11">
      <c r="K673" s="9"/>
    </row>
    <row r="674" spans="11:11">
      <c r="K674" s="9"/>
    </row>
    <row r="675" spans="11:11">
      <c r="K675" s="9"/>
    </row>
    <row r="676" spans="11:11">
      <c r="K676" s="9"/>
    </row>
    <row r="677" spans="11:11">
      <c r="K677" s="9"/>
    </row>
    <row r="678" spans="11:11">
      <c r="K678" s="9"/>
    </row>
    <row r="679" spans="11:11">
      <c r="K679" s="9"/>
    </row>
    <row r="680" spans="11:11">
      <c r="K680" s="9"/>
    </row>
    <row r="681" spans="11:11">
      <c r="K681" s="9"/>
    </row>
    <row r="682" spans="11:11">
      <c r="K682" s="9"/>
    </row>
    <row r="683" spans="11:11">
      <c r="K683" s="9"/>
    </row>
    <row r="684" spans="11:11">
      <c r="K684" s="9"/>
    </row>
    <row r="685" spans="11:11">
      <c r="K685" s="9"/>
    </row>
    <row r="686" spans="11:11">
      <c r="K686" s="9"/>
    </row>
    <row r="687" spans="11:11">
      <c r="K687" s="9"/>
    </row>
    <row r="688" spans="11:11">
      <c r="K688" s="9"/>
    </row>
    <row r="689" spans="11:11">
      <c r="K689" s="9"/>
    </row>
    <row r="690" spans="11:11">
      <c r="K690" s="9"/>
    </row>
    <row r="691" spans="11:11">
      <c r="K691" s="9"/>
    </row>
    <row r="692" spans="11:11">
      <c r="K692" s="9"/>
    </row>
    <row r="693" spans="11:11">
      <c r="K693" s="9"/>
    </row>
    <row r="694" spans="11:11">
      <c r="K694" s="9"/>
    </row>
    <row r="695" spans="11:11">
      <c r="K695" s="9"/>
    </row>
    <row r="696" spans="11:11">
      <c r="K696" s="9"/>
    </row>
    <row r="697" spans="11:11">
      <c r="K697" s="9"/>
    </row>
    <row r="698" spans="11:11">
      <c r="K698" s="9"/>
    </row>
    <row r="699" spans="11:11">
      <c r="K699" s="9"/>
    </row>
    <row r="700" spans="11:11">
      <c r="K700" s="9"/>
    </row>
    <row r="701" spans="11:11">
      <c r="K701" s="9"/>
    </row>
    <row r="702" spans="11:11">
      <c r="K702" s="9"/>
    </row>
    <row r="703" spans="11:11">
      <c r="K703" s="9"/>
    </row>
    <row r="704" spans="11:11">
      <c r="K704" s="9"/>
    </row>
    <row r="705" spans="11:11">
      <c r="K705" s="9"/>
    </row>
    <row r="706" spans="11:11">
      <c r="K706" s="9"/>
    </row>
    <row r="707" spans="11:11">
      <c r="K707" s="9"/>
    </row>
    <row r="708" spans="11:11">
      <c r="K708" s="9"/>
    </row>
    <row r="709" spans="11:11">
      <c r="K709" s="9"/>
    </row>
    <row r="710" spans="11:11">
      <c r="K710" s="9"/>
    </row>
    <row r="711" spans="11:11">
      <c r="K711" s="9"/>
    </row>
    <row r="712" spans="11:11">
      <c r="K712" s="9"/>
    </row>
    <row r="713" spans="11:11">
      <c r="K713" s="9"/>
    </row>
    <row r="714" spans="11:11">
      <c r="K714" s="9"/>
    </row>
    <row r="715" spans="11:11">
      <c r="K715" s="9"/>
    </row>
    <row r="716" spans="11:11">
      <c r="K716" s="9"/>
    </row>
    <row r="717" spans="11:11">
      <c r="K717" s="9"/>
    </row>
    <row r="718" spans="11:11">
      <c r="K718" s="9"/>
    </row>
    <row r="719" spans="11:11">
      <c r="K719" s="9"/>
    </row>
    <row r="720" spans="11:11">
      <c r="K720" s="9"/>
    </row>
    <row r="721" spans="11:11">
      <c r="K721" s="9"/>
    </row>
    <row r="722" spans="11:11">
      <c r="K722" s="9"/>
    </row>
    <row r="723" spans="11:11">
      <c r="K723" s="9"/>
    </row>
    <row r="724" spans="11:11">
      <c r="K724" s="9"/>
    </row>
    <row r="725" spans="11:11">
      <c r="K725" s="9"/>
    </row>
    <row r="726" spans="11:11">
      <c r="K726" s="9"/>
    </row>
    <row r="727" spans="11:11">
      <c r="K727" s="9"/>
    </row>
    <row r="728" spans="11:11">
      <c r="K728" s="9"/>
    </row>
    <row r="729" spans="11:11">
      <c r="K729" s="9"/>
    </row>
    <row r="730" spans="11:11">
      <c r="K730" s="9"/>
    </row>
    <row r="731" spans="11:11">
      <c r="K731" s="9"/>
    </row>
    <row r="732" spans="11:11">
      <c r="K732" s="9"/>
    </row>
    <row r="733" spans="11:11">
      <c r="K733" s="9"/>
    </row>
    <row r="734" spans="11:11">
      <c r="K734" s="9"/>
    </row>
    <row r="735" spans="11:11">
      <c r="K735" s="9"/>
    </row>
    <row r="736" spans="11:11">
      <c r="K736" s="9"/>
    </row>
    <row r="737" spans="11:11">
      <c r="K737" s="9"/>
    </row>
    <row r="738" spans="11:11">
      <c r="K738" s="9"/>
    </row>
    <row r="739" spans="11:11">
      <c r="K739" s="9"/>
    </row>
    <row r="740" spans="11:11">
      <c r="K740" s="9"/>
    </row>
    <row r="741" spans="11:11">
      <c r="K741" s="9"/>
    </row>
    <row r="742" spans="11:11">
      <c r="K742" s="9"/>
    </row>
    <row r="743" spans="11:11">
      <c r="K743" s="9"/>
    </row>
    <row r="744" spans="11:11">
      <c r="K744" s="9"/>
    </row>
    <row r="745" spans="11:11">
      <c r="K745" s="9"/>
    </row>
    <row r="746" spans="11:11">
      <c r="K746" s="9"/>
    </row>
    <row r="747" spans="11:11">
      <c r="K747" s="9"/>
    </row>
    <row r="748" spans="11:11">
      <c r="K748" s="9"/>
    </row>
    <row r="749" spans="11:11">
      <c r="K749" s="9"/>
    </row>
    <row r="750" spans="11:11">
      <c r="K750" s="9"/>
    </row>
    <row r="751" spans="11:11">
      <c r="K751" s="9"/>
    </row>
    <row r="752" spans="11:11">
      <c r="K752" s="9"/>
    </row>
    <row r="753" spans="11:11">
      <c r="K753" s="9"/>
    </row>
    <row r="754" spans="11:11">
      <c r="K754" s="9"/>
    </row>
    <row r="755" spans="11:11">
      <c r="K755" s="9"/>
    </row>
    <row r="756" spans="11:11">
      <c r="K756" s="9"/>
    </row>
    <row r="757" spans="11:11">
      <c r="K757" s="9"/>
    </row>
    <row r="758" spans="11:11">
      <c r="K758" s="9"/>
    </row>
    <row r="759" spans="11:11">
      <c r="K759" s="9"/>
    </row>
    <row r="760" spans="11:11">
      <c r="K760" s="9"/>
    </row>
    <row r="761" spans="11:11">
      <c r="K761" s="9"/>
    </row>
    <row r="762" spans="11:11">
      <c r="K762" s="9"/>
    </row>
    <row r="763" spans="11:11">
      <c r="K763" s="9"/>
    </row>
    <row r="764" spans="11:11">
      <c r="K764" s="9"/>
    </row>
    <row r="765" spans="11:11">
      <c r="K765" s="9"/>
    </row>
    <row r="766" spans="11:11">
      <c r="K766" s="9"/>
    </row>
    <row r="767" spans="11:11">
      <c r="K767" s="9"/>
    </row>
    <row r="768" spans="11:11">
      <c r="K768" s="9"/>
    </row>
    <row r="769" spans="11:11">
      <c r="K769" s="9"/>
    </row>
    <row r="770" spans="11:11">
      <c r="K770" s="9"/>
    </row>
    <row r="771" spans="11:11">
      <c r="K771" s="9"/>
    </row>
    <row r="772" spans="11:11">
      <c r="K772" s="9"/>
    </row>
    <row r="773" spans="11:11">
      <c r="K773" s="9"/>
    </row>
    <row r="774" spans="11:11">
      <c r="K774" s="9"/>
    </row>
    <row r="775" spans="11:11">
      <c r="K775" s="9"/>
    </row>
    <row r="776" spans="11:11">
      <c r="K776" s="9"/>
    </row>
    <row r="777" spans="11:11">
      <c r="K777" s="9"/>
    </row>
    <row r="778" spans="11:11">
      <c r="K778" s="9"/>
    </row>
    <row r="779" spans="11:11">
      <c r="K779" s="9"/>
    </row>
    <row r="780" spans="11:11">
      <c r="K780" s="9"/>
    </row>
    <row r="781" spans="11:11">
      <c r="K781" s="9"/>
    </row>
    <row r="782" spans="11:11">
      <c r="K782" s="9"/>
    </row>
    <row r="783" spans="11:11">
      <c r="K783" s="9"/>
    </row>
    <row r="784" spans="11:11">
      <c r="K784" s="9"/>
    </row>
    <row r="785" spans="11:11">
      <c r="K785" s="9"/>
    </row>
    <row r="786" spans="11:11">
      <c r="K786" s="9"/>
    </row>
    <row r="787" spans="11:11">
      <c r="K787" s="9"/>
    </row>
    <row r="788" spans="11:11">
      <c r="K788" s="9"/>
    </row>
    <row r="789" spans="11:11">
      <c r="K789" s="9"/>
    </row>
    <row r="790" spans="11:11">
      <c r="K790" s="9"/>
    </row>
    <row r="791" spans="11:11">
      <c r="K791" s="9"/>
    </row>
    <row r="792" spans="11:11">
      <c r="K792" s="9"/>
    </row>
    <row r="793" spans="11:11">
      <c r="K793" s="9"/>
    </row>
    <row r="794" spans="11:11">
      <c r="K794" s="9"/>
    </row>
    <row r="795" spans="11:11">
      <c r="K795" s="9"/>
    </row>
    <row r="796" spans="11:11">
      <c r="K796" s="9"/>
    </row>
    <row r="797" spans="11:11">
      <c r="K797" s="9"/>
    </row>
    <row r="798" spans="11:11">
      <c r="K798" s="9"/>
    </row>
    <row r="799" spans="11:11">
      <c r="K799" s="9"/>
    </row>
    <row r="800" spans="11:11">
      <c r="K800" s="9"/>
    </row>
    <row r="801" spans="11:11">
      <c r="K801" s="9"/>
    </row>
    <row r="802" spans="11:11">
      <c r="K802" s="9"/>
    </row>
    <row r="803" spans="11:11">
      <c r="K803" s="9"/>
    </row>
    <row r="804" spans="11:11">
      <c r="K804" s="9"/>
    </row>
    <row r="805" spans="11:11">
      <c r="K805" s="9"/>
    </row>
    <row r="806" spans="11:11">
      <c r="K806" s="9"/>
    </row>
    <row r="807" spans="11:11">
      <c r="K807" s="9"/>
    </row>
    <row r="808" spans="11:11">
      <c r="K808" s="9"/>
    </row>
    <row r="809" spans="11:11">
      <c r="K809" s="9"/>
    </row>
    <row r="810" spans="11:11">
      <c r="K810" s="9"/>
    </row>
    <row r="811" spans="11:11">
      <c r="K811" s="9"/>
    </row>
    <row r="812" spans="11:11">
      <c r="K812" s="9"/>
    </row>
    <row r="813" spans="11:11">
      <c r="K813" s="9"/>
    </row>
    <row r="814" spans="11:11">
      <c r="K814" s="9"/>
    </row>
    <row r="815" spans="11:11">
      <c r="K815" s="9"/>
    </row>
    <row r="816" spans="11:11">
      <c r="K816" s="9"/>
    </row>
    <row r="817" spans="11:11">
      <c r="K817" s="9"/>
    </row>
    <row r="818" spans="11:11">
      <c r="K818" s="9"/>
    </row>
    <row r="819" spans="11:11">
      <c r="K819" s="9"/>
    </row>
    <row r="820" spans="11:11">
      <c r="K820" s="9"/>
    </row>
    <row r="821" spans="11:11">
      <c r="K821" s="9"/>
    </row>
    <row r="822" spans="11:11">
      <c r="K822" s="9"/>
    </row>
    <row r="823" spans="11:11">
      <c r="K823" s="9"/>
    </row>
    <row r="824" spans="11:11">
      <c r="K824" s="9"/>
    </row>
    <row r="825" spans="11:11">
      <c r="K825" s="9"/>
    </row>
    <row r="826" spans="11:11">
      <c r="K826" s="9"/>
    </row>
    <row r="827" spans="11:11">
      <c r="K827" s="9"/>
    </row>
    <row r="828" spans="11:11">
      <c r="K828" s="9"/>
    </row>
    <row r="829" spans="11:11">
      <c r="K829" s="9"/>
    </row>
    <row r="830" spans="11:11">
      <c r="K830" s="9"/>
    </row>
    <row r="831" spans="11:11">
      <c r="K831" s="9"/>
    </row>
    <row r="832" spans="11:11">
      <c r="K832" s="9"/>
    </row>
    <row r="833" spans="11:11">
      <c r="K833" s="9"/>
    </row>
    <row r="834" spans="11:11">
      <c r="K834" s="9"/>
    </row>
    <row r="835" spans="11:11">
      <c r="K835" s="9"/>
    </row>
    <row r="836" spans="11:11">
      <c r="K836" s="9"/>
    </row>
    <row r="837" spans="11:11">
      <c r="K837" s="9"/>
    </row>
    <row r="838" spans="11:11">
      <c r="K838" s="9"/>
    </row>
    <row r="839" spans="11:11">
      <c r="K839" s="9"/>
    </row>
    <row r="840" spans="11:11">
      <c r="K840" s="9"/>
    </row>
    <row r="841" spans="11:11">
      <c r="K841" s="9"/>
    </row>
    <row r="842" spans="11:11">
      <c r="K842" s="9"/>
    </row>
    <row r="843" spans="11:11">
      <c r="K843" s="9"/>
    </row>
    <row r="844" spans="11:11">
      <c r="K844" s="9"/>
    </row>
    <row r="845" spans="11:11">
      <c r="K845" s="9"/>
    </row>
    <row r="846" spans="11:11">
      <c r="K846" s="9"/>
    </row>
    <row r="847" spans="11:11">
      <c r="K847" s="9"/>
    </row>
    <row r="848" spans="11:11">
      <c r="K848" s="9"/>
    </row>
    <row r="849" spans="11:11">
      <c r="K849" s="9"/>
    </row>
    <row r="850" spans="11:11">
      <c r="K850" s="9"/>
    </row>
    <row r="851" spans="11:11">
      <c r="K851" s="9"/>
    </row>
    <row r="852" spans="11:11">
      <c r="K852" s="9"/>
    </row>
    <row r="853" spans="11:11">
      <c r="K853" s="9"/>
    </row>
    <row r="854" spans="11:11">
      <c r="K854" s="9"/>
    </row>
    <row r="855" spans="11:11">
      <c r="K855" s="9"/>
    </row>
    <row r="856" spans="11:11">
      <c r="K856" s="9"/>
    </row>
    <row r="857" spans="11:11">
      <c r="K857" s="9"/>
    </row>
    <row r="858" spans="11:11">
      <c r="K858" s="9"/>
    </row>
    <row r="859" spans="11:11">
      <c r="K859" s="9"/>
    </row>
    <row r="860" spans="11:11">
      <c r="K860" s="9"/>
    </row>
    <row r="861" spans="11:11">
      <c r="K861" s="9"/>
    </row>
    <row r="862" spans="11:11">
      <c r="K862" s="9"/>
    </row>
    <row r="863" spans="11:11">
      <c r="K863" s="9"/>
    </row>
    <row r="864" spans="11:11">
      <c r="K864" s="9"/>
    </row>
    <row r="865" spans="11:11">
      <c r="K865" s="9"/>
    </row>
    <row r="866" spans="11:11">
      <c r="K866" s="9"/>
    </row>
    <row r="867" spans="11:11">
      <c r="K867" s="9"/>
    </row>
    <row r="868" spans="11:11">
      <c r="K868" s="9"/>
    </row>
    <row r="869" spans="11:11">
      <c r="K869" s="9"/>
    </row>
    <row r="870" spans="11:11">
      <c r="K870" s="9"/>
    </row>
    <row r="871" spans="11:11">
      <c r="K871" s="9"/>
    </row>
    <row r="872" spans="11:11">
      <c r="K872" s="9"/>
    </row>
    <row r="873" spans="11:11">
      <c r="K873" s="9"/>
    </row>
    <row r="874" spans="11:11">
      <c r="K874" s="9"/>
    </row>
    <row r="875" spans="11:11">
      <c r="K875" s="9"/>
    </row>
    <row r="876" spans="11:11">
      <c r="K876" s="9"/>
    </row>
    <row r="877" spans="11:11">
      <c r="K877" s="9"/>
    </row>
    <row r="878" spans="11:11">
      <c r="K878" s="9"/>
    </row>
    <row r="879" spans="11:11">
      <c r="K879" s="9"/>
    </row>
    <row r="880" spans="11:11">
      <c r="K880" s="9"/>
    </row>
    <row r="881" spans="11:11">
      <c r="K881" s="9"/>
    </row>
    <row r="882" spans="11:11">
      <c r="K882" s="9"/>
    </row>
    <row r="883" spans="11:11">
      <c r="K883" s="9"/>
    </row>
    <row r="884" spans="11:11">
      <c r="K884" s="9"/>
    </row>
    <row r="885" spans="11:11">
      <c r="K885" s="9"/>
    </row>
    <row r="886" spans="11:11">
      <c r="K886" s="9"/>
    </row>
    <row r="887" spans="11:11">
      <c r="K887" s="9"/>
    </row>
    <row r="888" spans="11:11">
      <c r="K888" s="9"/>
    </row>
    <row r="889" spans="11:11">
      <c r="K889" s="9"/>
    </row>
    <row r="890" spans="11:11">
      <c r="K890" s="9"/>
    </row>
    <row r="891" spans="11:11">
      <c r="K891" s="9"/>
    </row>
    <row r="892" spans="11:11">
      <c r="K892" s="9"/>
    </row>
    <row r="893" spans="11:11">
      <c r="K893" s="9"/>
    </row>
    <row r="894" spans="11:11">
      <c r="K894" s="9"/>
    </row>
    <row r="895" spans="11:11">
      <c r="K895" s="9"/>
    </row>
    <row r="896" spans="11:11">
      <c r="K896" s="9"/>
    </row>
    <row r="897" spans="11:11">
      <c r="K897" s="9"/>
    </row>
    <row r="898" spans="11:11">
      <c r="K898" s="9"/>
    </row>
    <row r="899" spans="11:11">
      <c r="K899" s="9"/>
    </row>
    <row r="900" spans="11:11">
      <c r="K900" s="9"/>
    </row>
    <row r="901" spans="11:11">
      <c r="K901" s="9"/>
    </row>
    <row r="902" spans="11:11">
      <c r="K902" s="9"/>
    </row>
    <row r="903" spans="11:11">
      <c r="K903" s="9"/>
    </row>
    <row r="904" spans="11:11">
      <c r="K904" s="9"/>
    </row>
    <row r="905" spans="11:11">
      <c r="K905" s="9"/>
    </row>
    <row r="906" spans="11:11">
      <c r="K906" s="9"/>
    </row>
    <row r="907" spans="11:11">
      <c r="K907" s="9"/>
    </row>
    <row r="908" spans="11:11">
      <c r="K908" s="9"/>
    </row>
    <row r="909" spans="11:11">
      <c r="K909" s="9"/>
    </row>
    <row r="910" spans="11:11">
      <c r="K910" s="9"/>
    </row>
    <row r="911" spans="11:11">
      <c r="K911" s="9"/>
    </row>
    <row r="912" spans="11:11">
      <c r="K912" s="9"/>
    </row>
    <row r="913" spans="11:11">
      <c r="K913" s="9"/>
    </row>
    <row r="914" spans="11:11">
      <c r="K914" s="9"/>
    </row>
    <row r="915" spans="11:11">
      <c r="K915" s="9"/>
    </row>
    <row r="916" spans="11:11">
      <c r="K916" s="9"/>
    </row>
    <row r="917" spans="11:11">
      <c r="K917" s="9"/>
    </row>
    <row r="918" spans="11:11">
      <c r="K918" s="9"/>
    </row>
    <row r="919" spans="11:11">
      <c r="K919" s="9"/>
    </row>
    <row r="920" spans="11:11">
      <c r="K920" s="9"/>
    </row>
    <row r="921" spans="11:11">
      <c r="K921" s="9"/>
    </row>
    <row r="922" spans="11:11">
      <c r="K922" s="9"/>
    </row>
    <row r="923" spans="11:11">
      <c r="K923" s="9"/>
    </row>
    <row r="924" spans="11:11">
      <c r="K924" s="9"/>
    </row>
    <row r="925" spans="11:11">
      <c r="K925" s="9"/>
    </row>
    <row r="926" spans="11:11">
      <c r="K926" s="9"/>
    </row>
    <row r="927" spans="11:11">
      <c r="K927" s="9"/>
    </row>
    <row r="928" spans="11:11">
      <c r="K928" s="9"/>
    </row>
    <row r="929" spans="11:11">
      <c r="K929" s="9"/>
    </row>
    <row r="930" spans="11:11">
      <c r="K930" s="9"/>
    </row>
    <row r="931" spans="11:11">
      <c r="K931" s="9"/>
    </row>
    <row r="932" spans="11:11">
      <c r="K932" s="9"/>
    </row>
    <row r="933" spans="11:11">
      <c r="K933" s="9"/>
    </row>
    <row r="934" spans="11:11">
      <c r="K934" s="9"/>
    </row>
    <row r="935" spans="11:11">
      <c r="K935" s="9"/>
    </row>
    <row r="936" spans="11:11">
      <c r="K936" s="9"/>
    </row>
    <row r="937" spans="11:11">
      <c r="K937" s="9"/>
    </row>
    <row r="938" spans="11:11">
      <c r="K938" s="9"/>
    </row>
    <row r="939" spans="11:11">
      <c r="K939" s="9"/>
    </row>
    <row r="940" spans="11:11">
      <c r="K940" s="9"/>
    </row>
    <row r="941" spans="11:11">
      <c r="K941" s="9"/>
    </row>
    <row r="942" spans="11:11">
      <c r="K942" s="9"/>
    </row>
    <row r="943" spans="11:11">
      <c r="K943" s="9"/>
    </row>
    <row r="944" spans="11:11">
      <c r="K944" s="9"/>
    </row>
    <row r="945" spans="11:11">
      <c r="K945" s="9"/>
    </row>
    <row r="946" spans="11:11">
      <c r="K946" s="9"/>
    </row>
    <row r="947" spans="11:11">
      <c r="K947" s="9"/>
    </row>
    <row r="948" spans="11:11">
      <c r="K948" s="9"/>
    </row>
    <row r="949" spans="11:11">
      <c r="K949" s="9"/>
    </row>
    <row r="950" spans="11:11">
      <c r="K950" s="9"/>
    </row>
    <row r="951" spans="11:11">
      <c r="K951" s="9"/>
    </row>
    <row r="952" spans="11:11">
      <c r="K952" s="9"/>
    </row>
    <row r="953" spans="11:11">
      <c r="K953" s="9"/>
    </row>
    <row r="954" spans="11:11">
      <c r="K954" s="9"/>
    </row>
    <row r="955" spans="11:11">
      <c r="K955" s="9"/>
    </row>
    <row r="956" spans="11:11">
      <c r="K956" s="9"/>
    </row>
    <row r="957" spans="11:11">
      <c r="K957" s="9"/>
    </row>
    <row r="958" spans="11:11">
      <c r="K958" s="9"/>
    </row>
    <row r="959" spans="11:11">
      <c r="K959" s="9"/>
    </row>
    <row r="960" spans="11:11">
      <c r="K960" s="9"/>
    </row>
    <row r="961" spans="11:11">
      <c r="K961" s="9"/>
    </row>
    <row r="962" spans="11:11">
      <c r="K962" s="9"/>
    </row>
    <row r="963" spans="11:11">
      <c r="K963" s="9"/>
    </row>
    <row r="964" spans="11:11">
      <c r="K964" s="9"/>
    </row>
    <row r="965" spans="11:11">
      <c r="K965" s="9"/>
    </row>
    <row r="966" spans="11:11">
      <c r="K966" s="9"/>
    </row>
    <row r="967" spans="11:11">
      <c r="K967" s="9"/>
    </row>
    <row r="968" spans="11:11">
      <c r="K968" s="9"/>
    </row>
    <row r="969" spans="11:11">
      <c r="K969" s="9"/>
    </row>
    <row r="970" spans="11:11">
      <c r="K970" s="9"/>
    </row>
    <row r="971" spans="11:11">
      <c r="K971" s="9"/>
    </row>
    <row r="972" spans="11:11">
      <c r="K972" s="9"/>
    </row>
    <row r="973" spans="11:11">
      <c r="K973" s="9"/>
    </row>
    <row r="974" spans="11:11">
      <c r="K974" s="9"/>
    </row>
    <row r="975" spans="11:11">
      <c r="K975" s="9"/>
    </row>
    <row r="976" spans="11:11">
      <c r="K976" s="9"/>
    </row>
    <row r="977" spans="11:11">
      <c r="K977" s="9"/>
    </row>
    <row r="978" spans="11:11">
      <c r="K978" s="9"/>
    </row>
    <row r="979" spans="11:11">
      <c r="K979" s="9"/>
    </row>
    <row r="980" spans="11:11">
      <c r="K980" s="9"/>
    </row>
    <row r="981" spans="11:11">
      <c r="K981" s="9"/>
    </row>
    <row r="982" spans="11:11">
      <c r="K982" s="9"/>
    </row>
    <row r="983" spans="11:11">
      <c r="K983" s="9"/>
    </row>
    <row r="984" spans="11:11">
      <c r="K984" s="9"/>
    </row>
    <row r="985" spans="11:11">
      <c r="K985" s="9"/>
    </row>
    <row r="986" spans="11:11">
      <c r="K986" s="9"/>
    </row>
    <row r="987" spans="11:11">
      <c r="K987" s="9"/>
    </row>
    <row r="988" spans="11:11">
      <c r="K988" s="9"/>
    </row>
    <row r="989" spans="11:11">
      <c r="K989" s="9"/>
    </row>
    <row r="990" spans="11:11">
      <c r="K990" s="9"/>
    </row>
    <row r="991" spans="11:11">
      <c r="K991" s="9"/>
    </row>
    <row r="992" spans="11:11">
      <c r="K992" s="9"/>
    </row>
    <row r="993" spans="11:11">
      <c r="K993" s="9"/>
    </row>
    <row r="994" spans="11:11">
      <c r="K994" s="9"/>
    </row>
    <row r="995" spans="11:11">
      <c r="K995" s="9"/>
    </row>
    <row r="996" spans="11:11">
      <c r="K996" s="9"/>
    </row>
    <row r="997" spans="11:11">
      <c r="K997" s="9"/>
    </row>
    <row r="998" spans="11:11">
      <c r="K998" s="9"/>
    </row>
    <row r="999" spans="11:11">
      <c r="K999" s="9"/>
    </row>
    <row r="1000" spans="11:11">
      <c r="K1000" s="9"/>
    </row>
    <row r="1001" spans="11:11">
      <c r="K1001" s="9"/>
    </row>
    <row r="1002" spans="11:11">
      <c r="K1002" s="9"/>
    </row>
    <row r="1003" spans="11:11">
      <c r="K1003" s="9"/>
    </row>
    <row r="1004" spans="11:11">
      <c r="K1004" s="9"/>
    </row>
    <row r="1005" spans="11:11">
      <c r="K1005" s="9"/>
    </row>
    <row r="1006" spans="11:11">
      <c r="K1006" s="9"/>
    </row>
    <row r="1007" spans="11:11">
      <c r="K1007" s="9"/>
    </row>
    <row r="1008" spans="11:11">
      <c r="K1008" s="9"/>
    </row>
    <row r="1009" spans="11:11">
      <c r="K1009" s="9"/>
    </row>
    <row r="1010" spans="11:11">
      <c r="K1010" s="9"/>
    </row>
    <row r="1011" spans="11:11">
      <c r="K1011" s="9"/>
    </row>
    <row r="1012" spans="11:11">
      <c r="K1012" s="9"/>
    </row>
    <row r="1013" spans="11:11">
      <c r="K1013" s="9"/>
    </row>
    <row r="1014" spans="11:11">
      <c r="K1014" s="9"/>
    </row>
    <row r="1015" spans="11:11">
      <c r="K1015" s="9"/>
    </row>
    <row r="1016" spans="11:11">
      <c r="K1016" s="9"/>
    </row>
    <row r="1017" spans="11:11">
      <c r="K1017" s="9"/>
    </row>
    <row r="1018" spans="11:11">
      <c r="K1018" s="9"/>
    </row>
    <row r="1019" spans="11:11">
      <c r="K1019" s="9"/>
    </row>
    <row r="1020" spans="11:11">
      <c r="K1020" s="9"/>
    </row>
    <row r="1021" spans="11:11">
      <c r="K1021" s="9"/>
    </row>
    <row r="1022" spans="11:11">
      <c r="K1022" s="9"/>
    </row>
    <row r="1023" spans="11:11">
      <c r="K1023" s="9"/>
    </row>
    <row r="1024" spans="11:11">
      <c r="K1024" s="9"/>
    </row>
    <row r="1025" spans="11:11">
      <c r="K1025" s="9"/>
    </row>
    <row r="1026" spans="11:11">
      <c r="K1026" s="9"/>
    </row>
    <row r="1027" spans="11:11">
      <c r="K1027" s="9"/>
    </row>
    <row r="1028" spans="11:11">
      <c r="K1028" s="9"/>
    </row>
    <row r="1029" spans="11:11">
      <c r="K1029" s="9"/>
    </row>
    <row r="1030" spans="11:11">
      <c r="K1030" s="9"/>
    </row>
    <row r="1031" spans="11:11">
      <c r="K1031" s="9"/>
    </row>
    <row r="1032" spans="11:11">
      <c r="K1032" s="9"/>
    </row>
    <row r="1033" spans="11:11">
      <c r="K1033" s="9"/>
    </row>
    <row r="1034" spans="11:11">
      <c r="K1034" s="9"/>
    </row>
    <row r="1035" spans="11:11">
      <c r="K1035" s="9"/>
    </row>
    <row r="1036" spans="11:11">
      <c r="K1036" s="9"/>
    </row>
    <row r="1037" spans="11:11">
      <c r="K1037" s="9"/>
    </row>
    <row r="1038" spans="11:11">
      <c r="K1038" s="9"/>
    </row>
    <row r="1039" spans="11:11">
      <c r="K1039" s="9"/>
    </row>
    <row r="1040" spans="11:11">
      <c r="K1040" s="9"/>
    </row>
    <row r="1041" spans="11:11">
      <c r="K1041" s="9"/>
    </row>
    <row r="1042" spans="11:11">
      <c r="K1042" s="9"/>
    </row>
    <row r="1043" spans="11:11">
      <c r="K1043" s="9"/>
    </row>
    <row r="1044" spans="11:11">
      <c r="K1044" s="9"/>
    </row>
    <row r="1045" spans="11:11">
      <c r="K1045" s="9"/>
    </row>
    <row r="1046" spans="11:11">
      <c r="K1046" s="9"/>
    </row>
    <row r="1047" spans="11:11">
      <c r="K1047" s="9"/>
    </row>
    <row r="1048" spans="11:11">
      <c r="K1048" s="9"/>
    </row>
    <row r="1049" spans="11:11">
      <c r="K1049" s="9"/>
    </row>
    <row r="1050" spans="11:11">
      <c r="K1050" s="9"/>
    </row>
    <row r="1051" spans="11:11">
      <c r="K1051" s="9"/>
    </row>
    <row r="1052" spans="11:11">
      <c r="K1052" s="9"/>
    </row>
    <row r="1053" spans="11:11">
      <c r="K1053" s="9"/>
    </row>
    <row r="1054" spans="11:11">
      <c r="K1054" s="9"/>
    </row>
    <row r="1055" spans="11:11">
      <c r="K1055" s="9"/>
    </row>
    <row r="1056" spans="11:11">
      <c r="K1056" s="9"/>
    </row>
    <row r="1057" spans="11:11">
      <c r="K1057" s="9"/>
    </row>
    <row r="1058" spans="11:11">
      <c r="K1058" s="9"/>
    </row>
    <row r="1059" spans="11:11">
      <c r="K1059" s="9"/>
    </row>
    <row r="1060" spans="11:11">
      <c r="K1060" s="9"/>
    </row>
    <row r="1061" spans="11:11">
      <c r="K1061" s="9"/>
    </row>
    <row r="1062" spans="11:11">
      <c r="K1062" s="9"/>
    </row>
    <row r="1063" spans="11:11">
      <c r="K1063" s="9"/>
    </row>
    <row r="1064" spans="11:11">
      <c r="K1064" s="9"/>
    </row>
    <row r="1065" spans="11:11">
      <c r="K1065" s="9"/>
    </row>
    <row r="1066" spans="11:11">
      <c r="K1066" s="9"/>
    </row>
    <row r="1067" spans="11:11">
      <c r="K1067" s="9"/>
    </row>
    <row r="1068" spans="11:11">
      <c r="K1068" s="9"/>
    </row>
    <row r="1069" spans="11:11">
      <c r="K1069" s="9"/>
    </row>
    <row r="1070" spans="11:11">
      <c r="K1070" s="9"/>
    </row>
    <row r="1071" spans="11:11">
      <c r="K1071" s="9"/>
    </row>
    <row r="1072" spans="11:11">
      <c r="K1072" s="9"/>
    </row>
    <row r="1073" spans="11:11">
      <c r="K1073" s="9"/>
    </row>
    <row r="1074" spans="11:11">
      <c r="K1074" s="9"/>
    </row>
    <row r="1075" spans="11:11">
      <c r="K1075" s="9"/>
    </row>
    <row r="1076" spans="11:11">
      <c r="K1076" s="9"/>
    </row>
    <row r="1077" spans="11:11">
      <c r="K1077" s="9"/>
    </row>
    <row r="1078" spans="11:11">
      <c r="K1078" s="9"/>
    </row>
    <row r="1079" spans="11:11">
      <c r="K1079" s="9"/>
    </row>
    <row r="1080" spans="11:11">
      <c r="K1080" s="9"/>
    </row>
    <row r="1081" spans="11:11">
      <c r="K1081" s="9"/>
    </row>
    <row r="1082" spans="11:11">
      <c r="K1082" s="9"/>
    </row>
    <row r="1083" spans="11:11">
      <c r="K1083" s="9"/>
    </row>
    <row r="1084" spans="11:11">
      <c r="K1084" s="9"/>
    </row>
    <row r="1085" spans="11:11">
      <c r="K1085" s="9"/>
    </row>
    <row r="1086" spans="11:11">
      <c r="K1086" s="9"/>
    </row>
    <row r="1087" spans="11:11">
      <c r="K1087" s="9"/>
    </row>
    <row r="1088" spans="11:11">
      <c r="K1088" s="9"/>
    </row>
    <row r="1089" spans="11:11">
      <c r="K1089" s="9"/>
    </row>
    <row r="1090" spans="11:11">
      <c r="K1090" s="9"/>
    </row>
    <row r="1091" spans="11:11">
      <c r="K1091" s="9"/>
    </row>
    <row r="1092" spans="11:11">
      <c r="K1092" s="9"/>
    </row>
    <row r="1093" spans="11:11">
      <c r="K1093" s="9"/>
    </row>
    <row r="1094" spans="11:11">
      <c r="K1094" s="9"/>
    </row>
    <row r="1095" spans="11:11">
      <c r="K1095" s="9"/>
    </row>
    <row r="1096" spans="11:11">
      <c r="K1096" s="9"/>
    </row>
    <row r="1097" spans="11:11">
      <c r="K1097" s="9"/>
    </row>
    <row r="1098" spans="11:11">
      <c r="K1098" s="9"/>
    </row>
    <row r="1099" spans="11:11">
      <c r="K1099" s="9"/>
    </row>
    <row r="1100" spans="11:11">
      <c r="K1100" s="9"/>
    </row>
    <row r="1101" spans="11:11">
      <c r="K1101" s="9"/>
    </row>
    <row r="1102" spans="11:11">
      <c r="K1102" s="9"/>
    </row>
    <row r="1103" spans="11:11">
      <c r="K1103" s="9"/>
    </row>
    <row r="1104" spans="11:11">
      <c r="K1104" s="9"/>
    </row>
    <row r="1105" spans="11:11">
      <c r="K1105" s="9"/>
    </row>
    <row r="1106" spans="11:11">
      <c r="K1106" s="9"/>
    </row>
    <row r="1107" spans="11:11">
      <c r="K1107" s="9"/>
    </row>
    <row r="1108" spans="11:11">
      <c r="K1108" s="9"/>
    </row>
    <row r="1109" spans="11:11">
      <c r="K1109" s="9"/>
    </row>
    <row r="1110" spans="11:11">
      <c r="K1110" s="9"/>
    </row>
    <row r="1111" spans="11:11">
      <c r="K1111" s="9"/>
    </row>
    <row r="1112" spans="11:11">
      <c r="K1112" s="9"/>
    </row>
    <row r="1113" spans="11:11">
      <c r="K1113" s="9"/>
    </row>
    <row r="1114" spans="11:11">
      <c r="K1114" s="9"/>
    </row>
    <row r="1115" spans="11:11">
      <c r="K1115" s="9"/>
    </row>
    <row r="1116" spans="11:11">
      <c r="K1116" s="9"/>
    </row>
    <row r="1117" spans="11:11">
      <c r="K1117" s="9"/>
    </row>
    <row r="1118" spans="11:11">
      <c r="K1118" s="9"/>
    </row>
    <row r="1119" spans="11:11">
      <c r="K1119" s="9"/>
    </row>
    <row r="1120" spans="11:11">
      <c r="K1120" s="9"/>
    </row>
    <row r="1121" spans="11:11">
      <c r="K1121" s="9"/>
    </row>
    <row r="1122" spans="11:11">
      <c r="K1122" s="9"/>
    </row>
    <row r="1123" spans="11:11">
      <c r="K1123" s="9"/>
    </row>
    <row r="1124" spans="11:11">
      <c r="K1124" s="9"/>
    </row>
    <row r="1125" spans="11:11">
      <c r="K1125" s="9"/>
    </row>
    <row r="1126" spans="11:11">
      <c r="K1126" s="9"/>
    </row>
    <row r="1127" spans="11:11">
      <c r="K1127" s="9"/>
    </row>
    <row r="1128" spans="11:11">
      <c r="K1128" s="9"/>
    </row>
    <row r="1129" spans="11:11">
      <c r="K1129" s="9"/>
    </row>
    <row r="1130" spans="11:11">
      <c r="K1130" s="9"/>
    </row>
    <row r="1131" spans="11:11">
      <c r="K1131" s="9"/>
    </row>
    <row r="1132" spans="11:11">
      <c r="K1132" s="9"/>
    </row>
    <row r="1133" spans="11:11">
      <c r="K1133" s="9"/>
    </row>
    <row r="1134" spans="11:11">
      <c r="K1134" s="9"/>
    </row>
    <row r="1135" spans="11:11">
      <c r="K1135" s="9"/>
    </row>
    <row r="1136" spans="11:11">
      <c r="K1136" s="9"/>
    </row>
    <row r="1137" spans="11:11">
      <c r="K1137" s="9"/>
    </row>
    <row r="1138" spans="11:11">
      <c r="K1138" s="9"/>
    </row>
    <row r="1139" spans="11:11">
      <c r="K1139" s="9"/>
    </row>
    <row r="1140" spans="11:11">
      <c r="K1140" s="9"/>
    </row>
    <row r="1141" spans="11:11">
      <c r="K1141" s="9"/>
    </row>
    <row r="1142" spans="11:11">
      <c r="K1142" s="9"/>
    </row>
    <row r="1143" spans="11:11">
      <c r="K1143" s="9"/>
    </row>
    <row r="1144" spans="11:11">
      <c r="K1144" s="9"/>
    </row>
    <row r="1145" spans="11:11">
      <c r="K1145" s="9"/>
    </row>
    <row r="1146" spans="11:11">
      <c r="K1146" s="9"/>
    </row>
    <row r="1147" spans="11:11">
      <c r="K1147" s="9"/>
    </row>
    <row r="1148" spans="11:11">
      <c r="K1148" s="9"/>
    </row>
    <row r="1149" spans="11:11">
      <c r="K1149" s="9"/>
    </row>
    <row r="1150" spans="11:11">
      <c r="K1150" s="9"/>
    </row>
    <row r="1151" spans="11:11">
      <c r="K1151" s="9"/>
    </row>
    <row r="1152" spans="11:11">
      <c r="K1152" s="9"/>
    </row>
    <row r="1153" spans="11:11">
      <c r="K1153" s="9"/>
    </row>
    <row r="1154" spans="11:11">
      <c r="K1154" s="9"/>
    </row>
    <row r="1155" spans="11:11">
      <c r="K1155" s="9"/>
    </row>
    <row r="1156" spans="11:11">
      <c r="K1156" s="9"/>
    </row>
    <row r="1157" spans="11:11">
      <c r="K1157" s="9"/>
    </row>
    <row r="1158" spans="11:11">
      <c r="K1158" s="9"/>
    </row>
    <row r="1159" spans="11:11">
      <c r="K1159" s="9"/>
    </row>
    <row r="1160" spans="11:11">
      <c r="K1160" s="9"/>
    </row>
    <row r="1161" spans="11:11">
      <c r="K1161" s="9"/>
    </row>
    <row r="1162" spans="11:11">
      <c r="K1162" s="9"/>
    </row>
    <row r="1163" spans="11:11">
      <c r="K1163" s="9"/>
    </row>
    <row r="1164" spans="11:11">
      <c r="K1164" s="9"/>
    </row>
    <row r="1165" spans="11:11">
      <c r="K1165" s="9"/>
    </row>
    <row r="1166" spans="11:11">
      <c r="K1166" s="9"/>
    </row>
    <row r="1167" spans="11:11">
      <c r="K1167" s="9"/>
    </row>
    <row r="1168" spans="11:11">
      <c r="K1168" s="9"/>
    </row>
    <row r="1169" spans="11:11">
      <c r="K1169" s="9"/>
    </row>
    <row r="1170" spans="11:11">
      <c r="K1170" s="9"/>
    </row>
    <row r="1171" spans="11:11">
      <c r="K1171" s="9"/>
    </row>
    <row r="1172" spans="11:11">
      <c r="K1172" s="9"/>
    </row>
    <row r="1173" spans="11:11">
      <c r="K1173" s="9"/>
    </row>
    <row r="1174" spans="11:11">
      <c r="K1174" s="9"/>
    </row>
    <row r="1175" spans="11:11">
      <c r="K1175" s="9"/>
    </row>
    <row r="1176" spans="11:11">
      <c r="K1176" s="9"/>
    </row>
    <row r="1177" spans="11:11">
      <c r="K1177" s="9"/>
    </row>
    <row r="1178" spans="11:11">
      <c r="K1178" s="9"/>
    </row>
    <row r="1179" spans="11:11">
      <c r="K1179" s="9"/>
    </row>
    <row r="1180" spans="11:11">
      <c r="K1180" s="9"/>
    </row>
    <row r="1181" spans="11:11">
      <c r="K1181" s="9"/>
    </row>
    <row r="1182" spans="11:11">
      <c r="K1182" s="9"/>
    </row>
    <row r="1183" spans="11:11">
      <c r="K1183" s="9"/>
    </row>
    <row r="1184" spans="11:11">
      <c r="K1184" s="9"/>
    </row>
    <row r="1185" spans="11:11">
      <c r="K1185" s="9"/>
    </row>
    <row r="1186" spans="11:11">
      <c r="K1186" s="9"/>
    </row>
    <row r="1187" spans="11:11">
      <c r="K1187" s="9"/>
    </row>
    <row r="1188" spans="11:11">
      <c r="K1188" s="9"/>
    </row>
    <row r="1189" spans="11:11">
      <c r="K1189" s="9"/>
    </row>
    <row r="1190" spans="11:11">
      <c r="K1190" s="9"/>
    </row>
    <row r="1191" spans="11:11">
      <c r="K1191" s="9"/>
    </row>
    <row r="1192" spans="11:11">
      <c r="K1192" s="9"/>
    </row>
    <row r="1193" spans="11:11">
      <c r="K1193" s="9"/>
    </row>
    <row r="1194" spans="11:11">
      <c r="K1194" s="9"/>
    </row>
    <row r="1195" spans="11:11">
      <c r="K1195" s="9"/>
    </row>
    <row r="1196" spans="11:11">
      <c r="K1196" s="9"/>
    </row>
    <row r="1197" spans="11:11">
      <c r="K1197" s="9"/>
    </row>
    <row r="1198" spans="11:11">
      <c r="K1198" s="9"/>
    </row>
    <row r="1199" spans="11:11">
      <c r="K1199" s="9"/>
    </row>
    <row r="1200" spans="11:11">
      <c r="K1200" s="9"/>
    </row>
    <row r="1201" spans="11:11">
      <c r="K1201" s="9"/>
    </row>
    <row r="1202" spans="11:11">
      <c r="K1202" s="9"/>
    </row>
    <row r="1203" spans="11:11">
      <c r="K1203" s="9"/>
    </row>
    <row r="1204" spans="11:11">
      <c r="K1204" s="9"/>
    </row>
    <row r="1205" spans="11:11">
      <c r="K1205" s="9"/>
    </row>
    <row r="1206" spans="11:11">
      <c r="K1206" s="9"/>
    </row>
    <row r="1207" spans="11:11">
      <c r="K1207" s="9"/>
    </row>
    <row r="1208" spans="11:11">
      <c r="K1208" s="9"/>
    </row>
    <row r="1209" spans="11:11">
      <c r="K1209" s="9"/>
    </row>
    <row r="1210" spans="11:11">
      <c r="K1210" s="9"/>
    </row>
    <row r="1211" spans="11:11">
      <c r="K1211" s="9"/>
    </row>
    <row r="1212" spans="11:11">
      <c r="K1212" s="9"/>
    </row>
    <row r="1213" spans="11:11">
      <c r="K1213" s="9"/>
    </row>
    <row r="1214" spans="11:11">
      <c r="K1214" s="9"/>
    </row>
    <row r="1215" spans="11:11">
      <c r="K1215" s="9"/>
    </row>
    <row r="1216" spans="11:11">
      <c r="K1216" s="9"/>
    </row>
    <row r="1217" spans="11:11">
      <c r="K1217" s="9"/>
    </row>
    <row r="1218" spans="11:11">
      <c r="K1218" s="9"/>
    </row>
    <row r="1219" spans="11:11">
      <c r="K1219" s="9"/>
    </row>
    <row r="1220" spans="11:11">
      <c r="K1220" s="9"/>
    </row>
    <row r="1221" spans="11:11">
      <c r="K1221" s="9"/>
    </row>
    <row r="1222" spans="11:11">
      <c r="K1222" s="9"/>
    </row>
    <row r="1223" spans="11:11">
      <c r="K1223" s="9"/>
    </row>
    <row r="1224" spans="11:11">
      <c r="K1224" s="9"/>
    </row>
    <row r="1225" spans="11:11">
      <c r="K1225" s="9"/>
    </row>
    <row r="1226" spans="11:11">
      <c r="K1226" s="9"/>
    </row>
    <row r="1227" spans="11:11">
      <c r="K1227" s="9"/>
    </row>
    <row r="1228" spans="11:11">
      <c r="K1228" s="9"/>
    </row>
    <row r="1229" spans="11:11">
      <c r="K1229" s="9"/>
    </row>
    <row r="1230" spans="11:11">
      <c r="K1230" s="9"/>
    </row>
    <row r="1231" spans="11:11">
      <c r="K1231" s="9"/>
    </row>
    <row r="1232" spans="11:11">
      <c r="K1232" s="9"/>
    </row>
    <row r="1233" spans="11:11">
      <c r="K1233" s="9"/>
    </row>
    <row r="1234" spans="11:11">
      <c r="K1234" s="9"/>
    </row>
    <row r="1235" spans="11:11">
      <c r="K1235" s="9"/>
    </row>
    <row r="1236" spans="11:11">
      <c r="K1236" s="9"/>
    </row>
    <row r="1237" spans="11:11">
      <c r="K1237" s="9"/>
    </row>
    <row r="1238" spans="11:11">
      <c r="K1238" s="9"/>
    </row>
    <row r="1239" spans="11:11">
      <c r="K1239" s="9"/>
    </row>
    <row r="1240" spans="11:11">
      <c r="K1240" s="9"/>
    </row>
    <row r="1241" spans="11:11">
      <c r="K1241" s="9"/>
    </row>
    <row r="1242" spans="11:11">
      <c r="K1242" s="9"/>
    </row>
    <row r="1243" spans="11:11">
      <c r="K1243" s="9"/>
    </row>
    <row r="1244" spans="11:11">
      <c r="K1244" s="9"/>
    </row>
    <row r="1245" spans="11:11">
      <c r="K1245" s="9"/>
    </row>
    <row r="1246" spans="11:11">
      <c r="K1246" s="9"/>
    </row>
    <row r="1247" spans="11:11">
      <c r="K1247" s="9"/>
    </row>
    <row r="1248" spans="11:11">
      <c r="K1248" s="9"/>
    </row>
    <row r="1249" spans="11:11">
      <c r="K1249" s="9"/>
    </row>
    <row r="1250" spans="11:11">
      <c r="K1250" s="9"/>
    </row>
    <row r="1251" spans="11:11">
      <c r="K1251" s="9"/>
    </row>
    <row r="1252" spans="11:11">
      <c r="K1252" s="9"/>
    </row>
    <row r="1253" spans="11:11">
      <c r="K1253" s="9"/>
    </row>
    <row r="1254" spans="11:11">
      <c r="K1254" s="9"/>
    </row>
    <row r="1255" spans="11:11">
      <c r="K1255" s="9"/>
    </row>
    <row r="1256" spans="11:11">
      <c r="K1256" s="9"/>
    </row>
    <row r="1257" spans="11:11">
      <c r="K1257" s="9"/>
    </row>
    <row r="1258" spans="11:11">
      <c r="K1258" s="9"/>
    </row>
    <row r="1259" spans="11:11">
      <c r="K1259" s="9"/>
    </row>
    <row r="1260" spans="11:11">
      <c r="K1260" s="9"/>
    </row>
    <row r="1261" spans="11:11">
      <c r="K1261" s="9"/>
    </row>
    <row r="1262" spans="11:11">
      <c r="K1262" s="9"/>
    </row>
    <row r="1263" spans="11:11">
      <c r="K1263" s="9"/>
    </row>
    <row r="1264" spans="11:11">
      <c r="K1264" s="9"/>
    </row>
    <row r="1265" spans="11:11">
      <c r="K1265" s="9"/>
    </row>
    <row r="1266" spans="11:11">
      <c r="K1266" s="9"/>
    </row>
    <row r="1267" spans="11:11">
      <c r="K1267" s="9"/>
    </row>
    <row r="1268" spans="11:11">
      <c r="K1268" s="9"/>
    </row>
    <row r="1269" spans="11:11">
      <c r="K1269" s="9"/>
    </row>
    <row r="1270" spans="11:11">
      <c r="K1270" s="9"/>
    </row>
    <row r="1271" spans="11:11">
      <c r="K1271" s="9"/>
    </row>
    <row r="1272" spans="11:11">
      <c r="K1272" s="9"/>
    </row>
    <row r="1273" spans="11:11">
      <c r="K1273" s="9"/>
    </row>
    <row r="1274" spans="11:11">
      <c r="K1274" s="9"/>
    </row>
    <row r="1275" spans="11:11">
      <c r="K1275" s="9"/>
    </row>
    <row r="1276" spans="11:11">
      <c r="K1276" s="9"/>
    </row>
    <row r="1277" spans="11:11">
      <c r="K1277" s="9"/>
    </row>
    <row r="1278" spans="11:11">
      <c r="K1278" s="9"/>
    </row>
    <row r="1279" spans="11:11">
      <c r="K1279" s="9"/>
    </row>
    <row r="1280" spans="11:11">
      <c r="K1280" s="9"/>
    </row>
    <row r="1281" spans="11:11">
      <c r="K1281" s="9"/>
    </row>
    <row r="1282" spans="11:11">
      <c r="K1282" s="9"/>
    </row>
    <row r="1283" spans="11:11">
      <c r="K1283" s="9"/>
    </row>
    <row r="1284" spans="11:11">
      <c r="K1284" s="9"/>
    </row>
    <row r="1285" spans="11:11">
      <c r="K1285" s="9"/>
    </row>
    <row r="1286" spans="11:11">
      <c r="K1286" s="9"/>
    </row>
    <row r="1287" spans="11:11">
      <c r="K1287" s="9"/>
    </row>
    <row r="1288" spans="11:11">
      <c r="K1288" s="9"/>
    </row>
    <row r="1289" spans="11:11">
      <c r="K1289" s="9"/>
    </row>
    <row r="1290" spans="11:11">
      <c r="K1290" s="9"/>
    </row>
    <row r="1291" spans="11:11">
      <c r="K1291" s="9"/>
    </row>
    <row r="1292" spans="11:11">
      <c r="K1292" s="9"/>
    </row>
    <row r="1293" spans="11:11">
      <c r="K1293" s="9"/>
    </row>
    <row r="1294" spans="11:11">
      <c r="K1294" s="9"/>
    </row>
    <row r="1295" spans="11:11">
      <c r="K1295" s="9"/>
    </row>
    <row r="1296" spans="11:11">
      <c r="K1296" s="9"/>
    </row>
    <row r="1297" spans="11:11">
      <c r="K1297" s="9"/>
    </row>
    <row r="1298" spans="11:11">
      <c r="K1298" s="9"/>
    </row>
    <row r="1299" spans="11:11">
      <c r="K1299" s="9"/>
    </row>
    <row r="1300" spans="11:11">
      <c r="K1300" s="9"/>
    </row>
    <row r="1301" spans="11:11">
      <c r="K1301" s="9"/>
    </row>
    <row r="1302" spans="11:11">
      <c r="K1302" s="9"/>
    </row>
    <row r="1303" spans="11:11">
      <c r="K1303" s="9"/>
    </row>
    <row r="1304" spans="11:11">
      <c r="K1304" s="9"/>
    </row>
    <row r="1305" spans="11:11">
      <c r="K1305" s="9"/>
    </row>
    <row r="1306" spans="11:11">
      <c r="K1306" s="9"/>
    </row>
    <row r="1307" spans="11:11">
      <c r="K1307" s="9"/>
    </row>
    <row r="1308" spans="11:11">
      <c r="K1308" s="9"/>
    </row>
    <row r="1309" spans="11:11">
      <c r="K1309" s="9"/>
    </row>
    <row r="1310" spans="11:11">
      <c r="K1310" s="9"/>
    </row>
    <row r="1311" spans="11:11">
      <c r="K1311" s="9"/>
    </row>
    <row r="1312" spans="11:11">
      <c r="K1312" s="9"/>
    </row>
    <row r="1313" spans="11:11">
      <c r="K1313" s="9"/>
    </row>
    <row r="1314" spans="11:11">
      <c r="K1314" s="9"/>
    </row>
    <row r="1315" spans="11:11">
      <c r="K1315" s="9"/>
    </row>
    <row r="1316" spans="11:11">
      <c r="K1316" s="9"/>
    </row>
    <row r="1317" spans="11:11">
      <c r="K1317" s="9"/>
    </row>
    <row r="1318" spans="11:11">
      <c r="K1318" s="9"/>
    </row>
    <row r="1319" spans="11:11">
      <c r="K1319" s="9"/>
    </row>
    <row r="1320" spans="11:11">
      <c r="K1320" s="9"/>
    </row>
    <row r="1321" spans="11:11">
      <c r="K1321" s="9"/>
    </row>
    <row r="1322" spans="11:11">
      <c r="K1322" s="9"/>
    </row>
    <row r="1323" spans="11:11">
      <c r="K1323" s="9"/>
    </row>
    <row r="1324" spans="11:11">
      <c r="K1324" s="9"/>
    </row>
    <row r="1325" spans="11:11">
      <c r="K1325" s="9"/>
    </row>
    <row r="1326" spans="11:11">
      <c r="K1326" s="9"/>
    </row>
    <row r="1327" spans="11:11">
      <c r="K1327" s="9"/>
    </row>
    <row r="1328" spans="11:11">
      <c r="K1328" s="9"/>
    </row>
    <row r="1329" spans="11:11">
      <c r="K1329" s="9"/>
    </row>
    <row r="1330" spans="11:11">
      <c r="K1330" s="9"/>
    </row>
    <row r="1331" spans="11:11">
      <c r="K1331" s="9"/>
    </row>
    <row r="1332" spans="11:11">
      <c r="K1332" s="9"/>
    </row>
    <row r="1333" spans="11:11">
      <c r="K1333" s="9"/>
    </row>
    <row r="1334" spans="11:11">
      <c r="K1334" s="9"/>
    </row>
    <row r="1335" spans="11:11">
      <c r="K1335" s="9"/>
    </row>
    <row r="1336" spans="11:11">
      <c r="K1336" s="9"/>
    </row>
    <row r="1337" spans="11:11">
      <c r="K1337" s="9"/>
    </row>
    <row r="1338" spans="11:11">
      <c r="K1338" s="9"/>
    </row>
    <row r="1339" spans="11:11">
      <c r="K1339" s="9"/>
    </row>
    <row r="1340" spans="11:11">
      <c r="K1340" s="9"/>
    </row>
    <row r="1341" spans="11:11">
      <c r="K1341" s="9"/>
    </row>
    <row r="1342" spans="11:11">
      <c r="K1342" s="9"/>
    </row>
    <row r="1343" spans="11:11">
      <c r="K1343" s="9"/>
    </row>
    <row r="1344" spans="11:11">
      <c r="K1344" s="9"/>
    </row>
    <row r="1345" spans="11:11">
      <c r="K1345" s="9"/>
    </row>
    <row r="1346" spans="11:11">
      <c r="K1346" s="9"/>
    </row>
    <row r="1347" spans="11:11">
      <c r="K1347" s="9"/>
    </row>
    <row r="1348" spans="11:11">
      <c r="K1348" s="9"/>
    </row>
    <row r="1349" spans="11:11">
      <c r="K1349" s="9"/>
    </row>
    <row r="1350" spans="11:11">
      <c r="K1350" s="9"/>
    </row>
    <row r="1351" spans="11:11">
      <c r="K1351" s="9"/>
    </row>
    <row r="1352" spans="11:11">
      <c r="K1352" s="9"/>
    </row>
    <row r="1353" spans="11:11">
      <c r="K1353" s="9"/>
    </row>
    <row r="1354" spans="11:11">
      <c r="K1354" s="9"/>
    </row>
    <row r="1355" spans="11:11">
      <c r="K1355" s="9"/>
    </row>
    <row r="1356" spans="11:11">
      <c r="K1356" s="9"/>
    </row>
    <row r="1357" spans="11:11">
      <c r="K1357" s="9"/>
    </row>
    <row r="1358" spans="11:11">
      <c r="K1358" s="9"/>
    </row>
    <row r="1359" spans="11:11">
      <c r="K1359" s="9"/>
    </row>
    <row r="1360" spans="11:11">
      <c r="K1360" s="9"/>
    </row>
    <row r="1361" spans="11:11">
      <c r="K1361" s="9"/>
    </row>
    <row r="1362" spans="11:11">
      <c r="K1362" s="9"/>
    </row>
    <row r="1363" spans="11:11">
      <c r="K1363" s="9"/>
    </row>
    <row r="1364" spans="11:11">
      <c r="K1364" s="9"/>
    </row>
    <row r="1365" spans="11:11">
      <c r="K1365" s="9"/>
    </row>
    <row r="1366" spans="11:11">
      <c r="K1366" s="9"/>
    </row>
    <row r="1367" spans="11:11">
      <c r="K1367" s="9"/>
    </row>
    <row r="1368" spans="11:11">
      <c r="K1368" s="9"/>
    </row>
    <row r="1369" spans="11:11">
      <c r="K1369" s="9"/>
    </row>
    <row r="1370" spans="11:11">
      <c r="K1370" s="9"/>
    </row>
    <row r="1371" spans="11:11">
      <c r="K1371" s="9"/>
    </row>
    <row r="1372" spans="11:11">
      <c r="K1372" s="9"/>
    </row>
    <row r="1373" spans="11:11">
      <c r="K1373" s="9"/>
    </row>
    <row r="1374" spans="11:11">
      <c r="K1374" s="9"/>
    </row>
    <row r="1375" spans="11:11">
      <c r="K1375" s="9"/>
    </row>
    <row r="1376" spans="11:11">
      <c r="K1376" s="9"/>
    </row>
    <row r="1377" spans="11:11">
      <c r="K1377" s="9"/>
    </row>
    <row r="1378" spans="11:11">
      <c r="K1378" s="9"/>
    </row>
    <row r="1379" spans="11:11">
      <c r="K1379" s="9"/>
    </row>
    <row r="1380" spans="11:11">
      <c r="K1380" s="9"/>
    </row>
    <row r="1381" spans="11:11">
      <c r="K1381" s="9"/>
    </row>
    <row r="1382" spans="11:11">
      <c r="K1382" s="9"/>
    </row>
    <row r="1383" spans="11:11">
      <c r="K1383" s="9"/>
    </row>
    <row r="1384" spans="11:11">
      <c r="K1384" s="9"/>
    </row>
    <row r="1385" spans="11:11">
      <c r="K1385" s="9"/>
    </row>
    <row r="1386" spans="11:11">
      <c r="K1386" s="9"/>
    </row>
    <row r="1387" spans="11:11">
      <c r="K1387" s="9"/>
    </row>
    <row r="1388" spans="11:11">
      <c r="K1388" s="9"/>
    </row>
    <row r="1389" spans="11:11">
      <c r="K1389" s="9"/>
    </row>
    <row r="1390" spans="11:11">
      <c r="K1390" s="9"/>
    </row>
    <row r="1391" spans="11:11">
      <c r="K1391" s="9"/>
    </row>
    <row r="1392" spans="11:11">
      <c r="K1392" s="9"/>
    </row>
    <row r="1393" spans="11:11">
      <c r="K1393" s="9"/>
    </row>
    <row r="1394" spans="11:11">
      <c r="K1394" s="9"/>
    </row>
    <row r="1395" spans="11:11">
      <c r="K1395" s="9"/>
    </row>
    <row r="1396" spans="11:11">
      <c r="K1396" s="9"/>
    </row>
    <row r="1397" spans="11:11">
      <c r="K1397" s="9"/>
    </row>
    <row r="1398" spans="11:11">
      <c r="K1398" s="9"/>
    </row>
    <row r="1399" spans="11:11">
      <c r="K1399" s="9"/>
    </row>
    <row r="1400" spans="11:11">
      <c r="K1400" s="9"/>
    </row>
    <row r="1401" spans="11:11">
      <c r="K1401" s="9"/>
    </row>
    <row r="1402" spans="11:11">
      <c r="K1402" s="9"/>
    </row>
    <row r="1403" spans="11:11">
      <c r="K1403" s="9"/>
    </row>
    <row r="1404" spans="11:11">
      <c r="K1404" s="9"/>
    </row>
    <row r="1405" spans="11:11">
      <c r="K1405" s="9"/>
    </row>
    <row r="1406" spans="11:11">
      <c r="K1406" s="9"/>
    </row>
    <row r="1407" spans="11:11">
      <c r="K1407" s="9"/>
    </row>
    <row r="1408" spans="11:11">
      <c r="K1408" s="9"/>
    </row>
    <row r="1409" spans="11:11">
      <c r="K1409" s="9"/>
    </row>
    <row r="1410" spans="11:11">
      <c r="K1410" s="9"/>
    </row>
    <row r="1411" spans="11:11">
      <c r="K1411" s="9"/>
    </row>
    <row r="1412" spans="11:11">
      <c r="K1412" s="9"/>
    </row>
    <row r="1413" spans="11:11">
      <c r="K1413" s="9"/>
    </row>
    <row r="1414" spans="11:11">
      <c r="K1414" s="9"/>
    </row>
    <row r="1415" spans="11:11">
      <c r="K1415" s="9"/>
    </row>
    <row r="1416" spans="11:11">
      <c r="K1416" s="9"/>
    </row>
    <row r="1417" spans="11:11">
      <c r="K1417" s="9"/>
    </row>
    <row r="1418" spans="11:11">
      <c r="K1418" s="9"/>
    </row>
    <row r="1419" spans="11:11">
      <c r="K1419" s="9"/>
    </row>
    <row r="1420" spans="11:11">
      <c r="K1420" s="9"/>
    </row>
    <row r="1421" spans="11:11">
      <c r="K1421" s="9"/>
    </row>
    <row r="1422" spans="11:11">
      <c r="K1422" s="9"/>
    </row>
    <row r="1423" spans="11:11">
      <c r="K1423" s="9"/>
    </row>
    <row r="1424" spans="11:11">
      <c r="K1424" s="9"/>
    </row>
    <row r="1425" spans="11:11">
      <c r="K1425" s="9"/>
    </row>
    <row r="1426" spans="11:11">
      <c r="K1426" s="9"/>
    </row>
    <row r="1427" spans="11:11">
      <c r="K1427" s="9"/>
    </row>
    <row r="1428" spans="11:11">
      <c r="K1428" s="9"/>
    </row>
    <row r="1429" spans="11:11">
      <c r="K1429" s="9"/>
    </row>
    <row r="1430" spans="11:11">
      <c r="K1430" s="9"/>
    </row>
    <row r="1431" spans="11:11">
      <c r="K1431" s="9"/>
    </row>
    <row r="1432" spans="11:11">
      <c r="K1432" s="9"/>
    </row>
    <row r="1433" spans="11:11">
      <c r="K1433" s="9"/>
    </row>
    <row r="1434" spans="11:11">
      <c r="K1434" s="9"/>
    </row>
    <row r="1435" spans="11:11">
      <c r="K1435" s="9"/>
    </row>
    <row r="1436" spans="11:11">
      <c r="K1436" s="9"/>
    </row>
    <row r="1437" spans="11:11">
      <c r="K1437" s="9"/>
    </row>
    <row r="1438" spans="11:11">
      <c r="K1438" s="9"/>
    </row>
    <row r="1439" spans="11:11">
      <c r="K1439" s="9"/>
    </row>
    <row r="1440" spans="11:11">
      <c r="K1440" s="9"/>
    </row>
    <row r="1441" spans="11:11">
      <c r="K1441" s="9"/>
    </row>
    <row r="1442" spans="11:11">
      <c r="K1442" s="9"/>
    </row>
    <row r="1443" spans="11:11">
      <c r="K1443" s="9"/>
    </row>
    <row r="1444" spans="11:11">
      <c r="K1444" s="9"/>
    </row>
    <row r="1445" spans="11:11">
      <c r="K1445" s="9"/>
    </row>
    <row r="1446" spans="11:11">
      <c r="K1446" s="9"/>
    </row>
    <row r="1447" spans="11:11">
      <c r="K1447" s="9"/>
    </row>
    <row r="1448" spans="11:11">
      <c r="K1448" s="9"/>
    </row>
    <row r="1449" spans="11:11">
      <c r="K1449" s="9"/>
    </row>
    <row r="1450" spans="11:11">
      <c r="K1450" s="9"/>
    </row>
    <row r="1451" spans="11:11">
      <c r="K1451" s="9"/>
    </row>
    <row r="1452" spans="11:11">
      <c r="K1452" s="9"/>
    </row>
    <row r="1453" spans="11:11">
      <c r="K1453" s="9"/>
    </row>
    <row r="1454" spans="11:11">
      <c r="K1454" s="9"/>
    </row>
    <row r="1455" spans="11:11">
      <c r="K1455" s="9"/>
    </row>
    <row r="1456" spans="11:11">
      <c r="K1456" s="9"/>
    </row>
    <row r="1457" spans="11:11">
      <c r="K1457" s="9"/>
    </row>
    <row r="1458" spans="11:11">
      <c r="K1458" s="9"/>
    </row>
    <row r="1459" spans="11:11">
      <c r="K1459" s="9"/>
    </row>
    <row r="1460" spans="11:11">
      <c r="K1460" s="9"/>
    </row>
    <row r="1461" spans="11:11">
      <c r="K1461" s="9"/>
    </row>
    <row r="1462" spans="11:11">
      <c r="K1462" s="9"/>
    </row>
    <row r="1463" spans="11:11">
      <c r="K1463" s="9"/>
    </row>
    <row r="1464" spans="11:11">
      <c r="K1464" s="9"/>
    </row>
    <row r="1465" spans="11:11">
      <c r="K1465" s="9"/>
    </row>
    <row r="1466" spans="11:11">
      <c r="K1466" s="9"/>
    </row>
    <row r="1467" spans="11:11">
      <c r="K1467" s="9"/>
    </row>
    <row r="1468" spans="11:11">
      <c r="K1468" s="9"/>
    </row>
    <row r="1469" spans="11:11">
      <c r="K1469" s="9"/>
    </row>
    <row r="1470" spans="11:11">
      <c r="K1470" s="9"/>
    </row>
    <row r="1471" spans="11:11">
      <c r="K1471" s="9"/>
    </row>
    <row r="1472" spans="11:11">
      <c r="K1472" s="9"/>
    </row>
    <row r="1473" spans="11:11">
      <c r="K1473" s="9"/>
    </row>
    <row r="1474" spans="11:11">
      <c r="K1474" s="9"/>
    </row>
    <row r="1475" spans="11:11">
      <c r="K1475" s="9"/>
    </row>
    <row r="1476" spans="11:11">
      <c r="K1476" s="9"/>
    </row>
    <row r="1477" spans="11:11">
      <c r="K1477" s="9"/>
    </row>
    <row r="1478" spans="11:11">
      <c r="K1478" s="9"/>
    </row>
    <row r="1479" spans="11:11">
      <c r="K1479" s="9"/>
    </row>
    <row r="1480" spans="11:11">
      <c r="K1480" s="9"/>
    </row>
    <row r="1481" spans="11:11">
      <c r="K1481" s="9"/>
    </row>
    <row r="1482" spans="11:11">
      <c r="K1482" s="9"/>
    </row>
    <row r="1483" spans="11:11">
      <c r="K1483" s="9"/>
    </row>
    <row r="1484" spans="11:11">
      <c r="K1484" s="9"/>
    </row>
    <row r="1485" spans="11:11">
      <c r="K1485" s="9"/>
    </row>
    <row r="1486" spans="11:11">
      <c r="K1486" s="9"/>
    </row>
    <row r="1487" spans="11:11">
      <c r="K1487" s="9"/>
    </row>
    <row r="1488" spans="11:11">
      <c r="K1488" s="9"/>
    </row>
    <row r="1489" spans="11:11">
      <c r="K1489" s="9"/>
    </row>
    <row r="1490" spans="11:11">
      <c r="K1490" s="9"/>
    </row>
    <row r="1491" spans="11:11">
      <c r="K1491" s="9"/>
    </row>
    <row r="1492" spans="11:11">
      <c r="K1492" s="9"/>
    </row>
    <row r="1493" spans="11:11">
      <c r="K1493" s="9"/>
    </row>
    <row r="1494" spans="11:11">
      <c r="K1494" s="9"/>
    </row>
    <row r="1495" spans="11:11">
      <c r="K1495" s="9"/>
    </row>
    <row r="1496" spans="11:11">
      <c r="K1496" s="9"/>
    </row>
    <row r="1497" spans="11:11">
      <c r="K1497" s="9"/>
    </row>
    <row r="1498" spans="11:11">
      <c r="K1498" s="9"/>
    </row>
    <row r="1499" spans="11:11">
      <c r="K1499" s="9"/>
    </row>
    <row r="1500" spans="11:11">
      <c r="K1500" s="9"/>
    </row>
    <row r="1501" spans="11:11">
      <c r="K1501" s="9"/>
    </row>
    <row r="1502" spans="11:11">
      <c r="K1502" s="9"/>
    </row>
    <row r="1503" spans="11:11">
      <c r="K1503" s="9"/>
    </row>
    <row r="1504" spans="11:11">
      <c r="K1504" s="9"/>
    </row>
    <row r="1505" spans="11:11">
      <c r="K1505" s="9"/>
    </row>
    <row r="1506" spans="11:11">
      <c r="K1506" s="9"/>
    </row>
    <row r="1507" spans="11:11">
      <c r="K1507" s="9"/>
    </row>
    <row r="1508" spans="11:11">
      <c r="K1508" s="9"/>
    </row>
    <row r="1509" spans="11:11">
      <c r="K1509" s="9"/>
    </row>
    <row r="1510" spans="11:11">
      <c r="K1510" s="9"/>
    </row>
    <row r="1511" spans="11:11">
      <c r="K1511" s="9"/>
    </row>
    <row r="1512" spans="11:11">
      <c r="K1512" s="9"/>
    </row>
    <row r="1513" spans="11:11">
      <c r="K1513" s="9"/>
    </row>
    <row r="1514" spans="11:11">
      <c r="K1514" s="9"/>
    </row>
    <row r="1515" spans="11:11">
      <c r="K1515" s="9"/>
    </row>
    <row r="1516" spans="11:11">
      <c r="K1516" s="9"/>
    </row>
    <row r="1517" spans="11:11">
      <c r="K1517" s="9"/>
    </row>
    <row r="1518" spans="11:11">
      <c r="K1518" s="9"/>
    </row>
    <row r="1519" spans="11:11">
      <c r="K1519" s="9"/>
    </row>
    <row r="1520" spans="11:11">
      <c r="K1520" s="9"/>
    </row>
    <row r="1521" spans="11:11">
      <c r="K1521" s="9"/>
    </row>
    <row r="1522" spans="11:11">
      <c r="K1522" s="9"/>
    </row>
    <row r="1523" spans="11:11">
      <c r="K1523" s="9"/>
    </row>
    <row r="1524" spans="11:11">
      <c r="K1524" s="9"/>
    </row>
    <row r="1525" spans="11:11">
      <c r="K1525" s="9"/>
    </row>
    <row r="1526" spans="11:11">
      <c r="K1526" s="9"/>
    </row>
    <row r="1527" spans="11:11">
      <c r="K1527" s="9"/>
    </row>
    <row r="1528" spans="11:11">
      <c r="K1528" s="9"/>
    </row>
    <row r="1529" spans="11:11">
      <c r="K1529" s="9"/>
    </row>
    <row r="1530" spans="11:11">
      <c r="K1530" s="9"/>
    </row>
    <row r="1531" spans="11:11">
      <c r="K1531" s="9"/>
    </row>
    <row r="1532" spans="11:11">
      <c r="K1532" s="9"/>
    </row>
    <row r="1533" spans="11:11">
      <c r="K1533" s="9"/>
    </row>
    <row r="1534" spans="11:11">
      <c r="K1534" s="9"/>
    </row>
    <row r="1535" spans="11:11">
      <c r="K1535" s="9"/>
    </row>
    <row r="1536" spans="11:11">
      <c r="K1536" s="9"/>
    </row>
    <row r="1537" spans="11:11">
      <c r="K1537" s="9"/>
    </row>
    <row r="1538" spans="11:11">
      <c r="K1538" s="9"/>
    </row>
    <row r="1539" spans="11:11">
      <c r="K1539" s="9"/>
    </row>
    <row r="1540" spans="11:11">
      <c r="K1540" s="9"/>
    </row>
    <row r="1541" spans="11:11">
      <c r="K1541" s="9"/>
    </row>
    <row r="1542" spans="11:11">
      <c r="K1542" s="9"/>
    </row>
    <row r="1543" spans="11:11">
      <c r="K1543" s="9"/>
    </row>
    <row r="1544" spans="11:11">
      <c r="K1544" s="9"/>
    </row>
    <row r="1545" spans="11:11">
      <c r="K1545" s="9"/>
    </row>
    <row r="1546" spans="11:11">
      <c r="K1546" s="9"/>
    </row>
    <row r="1547" spans="11:11">
      <c r="K1547" s="9"/>
    </row>
    <row r="1548" spans="11:11">
      <c r="K1548" s="9"/>
    </row>
    <row r="1549" spans="11:11">
      <c r="K1549" s="9"/>
    </row>
    <row r="1550" spans="11:11">
      <c r="K1550" s="9"/>
    </row>
    <row r="1551" spans="11:11">
      <c r="K1551" s="9"/>
    </row>
    <row r="1552" spans="11:11">
      <c r="K1552" s="9"/>
    </row>
    <row r="1553" spans="11:11">
      <c r="K1553" s="9"/>
    </row>
    <row r="1554" spans="11:11">
      <c r="K1554" s="9"/>
    </row>
    <row r="1555" spans="11:11">
      <c r="K1555" s="9"/>
    </row>
    <row r="1556" spans="11:11">
      <c r="K1556" s="9"/>
    </row>
    <row r="1557" spans="11:11">
      <c r="K1557" s="9"/>
    </row>
    <row r="1558" spans="11:11">
      <c r="K1558" s="9"/>
    </row>
    <row r="1559" spans="11:11">
      <c r="K1559" s="9"/>
    </row>
    <row r="1560" spans="11:11">
      <c r="K1560" s="9"/>
    </row>
    <row r="1561" spans="11:11">
      <c r="K1561" s="9"/>
    </row>
    <row r="1562" spans="11:11">
      <c r="K1562" s="9"/>
    </row>
    <row r="1563" spans="11:11">
      <c r="K1563" s="9"/>
    </row>
    <row r="1564" spans="11:11">
      <c r="K1564" s="9"/>
    </row>
    <row r="1565" spans="11:11">
      <c r="K1565" s="9"/>
    </row>
    <row r="1566" spans="11:11">
      <c r="K1566" s="9"/>
    </row>
    <row r="1567" spans="11:11">
      <c r="K1567" s="9"/>
    </row>
    <row r="1568" spans="11:11">
      <c r="K1568" s="9"/>
    </row>
    <row r="1569" spans="11:11">
      <c r="K1569" s="9"/>
    </row>
    <row r="1570" spans="11:11">
      <c r="K1570" s="9"/>
    </row>
    <row r="1571" spans="11:11">
      <c r="K1571" s="9"/>
    </row>
    <row r="1572" spans="11:11">
      <c r="K1572" s="9"/>
    </row>
    <row r="1573" spans="11:11">
      <c r="K1573" s="9"/>
    </row>
    <row r="1574" spans="11:11">
      <c r="K1574" s="9"/>
    </row>
    <row r="1575" spans="11:11">
      <c r="K1575" s="9"/>
    </row>
    <row r="1576" spans="11:11">
      <c r="K1576" s="9"/>
    </row>
    <row r="1577" spans="11:11">
      <c r="K1577" s="9"/>
    </row>
    <row r="1578" spans="11:11">
      <c r="K1578" s="9"/>
    </row>
    <row r="1579" spans="11:11">
      <c r="K1579" s="9"/>
    </row>
    <row r="1580" spans="11:11">
      <c r="K1580" s="9"/>
    </row>
    <row r="1581" spans="11:11">
      <c r="K1581" s="9"/>
    </row>
    <row r="1582" spans="11:11">
      <c r="K1582" s="9"/>
    </row>
    <row r="1583" spans="11:11">
      <c r="K1583" s="9"/>
    </row>
    <row r="1584" spans="11:11">
      <c r="K1584" s="9"/>
    </row>
    <row r="1585" spans="11:11">
      <c r="K1585" s="9"/>
    </row>
    <row r="1586" spans="11:11">
      <c r="K1586" s="9"/>
    </row>
    <row r="1587" spans="11:11">
      <c r="K1587" s="9"/>
    </row>
    <row r="1588" spans="11:11">
      <c r="K1588" s="9"/>
    </row>
    <row r="1589" spans="11:11">
      <c r="K1589" s="9"/>
    </row>
    <row r="1590" spans="11:11">
      <c r="K1590" s="9"/>
    </row>
    <row r="1591" spans="11:11">
      <c r="K1591" s="9"/>
    </row>
    <row r="1592" spans="11:11">
      <c r="K1592" s="9"/>
    </row>
    <row r="1593" spans="11:11">
      <c r="K1593" s="9"/>
    </row>
    <row r="1594" spans="11:11">
      <c r="K1594" s="9"/>
    </row>
    <row r="1595" spans="11:11">
      <c r="K1595" s="9"/>
    </row>
    <row r="1596" spans="11:11">
      <c r="K1596" s="9"/>
    </row>
    <row r="1597" spans="11:11">
      <c r="K1597" s="9"/>
    </row>
    <row r="1598" spans="11:11">
      <c r="K1598" s="9"/>
    </row>
    <row r="1599" spans="11:11">
      <c r="K1599" s="9"/>
    </row>
    <row r="1600" spans="11:11">
      <c r="K1600" s="9"/>
    </row>
    <row r="1601" spans="11:11">
      <c r="K1601" s="9"/>
    </row>
    <row r="1602" spans="11:11">
      <c r="K1602" s="9"/>
    </row>
    <row r="1603" spans="11:11">
      <c r="K1603" s="9"/>
    </row>
    <row r="1604" spans="11:11">
      <c r="K1604" s="9"/>
    </row>
    <row r="1605" spans="11:11">
      <c r="K1605" s="9"/>
    </row>
    <row r="1606" spans="11:11">
      <c r="K1606" s="9"/>
    </row>
    <row r="1607" spans="11:11">
      <c r="K1607" s="9"/>
    </row>
    <row r="1608" spans="11:11">
      <c r="K1608" s="9"/>
    </row>
    <row r="1609" spans="11:11">
      <c r="K1609" s="9"/>
    </row>
    <row r="1610" spans="11:11">
      <c r="K1610" s="9"/>
    </row>
    <row r="1611" spans="11:11">
      <c r="K1611" s="9"/>
    </row>
    <row r="1612" spans="11:11">
      <c r="K1612" s="9"/>
    </row>
    <row r="1613" spans="11:11">
      <c r="K1613" s="9"/>
    </row>
    <row r="1614" spans="11:11">
      <c r="K1614" s="9"/>
    </row>
    <row r="1615" spans="11:11">
      <c r="K1615" s="9"/>
    </row>
    <row r="1616" spans="11:11">
      <c r="K1616" s="9"/>
    </row>
    <row r="1617" spans="11:11">
      <c r="K1617" s="9"/>
    </row>
    <row r="1618" spans="11:11">
      <c r="K1618" s="9"/>
    </row>
    <row r="1619" spans="11:11">
      <c r="K1619" s="9"/>
    </row>
    <row r="1620" spans="11:11">
      <c r="K1620" s="9"/>
    </row>
    <row r="1621" spans="11:11">
      <c r="K1621" s="9"/>
    </row>
    <row r="1622" spans="11:11">
      <c r="K1622" s="9"/>
    </row>
    <row r="1623" spans="11:11">
      <c r="K1623" s="9"/>
    </row>
    <row r="1624" spans="11:11">
      <c r="K1624" s="9"/>
    </row>
    <row r="1625" spans="11:11">
      <c r="K1625" s="9"/>
    </row>
    <row r="1626" spans="11:11">
      <c r="K1626" s="9"/>
    </row>
    <row r="1627" spans="11:11">
      <c r="K1627" s="9"/>
    </row>
    <row r="1628" spans="11:11">
      <c r="K1628" s="9"/>
    </row>
    <row r="1629" spans="11:11">
      <c r="K1629" s="9"/>
    </row>
    <row r="1630" spans="11:11">
      <c r="K1630" s="9"/>
    </row>
    <row r="1631" spans="11:11">
      <c r="K1631" s="9"/>
    </row>
    <row r="1632" spans="11:11">
      <c r="K1632" s="9"/>
    </row>
    <row r="1633" spans="11:11">
      <c r="K1633" s="9"/>
    </row>
    <row r="1634" spans="11:11">
      <c r="K1634" s="9"/>
    </row>
    <row r="1635" spans="11:11">
      <c r="K1635" s="9"/>
    </row>
    <row r="1636" spans="11:11">
      <c r="K1636" s="9"/>
    </row>
    <row r="1637" spans="11:11">
      <c r="K1637" s="9"/>
    </row>
    <row r="1638" spans="11:11">
      <c r="K1638" s="9"/>
    </row>
    <row r="1639" spans="11:11">
      <c r="K1639" s="9"/>
    </row>
    <row r="1640" spans="11:11">
      <c r="K1640" s="9"/>
    </row>
    <row r="1641" spans="11:11">
      <c r="K1641" s="9"/>
    </row>
    <row r="1642" spans="11:11">
      <c r="K1642" s="9"/>
    </row>
    <row r="1643" spans="11:11">
      <c r="K1643" s="9"/>
    </row>
    <row r="1644" spans="11:11">
      <c r="K1644" s="9"/>
    </row>
    <row r="1645" spans="11:11">
      <c r="K1645" s="9"/>
    </row>
    <row r="1646" spans="11:11">
      <c r="K1646" s="9"/>
    </row>
    <row r="1647" spans="11:11">
      <c r="K1647" s="9"/>
    </row>
    <row r="1648" spans="11:11">
      <c r="K1648" s="9"/>
    </row>
    <row r="1649" spans="11:11">
      <c r="K1649" s="9"/>
    </row>
    <row r="1650" spans="11:11">
      <c r="K1650" s="9"/>
    </row>
    <row r="1651" spans="11:11">
      <c r="K1651" s="9"/>
    </row>
    <row r="1652" spans="11:11">
      <c r="K1652" s="9"/>
    </row>
    <row r="1653" spans="11:11">
      <c r="K1653" s="9"/>
    </row>
    <row r="1654" spans="11:11">
      <c r="K1654" s="9"/>
    </row>
    <row r="1655" spans="11:11">
      <c r="K1655" s="9"/>
    </row>
    <row r="1656" spans="11:11">
      <c r="K1656" s="9"/>
    </row>
    <row r="1657" spans="11:11">
      <c r="K1657" s="9"/>
    </row>
    <row r="1658" spans="11:11">
      <c r="K1658" s="9"/>
    </row>
    <row r="1659" spans="11:11">
      <c r="K1659" s="9"/>
    </row>
    <row r="1660" spans="11:11">
      <c r="K1660" s="9"/>
    </row>
    <row r="1661" spans="11:11">
      <c r="K1661" s="9"/>
    </row>
    <row r="1662" spans="11:11">
      <c r="K1662" s="9"/>
    </row>
    <row r="1663" spans="11:11">
      <c r="K1663" s="9"/>
    </row>
    <row r="1664" spans="11:11">
      <c r="K1664" s="9"/>
    </row>
    <row r="1665" spans="11:11">
      <c r="K1665" s="9"/>
    </row>
    <row r="1666" spans="11:11">
      <c r="K1666" s="9"/>
    </row>
    <row r="1667" spans="11:11">
      <c r="K1667" s="9"/>
    </row>
    <row r="1668" spans="11:11">
      <c r="K1668" s="9"/>
    </row>
    <row r="1669" spans="11:11">
      <c r="K1669" s="9"/>
    </row>
    <row r="1670" spans="11:11">
      <c r="K1670" s="9"/>
    </row>
    <row r="1671" spans="11:11">
      <c r="K1671" s="9"/>
    </row>
    <row r="1672" spans="11:11">
      <c r="K1672" s="9"/>
    </row>
    <row r="1673" spans="11:11">
      <c r="K1673" s="9"/>
    </row>
    <row r="1674" spans="11:11">
      <c r="K1674" s="9"/>
    </row>
    <row r="1675" spans="11:11">
      <c r="K1675" s="9"/>
    </row>
    <row r="1676" spans="11:11">
      <c r="K1676" s="9"/>
    </row>
    <row r="1677" spans="11:11">
      <c r="K1677" s="9"/>
    </row>
    <row r="1678" spans="11:11">
      <c r="K1678" s="9"/>
    </row>
    <row r="1679" spans="11:11">
      <c r="K1679" s="9"/>
    </row>
    <row r="1680" spans="11:11">
      <c r="K1680" s="9"/>
    </row>
    <row r="1681" spans="11:11">
      <c r="K1681" s="9"/>
    </row>
    <row r="1682" spans="11:11">
      <c r="K1682" s="9"/>
    </row>
    <row r="1683" spans="11:11">
      <c r="K1683" s="9"/>
    </row>
    <row r="1684" spans="11:11">
      <c r="K1684" s="9"/>
    </row>
    <row r="1685" spans="11:11">
      <c r="K1685" s="9"/>
    </row>
    <row r="1686" spans="11:11">
      <c r="K1686" s="9"/>
    </row>
    <row r="1687" spans="11:11">
      <c r="K1687" s="9"/>
    </row>
    <row r="1688" spans="11:11">
      <c r="K1688" s="9"/>
    </row>
    <row r="1689" spans="11:11">
      <c r="K1689" s="9"/>
    </row>
    <row r="1690" spans="11:11">
      <c r="K1690" s="9"/>
    </row>
    <row r="1691" spans="11:11">
      <c r="K1691" s="9"/>
    </row>
    <row r="1692" spans="11:11">
      <c r="K1692" s="9"/>
    </row>
    <row r="1693" spans="11:11">
      <c r="K1693" s="9"/>
    </row>
    <row r="1694" spans="11:11">
      <c r="K1694" s="9"/>
    </row>
    <row r="1695" spans="11:11">
      <c r="K1695" s="9"/>
    </row>
    <row r="1696" spans="11:11">
      <c r="K1696" s="9"/>
    </row>
    <row r="1697" spans="11:11">
      <c r="K1697" s="9"/>
    </row>
    <row r="1698" spans="11:11">
      <c r="K1698" s="9"/>
    </row>
    <row r="1699" spans="11:11">
      <c r="K1699" s="9"/>
    </row>
    <row r="1700" spans="11:11">
      <c r="K1700" s="9"/>
    </row>
    <row r="1701" spans="11:11">
      <c r="K1701" s="9"/>
    </row>
    <row r="1702" spans="11:11">
      <c r="K1702" s="9"/>
    </row>
    <row r="1703" spans="11:11">
      <c r="K1703" s="9"/>
    </row>
    <row r="1704" spans="11:11">
      <c r="K1704" s="9"/>
    </row>
    <row r="1705" spans="11:11">
      <c r="K1705" s="9"/>
    </row>
    <row r="1706" spans="11:11">
      <c r="K1706" s="9"/>
    </row>
    <row r="1707" spans="11:11">
      <c r="K1707" s="9"/>
    </row>
    <row r="1708" spans="11:11">
      <c r="K1708" s="9"/>
    </row>
    <row r="1709" spans="11:11">
      <c r="K1709" s="9"/>
    </row>
    <row r="1710" spans="11:11">
      <c r="K1710" s="9"/>
    </row>
    <row r="1711" spans="11:11">
      <c r="K1711" s="9"/>
    </row>
    <row r="1712" spans="11:11">
      <c r="K1712" s="9"/>
    </row>
    <row r="1713" spans="11:11">
      <c r="K1713" s="9"/>
    </row>
    <row r="1714" spans="11:11">
      <c r="K1714" s="9"/>
    </row>
    <row r="1715" spans="11:11">
      <c r="K1715" s="9"/>
    </row>
    <row r="1716" spans="11:11">
      <c r="K1716" s="9"/>
    </row>
    <row r="1717" spans="11:11">
      <c r="K1717" s="9"/>
    </row>
    <row r="1718" spans="11:11">
      <c r="K1718" s="9"/>
    </row>
    <row r="1719" spans="11:11">
      <c r="K1719" s="9"/>
    </row>
    <row r="1720" spans="11:11">
      <c r="K1720" s="9"/>
    </row>
    <row r="1721" spans="11:11">
      <c r="K1721" s="9"/>
    </row>
    <row r="1722" spans="11:11">
      <c r="K1722" s="9"/>
    </row>
    <row r="1723" spans="11:11">
      <c r="K1723" s="9"/>
    </row>
    <row r="1724" spans="11:11">
      <c r="K1724" s="9"/>
    </row>
    <row r="1725" spans="11:11">
      <c r="K1725" s="9"/>
    </row>
    <row r="1726" spans="11:11">
      <c r="K1726" s="9"/>
    </row>
    <row r="1727" spans="11:11">
      <c r="K1727" s="9"/>
    </row>
    <row r="1728" spans="11:11">
      <c r="K1728" s="9"/>
    </row>
    <row r="1729" spans="11:11">
      <c r="K1729" s="9"/>
    </row>
    <row r="1730" spans="11:11">
      <c r="K1730" s="9"/>
    </row>
    <row r="1731" spans="11:11">
      <c r="K1731" s="9"/>
    </row>
    <row r="1732" spans="11:11">
      <c r="K1732" s="9"/>
    </row>
    <row r="1733" spans="11:11">
      <c r="K1733" s="9"/>
    </row>
    <row r="1734" spans="11:11">
      <c r="K1734" s="9"/>
    </row>
    <row r="1735" spans="11:11">
      <c r="K1735" s="9"/>
    </row>
    <row r="1736" spans="11:11">
      <c r="K1736" s="9"/>
    </row>
    <row r="1737" spans="11:11">
      <c r="K1737" s="9"/>
    </row>
    <row r="1738" spans="11:11">
      <c r="K1738" s="9"/>
    </row>
    <row r="1739" spans="11:11">
      <c r="K1739" s="9"/>
    </row>
    <row r="1740" spans="11:11">
      <c r="K1740" s="9"/>
    </row>
    <row r="1741" spans="11:11">
      <c r="K1741" s="9"/>
    </row>
    <row r="1742" spans="11:11">
      <c r="K1742" s="9"/>
    </row>
    <row r="1743" spans="11:11">
      <c r="K1743" s="9"/>
    </row>
    <row r="1744" spans="11:11">
      <c r="K1744" s="9"/>
    </row>
    <row r="1745" spans="11:11">
      <c r="K1745" s="9"/>
    </row>
    <row r="1746" spans="11:11">
      <c r="K1746" s="9"/>
    </row>
    <row r="1747" spans="11:11">
      <c r="K1747" s="9"/>
    </row>
    <row r="1748" spans="11:11">
      <c r="K1748" s="9"/>
    </row>
    <row r="1749" spans="11:11">
      <c r="K1749" s="9"/>
    </row>
    <row r="1750" spans="11:11">
      <c r="K1750" s="9"/>
    </row>
    <row r="1751" spans="11:11">
      <c r="K1751" s="9"/>
    </row>
    <row r="1752" spans="11:11">
      <c r="K1752" s="9"/>
    </row>
    <row r="1753" spans="11:11">
      <c r="K1753" s="9"/>
    </row>
    <row r="1754" spans="11:11">
      <c r="K1754" s="9"/>
    </row>
    <row r="1755" spans="11:11">
      <c r="K1755" s="9"/>
    </row>
    <row r="1756" spans="11:11">
      <c r="K1756" s="9"/>
    </row>
    <row r="1757" spans="11:11">
      <c r="K1757" s="9"/>
    </row>
    <row r="1758" spans="11:11">
      <c r="K1758" s="9"/>
    </row>
    <row r="1759" spans="11:11">
      <c r="K1759" s="9"/>
    </row>
    <row r="1760" spans="11:11">
      <c r="K1760" s="9"/>
    </row>
    <row r="1761" spans="11:11">
      <c r="K1761" s="9"/>
    </row>
    <row r="1762" spans="11:11">
      <c r="K1762" s="9"/>
    </row>
    <row r="1763" spans="11:11">
      <c r="K1763" s="9"/>
    </row>
    <row r="1764" spans="11:11">
      <c r="K1764" s="9"/>
    </row>
    <row r="1765" spans="11:11">
      <c r="K1765" s="9"/>
    </row>
    <row r="1766" spans="11:11">
      <c r="K1766" s="9"/>
    </row>
    <row r="1767" spans="11:11">
      <c r="K1767" s="9"/>
    </row>
    <row r="1768" spans="11:11">
      <c r="K1768" s="9"/>
    </row>
    <row r="1769" spans="11:11">
      <c r="K1769" s="9"/>
    </row>
    <row r="1770" spans="11:11">
      <c r="K1770" s="9"/>
    </row>
    <row r="1771" spans="11:11">
      <c r="K1771" s="9"/>
    </row>
    <row r="1772" spans="11:11">
      <c r="K1772" s="9"/>
    </row>
    <row r="1773" spans="11:11">
      <c r="K1773" s="9"/>
    </row>
    <row r="1774" spans="11:11">
      <c r="K1774" s="9"/>
    </row>
    <row r="1775" spans="11:11">
      <c r="K1775" s="9"/>
    </row>
    <row r="1776" spans="11:11">
      <c r="K1776" s="9"/>
    </row>
    <row r="1777" spans="11:11">
      <c r="K1777" s="9"/>
    </row>
    <row r="1778" spans="11:11">
      <c r="K1778" s="9"/>
    </row>
    <row r="1779" spans="11:11">
      <c r="K1779" s="9"/>
    </row>
    <row r="1780" spans="11:11">
      <c r="K1780" s="9"/>
    </row>
    <row r="1781" spans="11:11">
      <c r="K1781" s="9"/>
    </row>
    <row r="1782" spans="11:11">
      <c r="K1782" s="9"/>
    </row>
    <row r="1783" spans="11:11">
      <c r="K1783" s="9"/>
    </row>
    <row r="1784" spans="11:11">
      <c r="K1784" s="9"/>
    </row>
    <row r="1785" spans="11:11">
      <c r="K1785" s="9"/>
    </row>
    <row r="1786" spans="11:11">
      <c r="K1786" s="9"/>
    </row>
    <row r="1787" spans="11:11">
      <c r="K1787" s="9"/>
    </row>
    <row r="1788" spans="11:11">
      <c r="K1788" s="9"/>
    </row>
    <row r="1789" spans="11:11">
      <c r="K1789" s="9"/>
    </row>
    <row r="1790" spans="11:11">
      <c r="K1790" s="9"/>
    </row>
    <row r="1791" spans="11:11">
      <c r="K1791" s="9"/>
    </row>
    <row r="1792" spans="11:11">
      <c r="K1792" s="9"/>
    </row>
    <row r="1793" spans="11:11">
      <c r="K1793" s="9"/>
    </row>
    <row r="1794" spans="11:11">
      <c r="K1794" s="9"/>
    </row>
    <row r="1795" spans="11:11">
      <c r="K1795" s="9"/>
    </row>
    <row r="1796" spans="11:11">
      <c r="K1796" s="9"/>
    </row>
    <row r="1797" spans="11:11">
      <c r="K1797" s="9"/>
    </row>
    <row r="1798" spans="11:11">
      <c r="K1798" s="9"/>
    </row>
    <row r="1799" spans="11:11">
      <c r="K1799" s="9"/>
    </row>
    <row r="1800" spans="11:11">
      <c r="K1800" s="9"/>
    </row>
    <row r="1801" spans="11:11">
      <c r="K1801" s="9"/>
    </row>
    <row r="1802" spans="11:11">
      <c r="K1802" s="9"/>
    </row>
    <row r="1803" spans="11:11">
      <c r="K1803" s="9"/>
    </row>
    <row r="1804" spans="11:11">
      <c r="K1804" s="9"/>
    </row>
    <row r="1805" spans="11:11">
      <c r="K1805" s="9"/>
    </row>
    <row r="1806" spans="11:11">
      <c r="K1806" s="9"/>
    </row>
    <row r="1807" spans="11:11">
      <c r="K1807" s="9"/>
    </row>
    <row r="1808" spans="11:11">
      <c r="K1808" s="9"/>
    </row>
    <row r="1809" spans="11:11">
      <c r="K1809" s="9"/>
    </row>
    <row r="1810" spans="11:11">
      <c r="K1810" s="9"/>
    </row>
    <row r="1811" spans="11:11">
      <c r="K1811" s="9"/>
    </row>
    <row r="1812" spans="11:11">
      <c r="K1812" s="9"/>
    </row>
    <row r="1813" spans="11:11">
      <c r="K1813" s="9"/>
    </row>
    <row r="1814" spans="11:11">
      <c r="K1814" s="9"/>
    </row>
    <row r="1815" spans="11:11">
      <c r="K1815" s="9"/>
    </row>
    <row r="1816" spans="11:11">
      <c r="K1816" s="9"/>
    </row>
    <row r="1817" spans="11:11">
      <c r="K1817" s="9"/>
    </row>
    <row r="1818" spans="11:11">
      <c r="K1818" s="9"/>
    </row>
    <row r="1819" spans="11:11">
      <c r="K1819" s="9"/>
    </row>
    <row r="1820" spans="11:11">
      <c r="K1820" s="9"/>
    </row>
    <row r="1821" spans="11:11">
      <c r="K1821" s="9"/>
    </row>
    <row r="1822" spans="11:11">
      <c r="K1822" s="9"/>
    </row>
    <row r="1823" spans="11:11">
      <c r="K1823" s="9"/>
    </row>
    <row r="1824" spans="11:11">
      <c r="K1824" s="9"/>
    </row>
    <row r="1825" spans="11:11">
      <c r="K1825" s="9"/>
    </row>
    <row r="1826" spans="11:11">
      <c r="K1826" s="9"/>
    </row>
    <row r="1827" spans="11:11">
      <c r="K1827" s="9"/>
    </row>
    <row r="1828" spans="11:11">
      <c r="K1828" s="9"/>
    </row>
    <row r="1829" spans="11:11">
      <c r="K1829" s="9"/>
    </row>
    <row r="1830" spans="11:11">
      <c r="K1830" s="9"/>
    </row>
    <row r="1831" spans="11:11">
      <c r="K1831" s="9"/>
    </row>
    <row r="1832" spans="11:11">
      <c r="K1832" s="9"/>
    </row>
    <row r="1833" spans="11:11">
      <c r="K1833" s="9"/>
    </row>
    <row r="1834" spans="11:11">
      <c r="K1834" s="9"/>
    </row>
    <row r="1835" spans="11:11">
      <c r="K1835" s="9"/>
    </row>
    <row r="1836" spans="11:11">
      <c r="K1836" s="9"/>
    </row>
    <row r="1837" spans="11:11">
      <c r="K1837" s="9"/>
    </row>
    <row r="1838" spans="11:11">
      <c r="K1838" s="9"/>
    </row>
    <row r="1839" spans="11:11">
      <c r="K1839" s="9"/>
    </row>
    <row r="1840" spans="11:11">
      <c r="K1840" s="9"/>
    </row>
    <row r="1841" spans="11:11">
      <c r="K1841" s="9"/>
    </row>
    <row r="1842" spans="11:11">
      <c r="K1842" s="9"/>
    </row>
    <row r="1843" spans="11:11">
      <c r="K1843" s="9"/>
    </row>
    <row r="1844" spans="11:11">
      <c r="K1844" s="9"/>
    </row>
    <row r="1845" spans="11:11">
      <c r="K1845" s="9"/>
    </row>
    <row r="1846" spans="11:11">
      <c r="K1846" s="9"/>
    </row>
    <row r="1847" spans="11:11">
      <c r="K1847" s="9"/>
    </row>
    <row r="1848" spans="11:11">
      <c r="K1848" s="9"/>
    </row>
    <row r="1849" spans="11:11">
      <c r="K1849" s="9"/>
    </row>
    <row r="1850" spans="11:11">
      <c r="K1850" s="9"/>
    </row>
    <row r="1851" spans="11:11">
      <c r="K1851" s="9"/>
    </row>
    <row r="1852" spans="11:11">
      <c r="K1852" s="9"/>
    </row>
    <row r="1853" spans="11:11">
      <c r="K1853" s="9"/>
    </row>
    <row r="1854" spans="11:11">
      <c r="K1854" s="9"/>
    </row>
    <row r="1855" spans="11:11">
      <c r="K1855" s="9"/>
    </row>
    <row r="1856" spans="11:11">
      <c r="K1856" s="9"/>
    </row>
    <row r="1857" spans="11:11">
      <c r="K1857" s="9"/>
    </row>
    <row r="1858" spans="11:11">
      <c r="K1858" s="9"/>
    </row>
    <row r="1859" spans="11:11">
      <c r="K1859" s="9"/>
    </row>
    <row r="1860" spans="11:11">
      <c r="K1860" s="9"/>
    </row>
    <row r="1861" spans="11:11">
      <c r="K1861" s="9"/>
    </row>
    <row r="1862" spans="11:11">
      <c r="K1862" s="9"/>
    </row>
    <row r="1863" spans="11:11">
      <c r="K1863" s="9"/>
    </row>
    <row r="1864" spans="11:11">
      <c r="K1864" s="9"/>
    </row>
    <row r="1865" spans="11:11">
      <c r="K1865" s="9"/>
    </row>
    <row r="1866" spans="11:11">
      <c r="K1866" s="9"/>
    </row>
    <row r="1867" spans="11:11">
      <c r="K1867" s="9"/>
    </row>
    <row r="1868" spans="11:11">
      <c r="K1868" s="9"/>
    </row>
    <row r="1869" spans="11:11">
      <c r="K1869" s="9"/>
    </row>
    <row r="1870" spans="11:11">
      <c r="K1870" s="9"/>
    </row>
    <row r="1871" spans="11:11">
      <c r="K1871" s="9"/>
    </row>
    <row r="1872" spans="11:11">
      <c r="K1872" s="9"/>
    </row>
    <row r="1873" spans="11:11">
      <c r="K1873" s="9"/>
    </row>
    <row r="1874" spans="11:11">
      <c r="K1874" s="9"/>
    </row>
    <row r="1875" spans="11:11">
      <c r="K1875" s="9"/>
    </row>
    <row r="1876" spans="11:11">
      <c r="K1876" s="9"/>
    </row>
    <row r="1877" spans="11:11">
      <c r="K1877" s="9"/>
    </row>
    <row r="1878" spans="11:11">
      <c r="K1878" s="9"/>
    </row>
    <row r="1879" spans="11:11">
      <c r="K1879" s="9"/>
    </row>
    <row r="1880" spans="11:11">
      <c r="K1880" s="9"/>
    </row>
    <row r="1881" spans="11:11">
      <c r="K1881" s="9"/>
    </row>
    <row r="1882" spans="11:11">
      <c r="K1882" s="9"/>
    </row>
    <row r="1883" spans="11:11">
      <c r="K1883" s="9"/>
    </row>
    <row r="1884" spans="11:11">
      <c r="K1884" s="9"/>
    </row>
    <row r="1885" spans="11:11">
      <c r="K1885" s="9"/>
    </row>
    <row r="1886" spans="11:11">
      <c r="K1886" s="9"/>
    </row>
    <row r="1887" spans="11:11">
      <c r="K1887" s="9"/>
    </row>
    <row r="1888" spans="11:11">
      <c r="K1888" s="9"/>
    </row>
    <row r="1889" spans="11:11">
      <c r="K1889" s="9"/>
    </row>
    <row r="1890" spans="11:11">
      <c r="K1890" s="9"/>
    </row>
    <row r="1891" spans="11:11">
      <c r="K1891" s="9"/>
    </row>
    <row r="1892" spans="11:11">
      <c r="K1892" s="9"/>
    </row>
    <row r="1893" spans="11:11">
      <c r="K1893" s="9"/>
    </row>
    <row r="1894" spans="11:11">
      <c r="K1894" s="9"/>
    </row>
    <row r="1895" spans="11:11">
      <c r="K1895" s="9"/>
    </row>
    <row r="1896" spans="11:11">
      <c r="K1896" s="9"/>
    </row>
    <row r="1897" spans="11:11">
      <c r="K1897" s="9"/>
    </row>
    <row r="1898" spans="11:11">
      <c r="K1898" s="9"/>
    </row>
    <row r="1899" spans="11:11">
      <c r="K1899" s="9"/>
    </row>
    <row r="1900" spans="11:11">
      <c r="K1900" s="9"/>
    </row>
    <row r="1901" spans="11:11">
      <c r="K1901" s="9"/>
    </row>
    <row r="1902" spans="11:11">
      <c r="K1902" s="9"/>
    </row>
    <row r="1903" spans="11:11">
      <c r="K1903" s="9"/>
    </row>
    <row r="1904" spans="11:11">
      <c r="K1904" s="9"/>
    </row>
    <row r="1905" spans="11:11">
      <c r="K1905" s="9"/>
    </row>
    <row r="1906" spans="11:11">
      <c r="K1906" s="9"/>
    </row>
    <row r="1907" spans="11:11">
      <c r="K1907" s="9"/>
    </row>
    <row r="1908" spans="11:11">
      <c r="K1908" s="9"/>
    </row>
    <row r="1909" spans="11:11">
      <c r="K1909" s="9"/>
    </row>
    <row r="1910" spans="11:11">
      <c r="K1910" s="9"/>
    </row>
    <row r="1911" spans="11:11">
      <c r="K1911" s="9"/>
    </row>
    <row r="1912" spans="11:11">
      <c r="K1912" s="9"/>
    </row>
    <row r="1913" spans="11:11">
      <c r="K1913" s="9"/>
    </row>
    <row r="1914" spans="11:11">
      <c r="K1914" s="9"/>
    </row>
    <row r="1915" spans="11:11">
      <c r="K1915" s="9"/>
    </row>
    <row r="1916" spans="11:11">
      <c r="K1916" s="9"/>
    </row>
    <row r="1917" spans="11:11">
      <c r="K1917" s="9"/>
    </row>
    <row r="1918" spans="11:11">
      <c r="K1918" s="9"/>
    </row>
    <row r="1919" spans="11:11">
      <c r="K1919" s="9"/>
    </row>
    <row r="1920" spans="11:11">
      <c r="K1920" s="9"/>
    </row>
    <row r="1921" spans="11:11">
      <c r="K1921" s="9"/>
    </row>
    <row r="1922" spans="11:11">
      <c r="K1922" s="9"/>
    </row>
    <row r="1923" spans="11:11">
      <c r="K1923" s="9"/>
    </row>
    <row r="1924" spans="11:11">
      <c r="K1924" s="9"/>
    </row>
    <row r="1925" spans="11:11">
      <c r="K1925" s="9"/>
    </row>
    <row r="1926" spans="11:11">
      <c r="K1926" s="9"/>
    </row>
    <row r="1927" spans="11:11">
      <c r="K1927" s="9"/>
    </row>
    <row r="1928" spans="11:11">
      <c r="K1928" s="9"/>
    </row>
    <row r="1929" spans="11:11">
      <c r="K1929" s="9"/>
    </row>
    <row r="1930" spans="11:11">
      <c r="K1930" s="9"/>
    </row>
    <row r="1931" spans="11:11">
      <c r="K1931" s="9"/>
    </row>
    <row r="1932" spans="11:11">
      <c r="K1932" s="9"/>
    </row>
    <row r="1933" spans="11:11">
      <c r="K1933" s="9"/>
    </row>
    <row r="1934" spans="11:11">
      <c r="K1934" s="9"/>
    </row>
    <row r="1935" spans="11:11">
      <c r="K1935" s="9"/>
    </row>
    <row r="1936" spans="11:11">
      <c r="K1936" s="9"/>
    </row>
    <row r="1937" spans="11:11">
      <c r="K1937" s="9"/>
    </row>
    <row r="1938" spans="11:11">
      <c r="K1938" s="9"/>
    </row>
    <row r="1939" spans="11:11">
      <c r="K1939" s="9"/>
    </row>
    <row r="1940" spans="11:11">
      <c r="K1940" s="9"/>
    </row>
    <row r="1941" spans="11:11">
      <c r="K1941" s="9"/>
    </row>
    <row r="1942" spans="11:11">
      <c r="K1942" s="9"/>
    </row>
    <row r="1943" spans="11:11">
      <c r="K1943" s="9"/>
    </row>
    <row r="1944" spans="11:11">
      <c r="K1944" s="9"/>
    </row>
    <row r="1945" spans="11:11">
      <c r="K1945" s="9"/>
    </row>
    <row r="1946" spans="11:11">
      <c r="K1946" s="9"/>
    </row>
    <row r="1947" spans="11:11">
      <c r="K1947" s="9"/>
    </row>
    <row r="1948" spans="11:11">
      <c r="K1948" s="9"/>
    </row>
    <row r="1949" spans="11:11">
      <c r="K1949" s="9"/>
    </row>
    <row r="1950" spans="11:11">
      <c r="K1950" s="9"/>
    </row>
    <row r="1951" spans="11:11">
      <c r="K1951" s="9"/>
    </row>
    <row r="1952" spans="11:11">
      <c r="K1952" s="9"/>
    </row>
    <row r="1953" spans="11:11">
      <c r="K1953" s="9"/>
    </row>
    <row r="1954" spans="11:11">
      <c r="K1954" s="9"/>
    </row>
    <row r="1955" spans="11:11">
      <c r="K1955" s="9"/>
    </row>
    <row r="1956" spans="11:11">
      <c r="K1956" s="9"/>
    </row>
    <row r="1957" spans="11:11">
      <c r="K1957" s="9"/>
    </row>
    <row r="1958" spans="11:11">
      <c r="K1958" s="9"/>
    </row>
    <row r="1959" spans="11:11">
      <c r="K1959" s="9"/>
    </row>
    <row r="1960" spans="11:11">
      <c r="K1960" s="9"/>
    </row>
    <row r="1961" spans="11:11">
      <c r="K1961" s="9"/>
    </row>
    <row r="1962" spans="11:11">
      <c r="K1962" s="9"/>
    </row>
    <row r="1963" spans="11:11">
      <c r="K1963" s="9"/>
    </row>
    <row r="1964" spans="11:11">
      <c r="K1964" s="9"/>
    </row>
    <row r="1965" spans="11:11">
      <c r="K1965" s="9"/>
    </row>
    <row r="1966" spans="11:11">
      <c r="K1966" s="9"/>
    </row>
    <row r="1967" spans="11:11">
      <c r="K1967" s="9"/>
    </row>
    <row r="1968" spans="11:11">
      <c r="K1968" s="9"/>
    </row>
    <row r="1969" spans="11:11">
      <c r="K1969" s="9"/>
    </row>
    <row r="1970" spans="11:11">
      <c r="K1970" s="9"/>
    </row>
    <row r="1971" spans="11:11">
      <c r="K1971" s="9"/>
    </row>
    <row r="1972" spans="11:11">
      <c r="K1972" s="9"/>
    </row>
    <row r="1973" spans="11:11">
      <c r="K1973" s="9"/>
    </row>
    <row r="1974" spans="11:11">
      <c r="K1974" s="9"/>
    </row>
    <row r="1975" spans="11:11">
      <c r="K1975" s="9"/>
    </row>
    <row r="1976" spans="11:11">
      <c r="K1976" s="9"/>
    </row>
    <row r="1977" spans="11:11">
      <c r="K1977" s="9"/>
    </row>
    <row r="1978" spans="11:11">
      <c r="K1978" s="9"/>
    </row>
    <row r="1979" spans="11:11">
      <c r="K1979" s="9"/>
    </row>
    <row r="1980" spans="11:11">
      <c r="K1980" s="9"/>
    </row>
    <row r="1981" spans="11:11">
      <c r="K1981" s="9"/>
    </row>
    <row r="1982" spans="11:11">
      <c r="K1982" s="9"/>
    </row>
    <row r="1983" spans="11:11">
      <c r="K1983" s="9"/>
    </row>
    <row r="1984" spans="11:11">
      <c r="K1984" s="9"/>
    </row>
    <row r="1985" spans="11:11">
      <c r="K1985" s="9"/>
    </row>
    <row r="1986" spans="11:11">
      <c r="K1986" s="9"/>
    </row>
    <row r="1987" spans="11:11">
      <c r="K1987" s="9"/>
    </row>
    <row r="1988" spans="11:11">
      <c r="K1988" s="9"/>
    </row>
    <row r="1989" spans="11:11">
      <c r="K1989" s="9"/>
    </row>
    <row r="1990" spans="11:11">
      <c r="K1990" s="9"/>
    </row>
    <row r="1991" spans="11:11">
      <c r="K1991" s="9"/>
    </row>
    <row r="1992" spans="11:11">
      <c r="K1992" s="9"/>
    </row>
    <row r="1993" spans="11:11">
      <c r="K1993" s="9"/>
    </row>
    <row r="1994" spans="11:11">
      <c r="K1994" s="9"/>
    </row>
    <row r="1995" spans="11:11">
      <c r="K1995" s="9"/>
    </row>
    <row r="1996" spans="11:11">
      <c r="K1996" s="9"/>
    </row>
    <row r="1997" spans="11:11">
      <c r="K1997" s="9"/>
    </row>
    <row r="1998" spans="11:11">
      <c r="K1998" s="9"/>
    </row>
    <row r="1999" spans="11:11">
      <c r="K1999" s="9"/>
    </row>
    <row r="2000" spans="11:11">
      <c r="K2000" s="9"/>
    </row>
    <row r="2001" spans="11:11">
      <c r="K2001" s="9"/>
    </row>
    <row r="2002" spans="11:11">
      <c r="K2002" s="9"/>
    </row>
    <row r="2003" spans="11:11">
      <c r="K2003" s="9"/>
    </row>
    <row r="2004" spans="11:11">
      <c r="K2004" s="9"/>
    </row>
    <row r="2005" spans="11:11">
      <c r="K2005" s="9"/>
    </row>
    <row r="2006" spans="11:11">
      <c r="K2006" s="9"/>
    </row>
    <row r="2007" spans="11:11">
      <c r="K2007" s="9"/>
    </row>
    <row r="2008" spans="11:11">
      <c r="K2008" s="9"/>
    </row>
    <row r="2009" spans="11:11">
      <c r="K2009" s="9"/>
    </row>
    <row r="2010" spans="11:11">
      <c r="K2010" s="9"/>
    </row>
    <row r="2011" spans="11:11">
      <c r="K2011" s="9"/>
    </row>
    <row r="2012" spans="11:11">
      <c r="K2012" s="9"/>
    </row>
    <row r="2013" spans="11:11">
      <c r="K2013" s="9"/>
    </row>
    <row r="2014" spans="11:11">
      <c r="K2014" s="9"/>
    </row>
    <row r="2015" spans="11:11">
      <c r="K2015" s="9"/>
    </row>
    <row r="2016" spans="11:11">
      <c r="K2016" s="9"/>
    </row>
    <row r="2017" spans="11:11">
      <c r="K2017" s="9"/>
    </row>
    <row r="2018" spans="11:11">
      <c r="K2018" s="9"/>
    </row>
    <row r="2019" spans="11:11">
      <c r="K2019" s="9"/>
    </row>
    <row r="2020" spans="11:11">
      <c r="K2020" s="9"/>
    </row>
    <row r="2021" spans="11:11">
      <c r="K2021" s="9"/>
    </row>
    <row r="2022" spans="11:11">
      <c r="K2022" s="9"/>
    </row>
    <row r="2023" spans="11:11">
      <c r="K2023" s="9"/>
    </row>
    <row r="2024" spans="11:11">
      <c r="K2024" s="9"/>
    </row>
    <row r="2025" spans="11:11">
      <c r="K2025" s="9"/>
    </row>
    <row r="2026" spans="11:11">
      <c r="K2026" s="9"/>
    </row>
    <row r="2027" spans="11:11">
      <c r="K2027" s="9"/>
    </row>
    <row r="2028" spans="11:11">
      <c r="K2028" s="9"/>
    </row>
    <row r="2029" spans="11:11">
      <c r="K2029" s="9"/>
    </row>
    <row r="2030" spans="11:11">
      <c r="K2030" s="9"/>
    </row>
    <row r="2031" spans="11:11">
      <c r="K2031" s="9"/>
    </row>
    <row r="2032" spans="11:11">
      <c r="K2032" s="9"/>
    </row>
    <row r="2033" spans="11:11">
      <c r="K2033" s="9"/>
    </row>
    <row r="2034" spans="11:11">
      <c r="K2034" s="9"/>
    </row>
    <row r="2035" spans="11:11">
      <c r="K2035" s="9"/>
    </row>
    <row r="2036" spans="11:11">
      <c r="K2036" s="9"/>
    </row>
    <row r="2037" spans="11:11">
      <c r="K2037" s="9"/>
    </row>
    <row r="2038" spans="11:11">
      <c r="K2038" s="9"/>
    </row>
    <row r="2039" spans="11:11">
      <c r="K2039" s="9"/>
    </row>
    <row r="2040" spans="11:11">
      <c r="K2040" s="9"/>
    </row>
    <row r="2041" spans="11:11">
      <c r="K2041" s="9"/>
    </row>
    <row r="2042" spans="11:11">
      <c r="K2042" s="9"/>
    </row>
    <row r="2043" spans="11:11">
      <c r="K2043" s="9"/>
    </row>
    <row r="2044" spans="11:11">
      <c r="K2044" s="9"/>
    </row>
    <row r="2045" spans="11:11">
      <c r="K2045" s="9"/>
    </row>
    <row r="2046" spans="11:11">
      <c r="K2046" s="9"/>
    </row>
    <row r="2047" spans="11:11">
      <c r="K2047" s="9"/>
    </row>
    <row r="2048" spans="11:11">
      <c r="K2048" s="9"/>
    </row>
    <row r="2049" spans="11:11">
      <c r="K2049" s="9"/>
    </row>
    <row r="2050" spans="11:11">
      <c r="K2050" s="9"/>
    </row>
    <row r="2051" spans="11:11">
      <c r="K2051" s="9"/>
    </row>
    <row r="2052" spans="11:11">
      <c r="K2052" s="9"/>
    </row>
    <row r="2053" spans="11:11">
      <c r="K2053" s="9"/>
    </row>
    <row r="2054" spans="11:11">
      <c r="K2054" s="9"/>
    </row>
    <row r="2055" spans="11:11">
      <c r="K2055" s="9"/>
    </row>
    <row r="2056" spans="11:11">
      <c r="K2056" s="9"/>
    </row>
    <row r="2057" spans="11:11">
      <c r="K2057" s="9"/>
    </row>
    <row r="2058" spans="11:11">
      <c r="K2058" s="9"/>
    </row>
    <row r="2059" spans="11:11">
      <c r="K2059" s="9"/>
    </row>
    <row r="2060" spans="11:11">
      <c r="K2060" s="9"/>
    </row>
    <row r="2061" spans="11:11">
      <c r="K2061" s="9"/>
    </row>
    <row r="2062" spans="11:11">
      <c r="K2062" s="9"/>
    </row>
    <row r="2063" spans="11:11">
      <c r="K2063" s="9"/>
    </row>
    <row r="2064" spans="11:11">
      <c r="K2064" s="9"/>
    </row>
    <row r="2065" spans="11:11">
      <c r="K2065" s="9"/>
    </row>
    <row r="2066" spans="11:11">
      <c r="K2066" s="9"/>
    </row>
    <row r="2067" spans="11:11">
      <c r="K2067" s="9"/>
    </row>
    <row r="2068" spans="11:11">
      <c r="K2068" s="9"/>
    </row>
    <row r="2069" spans="11:11">
      <c r="K2069" s="9"/>
    </row>
    <row r="2070" spans="11:11">
      <c r="K2070" s="9"/>
    </row>
    <row r="2071" spans="11:11">
      <c r="K2071" s="9"/>
    </row>
    <row r="2072" spans="11:11">
      <c r="K2072" s="9"/>
    </row>
    <row r="2073" spans="11:11">
      <c r="K2073" s="9"/>
    </row>
    <row r="2074" spans="11:11">
      <c r="K2074" s="9"/>
    </row>
    <row r="2075" spans="11:11">
      <c r="K2075" s="9"/>
    </row>
    <row r="2076" spans="11:11">
      <c r="K2076" s="9"/>
    </row>
    <row r="2077" spans="11:11">
      <c r="K2077" s="9"/>
    </row>
    <row r="2078" spans="11:11">
      <c r="K2078" s="9"/>
    </row>
    <row r="2079" spans="11:11">
      <c r="K2079" s="9"/>
    </row>
    <row r="2080" spans="11:11">
      <c r="K2080" s="9"/>
    </row>
    <row r="2081" spans="11:11">
      <c r="K2081" s="9"/>
    </row>
    <row r="2082" spans="11:11">
      <c r="K2082" s="9"/>
    </row>
    <row r="2083" spans="11:11">
      <c r="K2083" s="9"/>
    </row>
    <row r="2084" spans="11:11">
      <c r="K2084" s="9"/>
    </row>
    <row r="2085" spans="11:11">
      <c r="K2085" s="9"/>
    </row>
    <row r="2086" spans="11:11">
      <c r="K2086" s="9"/>
    </row>
    <row r="2087" spans="11:11">
      <c r="K2087" s="9"/>
    </row>
    <row r="2088" spans="11:11">
      <c r="K2088" s="9"/>
    </row>
    <row r="2089" spans="11:11">
      <c r="K2089" s="9"/>
    </row>
    <row r="2090" spans="11:11">
      <c r="K2090" s="9"/>
    </row>
    <row r="2091" spans="11:11">
      <c r="K2091" s="9"/>
    </row>
    <row r="2092" spans="11:11">
      <c r="K2092" s="9"/>
    </row>
    <row r="2093" spans="11:11">
      <c r="K2093" s="9"/>
    </row>
    <row r="2094" spans="11:11">
      <c r="K2094" s="9"/>
    </row>
    <row r="2095" spans="11:11">
      <c r="K2095" s="9"/>
    </row>
    <row r="2096" spans="11:11">
      <c r="K2096" s="9"/>
    </row>
    <row r="2097" spans="11:11">
      <c r="K2097" s="9"/>
    </row>
    <row r="2098" spans="11:11">
      <c r="K2098" s="9"/>
    </row>
    <row r="2099" spans="11:11">
      <c r="K2099" s="9"/>
    </row>
    <row r="2100" spans="11:11">
      <c r="K2100" s="9"/>
    </row>
    <row r="2101" spans="11:11">
      <c r="K2101" s="9"/>
    </row>
    <row r="2102" spans="11:11">
      <c r="K2102" s="9"/>
    </row>
    <row r="2103" spans="11:11">
      <c r="K2103" s="9"/>
    </row>
    <row r="2104" spans="11:11">
      <c r="K2104" s="9"/>
    </row>
    <row r="2105" spans="11:11">
      <c r="K2105" s="9"/>
    </row>
    <row r="2106" spans="11:11">
      <c r="K2106" s="9"/>
    </row>
    <row r="2107" spans="11:11">
      <c r="K2107" s="9"/>
    </row>
    <row r="2108" spans="11:11">
      <c r="K2108" s="9"/>
    </row>
    <row r="2109" spans="11:11">
      <c r="K2109" s="9"/>
    </row>
    <row r="2110" spans="11:11">
      <c r="K2110" s="9"/>
    </row>
    <row r="2111" spans="11:11">
      <c r="K2111" s="9"/>
    </row>
    <row r="2112" spans="11:11">
      <c r="K2112" s="9"/>
    </row>
    <row r="2113" spans="11:11">
      <c r="K2113" s="9"/>
    </row>
    <row r="2114" spans="11:11">
      <c r="K2114" s="9"/>
    </row>
    <row r="2115" spans="11:11">
      <c r="K2115" s="9"/>
    </row>
    <row r="2116" spans="11:11">
      <c r="K2116" s="9"/>
    </row>
    <row r="2117" spans="11:11">
      <c r="K2117" s="9"/>
    </row>
    <row r="2118" spans="11:11">
      <c r="K2118" s="9"/>
    </row>
    <row r="2119" spans="11:11">
      <c r="K2119" s="9"/>
    </row>
    <row r="2120" spans="11:11">
      <c r="K2120" s="9"/>
    </row>
    <row r="2121" spans="11:11">
      <c r="K2121" s="9"/>
    </row>
    <row r="2122" spans="11:11">
      <c r="K2122" s="9"/>
    </row>
    <row r="2123" spans="11:11">
      <c r="K2123" s="9"/>
    </row>
    <row r="2124" spans="11:11">
      <c r="K2124" s="9"/>
    </row>
    <row r="2125" spans="11:11">
      <c r="K2125" s="9"/>
    </row>
    <row r="2126" spans="11:11">
      <c r="K2126" s="9"/>
    </row>
    <row r="2127" spans="11:11">
      <c r="K2127" s="9"/>
    </row>
    <row r="2128" spans="11:11">
      <c r="K2128" s="9"/>
    </row>
    <row r="2129" spans="11:11">
      <c r="K2129" s="9"/>
    </row>
    <row r="2130" spans="11:11">
      <c r="K2130" s="9"/>
    </row>
    <row r="2131" spans="11:11">
      <c r="K2131" s="9"/>
    </row>
    <row r="2132" spans="11:11">
      <c r="K2132" s="9"/>
    </row>
    <row r="2133" spans="11:11">
      <c r="K2133" s="9"/>
    </row>
    <row r="2134" spans="11:11">
      <c r="K2134" s="9"/>
    </row>
    <row r="2135" spans="11:11">
      <c r="K2135" s="9"/>
    </row>
    <row r="2136" spans="11:11">
      <c r="K2136" s="9"/>
    </row>
    <row r="2137" spans="11:11">
      <c r="K2137" s="9"/>
    </row>
    <row r="2138" spans="11:11">
      <c r="K2138" s="9"/>
    </row>
    <row r="2139" spans="11:11">
      <c r="K2139" s="9"/>
    </row>
    <row r="2140" spans="11:11">
      <c r="K2140" s="9"/>
    </row>
    <row r="2141" spans="11:11">
      <c r="K2141" s="9"/>
    </row>
    <row r="2142" spans="11:11">
      <c r="K2142" s="9"/>
    </row>
    <row r="2143" spans="11:11">
      <c r="K2143" s="9"/>
    </row>
    <row r="2144" spans="11:11">
      <c r="K2144" s="9"/>
    </row>
    <row r="2145" spans="11:11">
      <c r="K2145" s="9"/>
    </row>
    <row r="2146" spans="11:11">
      <c r="K2146" s="9"/>
    </row>
    <row r="2147" spans="11:11">
      <c r="K2147" s="9"/>
    </row>
    <row r="2148" spans="11:11">
      <c r="K2148" s="9"/>
    </row>
    <row r="2149" spans="11:11">
      <c r="K2149" s="9"/>
    </row>
    <row r="2150" spans="11:11">
      <c r="K2150" s="9"/>
    </row>
    <row r="2151" spans="11:11">
      <c r="K2151" s="9"/>
    </row>
    <row r="2152" spans="11:11">
      <c r="K2152" s="9"/>
    </row>
    <row r="2153" spans="11:11">
      <c r="K2153" s="9"/>
    </row>
    <row r="2154" spans="11:11">
      <c r="K2154" s="9"/>
    </row>
    <row r="2155" spans="11:11">
      <c r="K2155" s="9"/>
    </row>
    <row r="2156" spans="11:11">
      <c r="K2156" s="9"/>
    </row>
    <row r="2157" spans="11:11">
      <c r="K2157" s="9"/>
    </row>
    <row r="2158" spans="11:11">
      <c r="K2158" s="9"/>
    </row>
    <row r="2159" spans="11:11">
      <c r="K2159" s="9"/>
    </row>
    <row r="2160" spans="11:11">
      <c r="K2160" s="9"/>
    </row>
    <row r="2161" spans="11:11">
      <c r="K2161" s="9"/>
    </row>
    <row r="2162" spans="11:11">
      <c r="K2162" s="9"/>
    </row>
    <row r="2163" spans="11:11">
      <c r="K2163" s="9"/>
    </row>
    <row r="2164" spans="11:11">
      <c r="K2164" s="9"/>
    </row>
    <row r="2165" spans="11:11">
      <c r="K2165" s="9"/>
    </row>
    <row r="2166" spans="11:11">
      <c r="K2166" s="9"/>
    </row>
    <row r="2167" spans="11:11">
      <c r="K2167" s="9"/>
    </row>
    <row r="2168" spans="11:11">
      <c r="K2168" s="9"/>
    </row>
    <row r="2169" spans="11:11">
      <c r="K2169" s="9"/>
    </row>
    <row r="2170" spans="11:11">
      <c r="K2170" s="9"/>
    </row>
    <row r="2171" spans="11:11">
      <c r="K2171" s="9"/>
    </row>
    <row r="2172" spans="11:11">
      <c r="K2172" s="9"/>
    </row>
    <row r="2173" spans="11:11">
      <c r="K2173" s="9"/>
    </row>
    <row r="2174" spans="11:11">
      <c r="K2174" s="9"/>
    </row>
    <row r="2175" spans="11:11">
      <c r="K2175" s="9"/>
    </row>
    <row r="2176" spans="11:11">
      <c r="K2176" s="9"/>
    </row>
    <row r="2177" spans="11:11">
      <c r="K2177" s="9"/>
    </row>
    <row r="2178" spans="11:11">
      <c r="K2178" s="9"/>
    </row>
    <row r="2179" spans="11:11">
      <c r="K2179" s="9"/>
    </row>
    <row r="2180" spans="11:11">
      <c r="K2180" s="9"/>
    </row>
    <row r="2181" spans="11:11">
      <c r="K2181" s="9"/>
    </row>
    <row r="2182" spans="11:11">
      <c r="K2182" s="9"/>
    </row>
    <row r="2183" spans="11:11">
      <c r="K2183" s="9"/>
    </row>
    <row r="2184" spans="11:11">
      <c r="K2184" s="9"/>
    </row>
    <row r="2185" spans="11:11">
      <c r="K2185" s="9"/>
    </row>
    <row r="2186" spans="11:11">
      <c r="K2186" s="9"/>
    </row>
    <row r="2187" spans="11:11">
      <c r="K2187" s="9"/>
    </row>
    <row r="2188" spans="11:11">
      <c r="K2188" s="9"/>
    </row>
    <row r="2189" spans="11:11">
      <c r="K2189" s="9"/>
    </row>
    <row r="2190" spans="11:11">
      <c r="K2190" s="9"/>
    </row>
    <row r="2191" spans="11:11">
      <c r="K2191" s="9"/>
    </row>
    <row r="2192" spans="11:11">
      <c r="K2192" s="9"/>
    </row>
    <row r="2193" spans="11:11">
      <c r="K2193" s="9"/>
    </row>
    <row r="2194" spans="11:11">
      <c r="K2194" s="9"/>
    </row>
    <row r="2195" spans="11:11">
      <c r="K2195" s="9"/>
    </row>
    <row r="2196" spans="11:11">
      <c r="K2196" s="9"/>
    </row>
    <row r="2197" spans="11:11">
      <c r="K2197" s="9"/>
    </row>
    <row r="2198" spans="11:11">
      <c r="K2198" s="9"/>
    </row>
    <row r="2199" spans="11:11">
      <c r="K2199" s="9"/>
    </row>
    <row r="2200" spans="11:11">
      <c r="K2200" s="9"/>
    </row>
    <row r="2201" spans="11:11">
      <c r="K2201" s="9"/>
    </row>
    <row r="2202" spans="11:11">
      <c r="K2202" s="9"/>
    </row>
    <row r="2203" spans="11:11">
      <c r="K2203" s="9"/>
    </row>
    <row r="2204" spans="11:11">
      <c r="K2204" s="9"/>
    </row>
    <row r="2205" spans="11:11">
      <c r="K2205" s="9"/>
    </row>
    <row r="2206" spans="11:11">
      <c r="K2206" s="9"/>
    </row>
    <row r="2207" spans="11:11">
      <c r="K2207" s="9"/>
    </row>
    <row r="2208" spans="11:11">
      <c r="K2208" s="9"/>
    </row>
    <row r="2209" spans="11:11">
      <c r="K2209" s="9"/>
    </row>
    <row r="2210" spans="11:11">
      <c r="K2210" s="9"/>
    </row>
    <row r="2211" spans="11:11">
      <c r="K2211" s="9"/>
    </row>
    <row r="2212" spans="11:11">
      <c r="K2212" s="9"/>
    </row>
    <row r="2213" spans="11:11">
      <c r="K2213" s="9"/>
    </row>
    <row r="2214" spans="11:11">
      <c r="K2214" s="9"/>
    </row>
    <row r="2215" spans="11:11">
      <c r="K2215" s="9"/>
    </row>
    <row r="2216" spans="11:11">
      <c r="K2216" s="9"/>
    </row>
    <row r="2217" spans="11:11">
      <c r="K2217" s="9"/>
    </row>
    <row r="2218" spans="11:11">
      <c r="K2218" s="9"/>
    </row>
    <row r="2219" spans="11:11">
      <c r="K2219" s="9"/>
    </row>
    <row r="2220" spans="11:11">
      <c r="K2220" s="9"/>
    </row>
    <row r="2221" spans="11:11">
      <c r="K2221" s="9"/>
    </row>
    <row r="2222" spans="11:11">
      <c r="K2222" s="9"/>
    </row>
    <row r="2223" spans="11:11">
      <c r="K2223" s="9"/>
    </row>
    <row r="2224" spans="11:11">
      <c r="K2224" s="9"/>
    </row>
    <row r="2225" spans="11:11">
      <c r="K2225" s="9"/>
    </row>
    <row r="2226" spans="11:11">
      <c r="K2226" s="9"/>
    </row>
    <row r="2227" spans="11:11">
      <c r="K2227" s="9"/>
    </row>
    <row r="2228" spans="11:11">
      <c r="K2228" s="9"/>
    </row>
    <row r="2229" spans="11:11">
      <c r="K2229" s="9"/>
    </row>
    <row r="2230" spans="11:11">
      <c r="K2230" s="9"/>
    </row>
    <row r="2231" spans="11:11">
      <c r="K2231" s="9"/>
    </row>
    <row r="2232" spans="11:11">
      <c r="K2232" s="9"/>
    </row>
    <row r="2233" spans="11:11">
      <c r="K2233" s="9"/>
    </row>
    <row r="2234" spans="11:11">
      <c r="K2234" s="9"/>
    </row>
    <row r="2235" spans="11:11">
      <c r="K2235" s="9"/>
    </row>
    <row r="2236" spans="11:11">
      <c r="K2236" s="9"/>
    </row>
    <row r="2237" spans="11:11">
      <c r="K2237" s="9"/>
    </row>
    <row r="2238" spans="11:11">
      <c r="K2238" s="9"/>
    </row>
    <row r="2239" spans="11:11">
      <c r="K2239" s="9"/>
    </row>
    <row r="2240" spans="11:11">
      <c r="K2240" s="9"/>
    </row>
    <row r="2241" spans="11:11">
      <c r="K2241" s="9"/>
    </row>
    <row r="2242" spans="11:11">
      <c r="K2242" s="9"/>
    </row>
    <row r="2243" spans="11:11">
      <c r="K2243" s="9"/>
    </row>
    <row r="2244" spans="11:11">
      <c r="K2244" s="9"/>
    </row>
    <row r="2245" spans="11:11">
      <c r="K2245" s="9"/>
    </row>
    <row r="2246" spans="11:11">
      <c r="K2246" s="9"/>
    </row>
    <row r="2247" spans="11:11">
      <c r="K2247" s="9"/>
    </row>
    <row r="2248" spans="11:11">
      <c r="K2248" s="9"/>
    </row>
    <row r="2249" spans="11:11">
      <c r="K2249" s="9"/>
    </row>
    <row r="2250" spans="11:11">
      <c r="K2250" s="9"/>
    </row>
    <row r="2251" spans="11:11">
      <c r="K2251" s="9"/>
    </row>
    <row r="2252" spans="11:11">
      <c r="K2252" s="9"/>
    </row>
    <row r="2253" spans="11:11">
      <c r="K2253" s="9"/>
    </row>
    <row r="2254" spans="11:11">
      <c r="K2254" s="9"/>
    </row>
    <row r="2255" spans="11:11">
      <c r="K2255" s="9"/>
    </row>
    <row r="2256" spans="11:11">
      <c r="K2256" s="9"/>
    </row>
    <row r="2257" spans="11:11">
      <c r="K2257" s="9"/>
    </row>
    <row r="2258" spans="11:11">
      <c r="K2258" s="9"/>
    </row>
    <row r="2259" spans="11:11">
      <c r="K2259" s="9"/>
    </row>
    <row r="2260" spans="11:11">
      <c r="K2260" s="9"/>
    </row>
    <row r="2261" spans="11:11">
      <c r="K2261" s="9"/>
    </row>
    <row r="2262" spans="11:11">
      <c r="K2262" s="9"/>
    </row>
    <row r="2263" spans="11:11">
      <c r="K2263" s="9"/>
    </row>
    <row r="2264" spans="11:11">
      <c r="K2264" s="9"/>
    </row>
    <row r="2265" spans="11:11">
      <c r="K2265" s="9"/>
    </row>
    <row r="2266" spans="11:11">
      <c r="K2266" s="9"/>
    </row>
    <row r="2267" spans="11:11">
      <c r="K2267" s="9"/>
    </row>
    <row r="2268" spans="11:11">
      <c r="K2268" s="9"/>
    </row>
    <row r="2269" spans="11:11">
      <c r="K2269" s="9"/>
    </row>
    <row r="2270" spans="11:11">
      <c r="K2270" s="9"/>
    </row>
    <row r="2271" spans="11:11">
      <c r="K2271" s="9"/>
    </row>
    <row r="2272" spans="11:11">
      <c r="K2272" s="9"/>
    </row>
    <row r="2273" spans="11:11">
      <c r="K2273" s="9"/>
    </row>
    <row r="2274" spans="11:11">
      <c r="K2274" s="9"/>
    </row>
    <row r="2275" spans="11:11">
      <c r="K2275" s="9"/>
    </row>
    <row r="2276" spans="11:11">
      <c r="K2276" s="9"/>
    </row>
    <row r="2277" spans="11:11">
      <c r="K2277" s="9"/>
    </row>
    <row r="2278" spans="11:11">
      <c r="K2278" s="9"/>
    </row>
    <row r="2279" spans="11:11">
      <c r="K2279" s="9"/>
    </row>
    <row r="2280" spans="11:11">
      <c r="K2280" s="9"/>
    </row>
    <row r="2281" spans="11:11">
      <c r="K2281" s="9"/>
    </row>
    <row r="2282" spans="11:11">
      <c r="K2282" s="9"/>
    </row>
    <row r="2283" spans="11:11">
      <c r="K2283" s="9"/>
    </row>
    <row r="2284" spans="11:11">
      <c r="K2284" s="9"/>
    </row>
    <row r="2285" spans="11:11">
      <c r="K2285" s="9"/>
    </row>
    <row r="2286" spans="11:11">
      <c r="K2286" s="9"/>
    </row>
    <row r="2287" spans="11:11">
      <c r="K2287" s="9"/>
    </row>
    <row r="2288" spans="11:11">
      <c r="K2288" s="9"/>
    </row>
    <row r="2289" spans="11:11">
      <c r="K2289" s="9"/>
    </row>
    <row r="2290" spans="11:11">
      <c r="K2290" s="9"/>
    </row>
    <row r="2291" spans="11:11">
      <c r="K2291" s="9"/>
    </row>
    <row r="2292" spans="11:11">
      <c r="K2292" s="9"/>
    </row>
    <row r="2293" spans="11:11">
      <c r="K2293" s="9"/>
    </row>
    <row r="2294" spans="11:11">
      <c r="K2294" s="9"/>
    </row>
    <row r="2295" spans="11:11">
      <c r="K2295" s="9"/>
    </row>
    <row r="2296" spans="11:11">
      <c r="K2296" s="9"/>
    </row>
    <row r="2297" spans="11:11">
      <c r="K2297" s="9"/>
    </row>
    <row r="2298" spans="11:11">
      <c r="K2298" s="9"/>
    </row>
    <row r="2299" spans="11:11">
      <c r="K2299" s="9"/>
    </row>
    <row r="2300" spans="11:11">
      <c r="K2300" s="9"/>
    </row>
    <row r="2301" spans="11:11">
      <c r="K2301" s="9"/>
    </row>
    <row r="2302" spans="11:11">
      <c r="K2302" s="9"/>
    </row>
    <row r="2303" spans="11:11">
      <c r="K2303" s="9"/>
    </row>
    <row r="2304" spans="11:11">
      <c r="K2304" s="9"/>
    </row>
    <row r="2305" spans="11:11">
      <c r="K2305" s="9"/>
    </row>
    <row r="2306" spans="11:11">
      <c r="K2306" s="9"/>
    </row>
    <row r="2307" spans="11:11">
      <c r="K2307" s="9"/>
    </row>
    <row r="2308" spans="11:11">
      <c r="K2308" s="9"/>
    </row>
    <row r="2309" spans="11:11">
      <c r="K2309" s="9"/>
    </row>
    <row r="2310" spans="11:11">
      <c r="K2310" s="9"/>
    </row>
    <row r="2311" spans="11:11">
      <c r="K2311" s="9"/>
    </row>
    <row r="2312" spans="11:11">
      <c r="K2312" s="9"/>
    </row>
    <row r="2313" spans="11:11">
      <c r="K2313" s="9"/>
    </row>
    <row r="2314" spans="11:11">
      <c r="K2314" s="9"/>
    </row>
    <row r="2315" spans="11:11">
      <c r="K2315" s="9"/>
    </row>
    <row r="2316" spans="11:11">
      <c r="K2316" s="9"/>
    </row>
    <row r="2317" spans="11:11">
      <c r="K2317" s="9"/>
    </row>
    <row r="2318" spans="11:11">
      <c r="K2318" s="9"/>
    </row>
    <row r="2319" spans="11:11">
      <c r="K2319" s="9"/>
    </row>
    <row r="2320" spans="11:11">
      <c r="K2320" s="9"/>
    </row>
    <row r="2321" spans="11:11">
      <c r="K2321" s="9"/>
    </row>
    <row r="2322" spans="11:11">
      <c r="K2322" s="9"/>
    </row>
    <row r="2323" spans="11:11">
      <c r="K2323" s="9"/>
    </row>
    <row r="2324" spans="11:11">
      <c r="K2324" s="9"/>
    </row>
    <row r="2325" spans="11:11">
      <c r="K2325" s="9"/>
    </row>
    <row r="2326" spans="11:11">
      <c r="K2326" s="9"/>
    </row>
    <row r="2327" spans="11:11">
      <c r="K2327" s="9"/>
    </row>
    <row r="2328" spans="11:11">
      <c r="K2328" s="9"/>
    </row>
    <row r="2329" spans="11:11">
      <c r="K2329" s="9"/>
    </row>
    <row r="2330" spans="11:11">
      <c r="K2330" s="9"/>
    </row>
    <row r="2331" spans="11:11">
      <c r="K2331" s="9"/>
    </row>
    <row r="2332" spans="11:11">
      <c r="K2332" s="9"/>
    </row>
    <row r="2333" spans="11:11">
      <c r="K2333" s="9"/>
    </row>
    <row r="2334" spans="11:11">
      <c r="K2334" s="9"/>
    </row>
    <row r="2335" spans="11:11">
      <c r="K2335" s="9"/>
    </row>
    <row r="2336" spans="11:11">
      <c r="K2336" s="9"/>
    </row>
    <row r="2337" spans="11:11">
      <c r="K2337" s="9"/>
    </row>
    <row r="2338" spans="11:11">
      <c r="K2338" s="9"/>
    </row>
    <row r="2339" spans="11:11">
      <c r="K2339" s="9"/>
    </row>
    <row r="2340" spans="11:11">
      <c r="K2340" s="9"/>
    </row>
    <row r="2341" spans="11:11">
      <c r="K2341" s="9"/>
    </row>
    <row r="2342" spans="11:11">
      <c r="K2342" s="9"/>
    </row>
    <row r="2343" spans="11:11">
      <c r="K2343" s="9"/>
    </row>
    <row r="2344" spans="11:11">
      <c r="K2344" s="9"/>
    </row>
    <row r="2345" spans="11:11">
      <c r="K2345" s="9"/>
    </row>
    <row r="2346" spans="11:11">
      <c r="K2346" s="9"/>
    </row>
    <row r="2347" spans="11:11">
      <c r="K2347" s="9"/>
    </row>
    <row r="2348" spans="11:11">
      <c r="K2348" s="9"/>
    </row>
    <row r="2349" spans="11:11">
      <c r="K2349" s="9"/>
    </row>
    <row r="2350" spans="11:11">
      <c r="K2350" s="9"/>
    </row>
    <row r="2351" spans="11:11">
      <c r="K2351" s="9"/>
    </row>
    <row r="2352" spans="11:11">
      <c r="K2352" s="9"/>
    </row>
    <row r="2353" spans="11:11">
      <c r="K2353" s="9"/>
    </row>
    <row r="2354" spans="11:11">
      <c r="K2354" s="9"/>
    </row>
    <row r="2355" spans="11:11">
      <c r="K2355" s="9"/>
    </row>
    <row r="2356" spans="11:11">
      <c r="K2356" s="9"/>
    </row>
    <row r="2357" spans="11:11">
      <c r="K2357" s="9"/>
    </row>
    <row r="2358" spans="11:11">
      <c r="K2358" s="9"/>
    </row>
    <row r="2359" spans="11:11">
      <c r="K2359" s="9"/>
    </row>
    <row r="2360" spans="11:11">
      <c r="K2360" s="9"/>
    </row>
    <row r="2361" spans="11:11">
      <c r="K2361" s="9"/>
    </row>
    <row r="2362" spans="11:11">
      <c r="K2362" s="9"/>
    </row>
    <row r="2363" spans="11:11">
      <c r="K2363" s="9"/>
    </row>
    <row r="2364" spans="11:11">
      <c r="K2364" s="9"/>
    </row>
    <row r="2365" spans="11:11">
      <c r="K2365" s="9"/>
    </row>
    <row r="2366" spans="11:11">
      <c r="K2366" s="9"/>
    </row>
    <row r="2367" spans="11:11">
      <c r="K2367" s="9"/>
    </row>
    <row r="2368" spans="11:11">
      <c r="K2368" s="9"/>
    </row>
    <row r="2369" spans="11:11">
      <c r="K2369" s="9"/>
    </row>
    <row r="2370" spans="11:11">
      <c r="K2370" s="9"/>
    </row>
    <row r="2371" spans="11:11">
      <c r="K2371" s="9"/>
    </row>
    <row r="2372" spans="11:11">
      <c r="K2372" s="9"/>
    </row>
    <row r="2373" spans="11:11">
      <c r="K2373" s="9"/>
    </row>
    <row r="2374" spans="11:11">
      <c r="K2374" s="9"/>
    </row>
    <row r="2375" spans="11:11">
      <c r="K2375" s="9"/>
    </row>
    <row r="2376" spans="11:11">
      <c r="K2376" s="9"/>
    </row>
    <row r="2377" spans="11:11">
      <c r="K2377" s="9"/>
    </row>
    <row r="2378" spans="11:11">
      <c r="K2378" s="9"/>
    </row>
    <row r="2379" spans="11:11">
      <c r="K2379" s="9"/>
    </row>
    <row r="2380" spans="11:11">
      <c r="K2380" s="9"/>
    </row>
    <row r="2381" spans="11:11">
      <c r="K2381" s="9"/>
    </row>
    <row r="2382" spans="11:11">
      <c r="K2382" s="9"/>
    </row>
    <row r="2383" spans="11:11">
      <c r="K2383" s="9"/>
    </row>
    <row r="2384" spans="11:11">
      <c r="K2384" s="9"/>
    </row>
    <row r="2385" spans="11:11">
      <c r="K2385" s="9"/>
    </row>
    <row r="2386" spans="11:11">
      <c r="K2386" s="9"/>
    </row>
    <row r="2387" spans="11:11">
      <c r="K2387" s="9"/>
    </row>
    <row r="2388" spans="11:11">
      <c r="K2388" s="9"/>
    </row>
    <row r="2389" spans="11:11">
      <c r="K2389" s="9"/>
    </row>
    <row r="2390" spans="11:11">
      <c r="K2390" s="9"/>
    </row>
    <row r="2391" spans="11:11">
      <c r="K2391" s="9"/>
    </row>
    <row r="2392" spans="11:11">
      <c r="K2392" s="9"/>
    </row>
    <row r="2393" spans="11:11">
      <c r="K2393" s="9"/>
    </row>
    <row r="2394" spans="11:11">
      <c r="K2394" s="9"/>
    </row>
    <row r="2395" spans="11:11">
      <c r="K2395" s="9"/>
    </row>
    <row r="2396" spans="11:11">
      <c r="K2396" s="9"/>
    </row>
    <row r="2397" spans="11:11">
      <c r="K2397" s="9"/>
    </row>
    <row r="2398" spans="11:11">
      <c r="K2398" s="9"/>
    </row>
    <row r="2399" spans="11:11">
      <c r="K2399" s="9"/>
    </row>
    <row r="2400" spans="11:11">
      <c r="K2400" s="9"/>
    </row>
    <row r="2401" spans="11:11">
      <c r="K2401" s="9"/>
    </row>
    <row r="2402" spans="11:11">
      <c r="K2402" s="9"/>
    </row>
    <row r="2403" spans="11:11">
      <c r="K2403" s="9"/>
    </row>
    <row r="2404" spans="11:11">
      <c r="K2404" s="9"/>
    </row>
    <row r="2405" spans="11:11">
      <c r="K2405" s="9"/>
    </row>
    <row r="2406" spans="11:11">
      <c r="K2406" s="9"/>
    </row>
    <row r="2407" spans="11:11">
      <c r="K2407" s="9"/>
    </row>
    <row r="2408" spans="11:11">
      <c r="K2408" s="9"/>
    </row>
    <row r="2409" spans="11:11">
      <c r="K2409" s="9"/>
    </row>
    <row r="2410" spans="11:11">
      <c r="K2410" s="9"/>
    </row>
    <row r="2411" spans="11:11">
      <c r="K2411" s="9"/>
    </row>
    <row r="2412" spans="11:11">
      <c r="K2412" s="9"/>
    </row>
    <row r="2413" spans="11:11">
      <c r="K2413" s="9"/>
    </row>
    <row r="2414" spans="11:11">
      <c r="K2414" s="9"/>
    </row>
    <row r="2415" spans="11:11">
      <c r="K2415" s="9"/>
    </row>
    <row r="2416" spans="11:11">
      <c r="K2416" s="9"/>
    </row>
    <row r="2417" spans="11:11">
      <c r="K2417" s="9"/>
    </row>
    <row r="2418" spans="11:11">
      <c r="K2418" s="9"/>
    </row>
    <row r="2419" spans="11:11">
      <c r="K2419" s="9"/>
    </row>
    <row r="2420" spans="11:11">
      <c r="K2420" s="9"/>
    </row>
    <row r="2421" spans="11:11">
      <c r="K2421" s="9"/>
    </row>
    <row r="2422" spans="11:11">
      <c r="K2422" s="9"/>
    </row>
    <row r="2423" spans="11:11">
      <c r="K2423" s="9"/>
    </row>
    <row r="2424" spans="11:11">
      <c r="K2424" s="9"/>
    </row>
    <row r="2425" spans="11:11">
      <c r="K2425" s="9"/>
    </row>
    <row r="2426" spans="11:11">
      <c r="K2426" s="9"/>
    </row>
    <row r="2427" spans="11:11">
      <c r="K2427" s="9"/>
    </row>
    <row r="2428" spans="11:11">
      <c r="K2428" s="9"/>
    </row>
    <row r="2429" spans="11:11">
      <c r="K2429" s="9"/>
    </row>
    <row r="2430" spans="11:11">
      <c r="K2430" s="9"/>
    </row>
    <row r="2431" spans="11:11">
      <c r="K2431" s="9"/>
    </row>
    <row r="2432" spans="11:11">
      <c r="K2432" s="9"/>
    </row>
    <row r="2433" spans="11:11">
      <c r="K2433" s="9"/>
    </row>
    <row r="2434" spans="11:11">
      <c r="K2434" s="9"/>
    </row>
    <row r="2435" spans="11:11">
      <c r="K2435" s="9"/>
    </row>
    <row r="2436" spans="11:11">
      <c r="K2436" s="9"/>
    </row>
    <row r="2437" spans="11:11">
      <c r="K2437" s="9"/>
    </row>
    <row r="2438" spans="11:11">
      <c r="K2438" s="9"/>
    </row>
    <row r="2439" spans="11:11">
      <c r="K2439" s="9"/>
    </row>
    <row r="2440" spans="11:11">
      <c r="K2440" s="9"/>
    </row>
    <row r="2441" spans="11:11">
      <c r="K2441" s="9"/>
    </row>
    <row r="2442" spans="11:11">
      <c r="K2442" s="9"/>
    </row>
    <row r="2443" spans="11:11">
      <c r="K2443" s="9"/>
    </row>
    <row r="2444" spans="11:11">
      <c r="K2444" s="9"/>
    </row>
    <row r="2445" spans="11:11">
      <c r="K2445" s="9"/>
    </row>
    <row r="2446" spans="11:11">
      <c r="K2446" s="9"/>
    </row>
    <row r="2447" spans="11:11">
      <c r="K2447" s="9"/>
    </row>
    <row r="2448" spans="11:11">
      <c r="K2448" s="9"/>
    </row>
    <row r="2449" spans="11:11">
      <c r="K2449" s="9"/>
    </row>
    <row r="2450" spans="11:11">
      <c r="K2450" s="9"/>
    </row>
    <row r="2451" spans="11:11">
      <c r="K2451" s="9"/>
    </row>
    <row r="2452" spans="11:11">
      <c r="K2452" s="9"/>
    </row>
    <row r="2453" spans="11:11">
      <c r="K2453" s="9"/>
    </row>
    <row r="2454" spans="11:11">
      <c r="K2454" s="9"/>
    </row>
    <row r="2455" spans="11:11">
      <c r="K2455" s="9"/>
    </row>
    <row r="2456" spans="11:11">
      <c r="K2456" s="9"/>
    </row>
    <row r="2457" spans="11:11">
      <c r="K2457" s="9"/>
    </row>
    <row r="2458" spans="11:11">
      <c r="K2458" s="9"/>
    </row>
    <row r="2459" spans="11:11">
      <c r="K2459" s="9"/>
    </row>
    <row r="2460" spans="11:11">
      <c r="K2460" s="9"/>
    </row>
    <row r="2461" spans="11:11">
      <c r="K2461" s="9"/>
    </row>
    <row r="2462" spans="11:11">
      <c r="K2462" s="9"/>
    </row>
    <row r="2463" spans="11:11">
      <c r="K2463" s="9"/>
    </row>
    <row r="2464" spans="11:11">
      <c r="K2464" s="9"/>
    </row>
    <row r="2465" spans="11:11">
      <c r="K2465" s="9"/>
    </row>
    <row r="2466" spans="11:11">
      <c r="K2466" s="9"/>
    </row>
    <row r="2467" spans="11:11">
      <c r="K2467" s="9"/>
    </row>
    <row r="2468" spans="11:11">
      <c r="K2468" s="9"/>
    </row>
    <row r="2469" spans="11:11">
      <c r="K2469" s="9"/>
    </row>
    <row r="2470" spans="11:11">
      <c r="K2470" s="9"/>
    </row>
    <row r="2471" spans="11:11">
      <c r="K2471" s="9"/>
    </row>
    <row r="2472" spans="11:11">
      <c r="K2472" s="9"/>
    </row>
    <row r="2473" spans="11:11">
      <c r="K2473" s="9"/>
    </row>
    <row r="2474" spans="11:11">
      <c r="K2474" s="9"/>
    </row>
    <row r="2475" spans="11:11">
      <c r="K2475" s="9"/>
    </row>
    <row r="2476" spans="11:11">
      <c r="K2476" s="9"/>
    </row>
    <row r="2477" spans="11:11">
      <c r="K2477" s="9"/>
    </row>
    <row r="2478" spans="11:11">
      <c r="K2478" s="9"/>
    </row>
    <row r="2479" spans="11:11">
      <c r="K2479" s="9"/>
    </row>
    <row r="2480" spans="11:11">
      <c r="K2480" s="9"/>
    </row>
    <row r="2481" spans="11:11">
      <c r="K2481" s="9"/>
    </row>
    <row r="2482" spans="11:11">
      <c r="K2482" s="9"/>
    </row>
    <row r="2483" spans="11:11">
      <c r="K2483" s="9"/>
    </row>
    <row r="2484" spans="11:11">
      <c r="K2484" s="9"/>
    </row>
    <row r="2485" spans="11:11">
      <c r="K2485" s="9"/>
    </row>
    <row r="2486" spans="11:11">
      <c r="K2486" s="9"/>
    </row>
    <row r="2487" spans="11:11">
      <c r="K2487" s="9"/>
    </row>
    <row r="2488" spans="11:11">
      <c r="K2488" s="9"/>
    </row>
    <row r="2489" spans="11:11">
      <c r="K2489" s="9"/>
    </row>
    <row r="2490" spans="11:11">
      <c r="K2490" s="9"/>
    </row>
    <row r="2491" spans="11:11">
      <c r="K2491" s="9"/>
    </row>
    <row r="2492" spans="11:11">
      <c r="K2492" s="9"/>
    </row>
    <row r="2493" spans="11:11">
      <c r="K2493" s="9"/>
    </row>
    <row r="2494" spans="11:11">
      <c r="K2494" s="9"/>
    </row>
    <row r="2495" spans="11:11">
      <c r="K2495" s="9"/>
    </row>
    <row r="2496" spans="11:11">
      <c r="K2496" s="9"/>
    </row>
    <row r="2497" spans="11:11">
      <c r="K2497" s="9"/>
    </row>
    <row r="2498" spans="11:11">
      <c r="K2498" s="9"/>
    </row>
    <row r="2499" spans="11:11">
      <c r="K2499" s="9"/>
    </row>
    <row r="2500" spans="11:11">
      <c r="K2500" s="9"/>
    </row>
    <row r="2501" spans="11:11">
      <c r="K2501" s="9"/>
    </row>
    <row r="2502" spans="11:11">
      <c r="K2502" s="9"/>
    </row>
    <row r="2503" spans="11:11">
      <c r="K2503" s="9"/>
    </row>
    <row r="2504" spans="11:11">
      <c r="K2504" s="9"/>
    </row>
    <row r="2505" spans="11:11">
      <c r="K2505" s="9"/>
    </row>
    <row r="2506" spans="11:11">
      <c r="K2506" s="9"/>
    </row>
    <row r="2507" spans="11:11">
      <c r="K2507" s="9"/>
    </row>
    <row r="2508" spans="11:11">
      <c r="K2508" s="9"/>
    </row>
    <row r="2509" spans="11:11">
      <c r="K2509" s="9"/>
    </row>
    <row r="2510" spans="11:11">
      <c r="K2510" s="9"/>
    </row>
    <row r="2511" spans="11:11">
      <c r="K2511" s="9"/>
    </row>
    <row r="2512" spans="11:11">
      <c r="K2512" s="9"/>
    </row>
    <row r="2513" spans="11:11">
      <c r="K2513" s="9"/>
    </row>
    <row r="2514" spans="11:11">
      <c r="K2514" s="9"/>
    </row>
    <row r="2515" spans="11:11">
      <c r="K2515" s="9"/>
    </row>
    <row r="2516" spans="11:11">
      <c r="K2516" s="9"/>
    </row>
    <row r="2517" spans="11:11">
      <c r="K2517" s="9"/>
    </row>
    <row r="2518" spans="11:11">
      <c r="K2518" s="9"/>
    </row>
    <row r="2519" spans="11:11">
      <c r="K2519" s="9"/>
    </row>
    <row r="2520" spans="11:11">
      <c r="K2520" s="9"/>
    </row>
    <row r="2521" spans="11:11">
      <c r="K2521" s="9"/>
    </row>
    <row r="2522" spans="11:11">
      <c r="K2522" s="9"/>
    </row>
    <row r="2523" spans="11:11">
      <c r="K2523" s="9"/>
    </row>
    <row r="2524" spans="11:11">
      <c r="K2524" s="9"/>
    </row>
    <row r="2525" spans="11:11">
      <c r="K2525" s="9"/>
    </row>
    <row r="2526" spans="11:11">
      <c r="K2526" s="9"/>
    </row>
    <row r="2527" spans="11:11">
      <c r="K2527" s="9"/>
    </row>
    <row r="2528" spans="11:11">
      <c r="K2528" s="9"/>
    </row>
    <row r="2529" spans="11:11">
      <c r="K2529" s="9"/>
    </row>
    <row r="2530" spans="11:11">
      <c r="K2530" s="9"/>
    </row>
    <row r="2531" spans="11:11">
      <c r="K2531" s="9"/>
    </row>
    <row r="2532" spans="11:11">
      <c r="K2532" s="9"/>
    </row>
    <row r="2533" spans="11:11">
      <c r="K2533" s="9"/>
    </row>
    <row r="2534" spans="11:11">
      <c r="K2534" s="9"/>
    </row>
    <row r="2535" spans="11:11">
      <c r="K2535" s="9"/>
    </row>
    <row r="2536" spans="11:11">
      <c r="K2536" s="9"/>
    </row>
    <row r="2537" spans="11:11">
      <c r="K2537" s="9"/>
    </row>
    <row r="2538" spans="11:11">
      <c r="K2538" s="9"/>
    </row>
    <row r="2539" spans="11:11">
      <c r="K2539" s="9"/>
    </row>
    <row r="2540" spans="11:11">
      <c r="K2540" s="9"/>
    </row>
    <row r="2541" spans="11:11">
      <c r="K2541" s="9"/>
    </row>
    <row r="2542" spans="11:11">
      <c r="K2542" s="9"/>
    </row>
    <row r="2543" spans="11:11">
      <c r="K2543" s="9"/>
    </row>
    <row r="2544" spans="11:11">
      <c r="K2544" s="9"/>
    </row>
    <row r="2545" spans="11:11">
      <c r="K2545" s="9"/>
    </row>
    <row r="2546" spans="11:11">
      <c r="K2546" s="9"/>
    </row>
    <row r="2547" spans="11:11">
      <c r="K2547" s="9"/>
    </row>
    <row r="2548" spans="11:11">
      <c r="K2548" s="9"/>
    </row>
    <row r="2549" spans="11:11">
      <c r="K2549" s="9"/>
    </row>
    <row r="2550" spans="11:11">
      <c r="K2550" s="9"/>
    </row>
    <row r="2551" spans="11:11">
      <c r="K2551" s="9"/>
    </row>
    <row r="2552" spans="11:11">
      <c r="K2552" s="9"/>
    </row>
    <row r="2553" spans="11:11">
      <c r="K2553" s="9"/>
    </row>
    <row r="2554" spans="11:11">
      <c r="K2554" s="9"/>
    </row>
    <row r="2555" spans="11:11">
      <c r="K2555" s="9"/>
    </row>
    <row r="2556" spans="11:11">
      <c r="K2556" s="9"/>
    </row>
    <row r="2557" spans="11:11">
      <c r="K2557" s="9"/>
    </row>
    <row r="2558" spans="11:11">
      <c r="K2558" s="9"/>
    </row>
    <row r="2559" spans="11:11">
      <c r="K2559" s="9"/>
    </row>
    <row r="2560" spans="11:11">
      <c r="K2560" s="9"/>
    </row>
    <row r="2561" spans="11:11">
      <c r="K2561" s="9"/>
    </row>
    <row r="2562" spans="11:11">
      <c r="K2562" s="9"/>
    </row>
    <row r="2563" spans="11:11">
      <c r="K2563" s="9"/>
    </row>
    <row r="2564" spans="11:11">
      <c r="K2564" s="9"/>
    </row>
    <row r="2565" spans="11:11">
      <c r="K2565" s="9"/>
    </row>
    <row r="2566" spans="11:11">
      <c r="K2566" s="9"/>
    </row>
    <row r="2567" spans="11:11">
      <c r="K2567" s="9"/>
    </row>
    <row r="2568" spans="11:11">
      <c r="K2568" s="9"/>
    </row>
    <row r="2569" spans="11:11">
      <c r="K2569" s="9"/>
    </row>
    <row r="2570" spans="11:11">
      <c r="K2570" s="9"/>
    </row>
    <row r="2571" spans="11:11">
      <c r="K2571" s="9"/>
    </row>
    <row r="2572" spans="11:11">
      <c r="K2572" s="9"/>
    </row>
    <row r="2573" spans="11:11">
      <c r="K2573" s="9"/>
    </row>
    <row r="2574" spans="11:11">
      <c r="K2574" s="9"/>
    </row>
    <row r="2575" spans="11:11">
      <c r="K2575" s="9"/>
    </row>
    <row r="2576" spans="11:11">
      <c r="K2576" s="9"/>
    </row>
    <row r="2577" spans="11:11">
      <c r="K2577" s="9"/>
    </row>
    <row r="2578" spans="11:11">
      <c r="K2578" s="9"/>
    </row>
    <row r="2579" spans="11:11">
      <c r="K2579" s="9"/>
    </row>
    <row r="2580" spans="11:11">
      <c r="K2580" s="9"/>
    </row>
    <row r="2581" spans="11:11">
      <c r="K2581" s="9"/>
    </row>
    <row r="2582" spans="11:11">
      <c r="K2582" s="9"/>
    </row>
    <row r="2583" spans="11:11">
      <c r="K2583" s="9"/>
    </row>
    <row r="2584" spans="11:11">
      <c r="K2584" s="9"/>
    </row>
    <row r="2585" spans="11:11">
      <c r="K2585" s="9"/>
    </row>
    <row r="2586" spans="11:11">
      <c r="K2586" s="9"/>
    </row>
    <row r="2587" spans="11:11">
      <c r="K2587" s="9"/>
    </row>
    <row r="2588" spans="11:11">
      <c r="K2588" s="9"/>
    </row>
    <row r="2589" spans="11:11">
      <c r="K2589" s="9"/>
    </row>
    <row r="2590" spans="11:11">
      <c r="K2590" s="9"/>
    </row>
    <row r="2591" spans="11:11">
      <c r="K2591" s="9"/>
    </row>
    <row r="2592" spans="11:11">
      <c r="K2592" s="9"/>
    </row>
    <row r="2593" spans="11:11">
      <c r="K2593" s="9"/>
    </row>
    <row r="2594" spans="11:11">
      <c r="K2594" s="9"/>
    </row>
    <row r="2595" spans="11:11">
      <c r="K2595" s="9"/>
    </row>
    <row r="2596" spans="11:11">
      <c r="K2596" s="9"/>
    </row>
    <row r="2597" spans="11:11">
      <c r="K2597" s="9"/>
    </row>
    <row r="2598" spans="11:11">
      <c r="K2598" s="9"/>
    </row>
    <row r="2599" spans="11:11">
      <c r="K2599" s="9"/>
    </row>
    <row r="2600" spans="11:11">
      <c r="K2600" s="9"/>
    </row>
    <row r="2601" spans="11:11">
      <c r="K2601" s="9"/>
    </row>
    <row r="2602" spans="11:11">
      <c r="K2602" s="9"/>
    </row>
    <row r="2603" spans="11:11">
      <c r="K2603" s="9"/>
    </row>
    <row r="2604" spans="11:11">
      <c r="K2604" s="9"/>
    </row>
    <row r="2605" spans="11:11">
      <c r="K2605" s="9"/>
    </row>
    <row r="2606" spans="11:11">
      <c r="K2606" s="9"/>
    </row>
    <row r="2607" spans="11:11">
      <c r="K2607" s="9"/>
    </row>
    <row r="2608" spans="11:11">
      <c r="K2608" s="9"/>
    </row>
    <row r="2609" spans="11:11">
      <c r="K2609" s="9"/>
    </row>
    <row r="2610" spans="11:11">
      <c r="K2610" s="9"/>
    </row>
    <row r="2611" spans="11:11">
      <c r="K2611" s="9"/>
    </row>
    <row r="2612" spans="11:11">
      <c r="K2612" s="9"/>
    </row>
    <row r="2613" spans="11:11">
      <c r="K2613" s="9"/>
    </row>
    <row r="2614" spans="11:11">
      <c r="K2614" s="9"/>
    </row>
    <row r="2615" spans="11:11">
      <c r="K2615" s="9"/>
    </row>
    <row r="2616" spans="11:11">
      <c r="K2616" s="9"/>
    </row>
    <row r="2617" spans="11:11">
      <c r="K2617" s="9"/>
    </row>
    <row r="2618" spans="11:11">
      <c r="K2618" s="9"/>
    </row>
    <row r="2619" spans="11:11">
      <c r="K2619" s="9"/>
    </row>
    <row r="2620" spans="11:11">
      <c r="K2620" s="9"/>
    </row>
    <row r="2621" spans="11:11">
      <c r="K2621" s="9"/>
    </row>
    <row r="2622" spans="11:11">
      <c r="K2622" s="9"/>
    </row>
    <row r="2623" spans="11:11">
      <c r="K2623" s="9"/>
    </row>
    <row r="2624" spans="11:11">
      <c r="K2624" s="9"/>
    </row>
    <row r="2625" spans="11:11">
      <c r="K2625" s="9"/>
    </row>
    <row r="2626" spans="11:11">
      <c r="K2626" s="9"/>
    </row>
    <row r="2627" spans="11:11">
      <c r="K2627" s="9"/>
    </row>
    <row r="2628" spans="11:11">
      <c r="K2628" s="9"/>
    </row>
    <row r="2629" spans="11:11">
      <c r="K2629" s="9"/>
    </row>
    <row r="2630" spans="11:11">
      <c r="K2630" s="9"/>
    </row>
    <row r="2631" spans="11:11">
      <c r="K2631" s="9"/>
    </row>
    <row r="2632" spans="11:11">
      <c r="K2632" s="9"/>
    </row>
    <row r="2633" spans="11:11">
      <c r="K2633" s="9"/>
    </row>
    <row r="2634" spans="11:11">
      <c r="K2634" s="9"/>
    </row>
    <row r="2635" spans="11:11">
      <c r="K2635" s="9"/>
    </row>
    <row r="2636" spans="11:11">
      <c r="K2636" s="9"/>
    </row>
    <row r="2637" spans="11:11">
      <c r="K2637" s="9"/>
    </row>
    <row r="2638" spans="11:11">
      <c r="K2638" s="9"/>
    </row>
    <row r="2639" spans="11:11">
      <c r="K2639" s="9"/>
    </row>
    <row r="2640" spans="11:11">
      <c r="K2640" s="9"/>
    </row>
    <row r="2641" spans="11:11">
      <c r="K2641" s="9"/>
    </row>
    <row r="2642" spans="11:11">
      <c r="K2642" s="9"/>
    </row>
    <row r="2643" spans="11:11">
      <c r="K2643" s="9"/>
    </row>
    <row r="2644" spans="11:11">
      <c r="K2644" s="9"/>
    </row>
    <row r="2645" spans="11:11">
      <c r="K2645" s="9"/>
    </row>
    <row r="2646" spans="11:11">
      <c r="K2646" s="9"/>
    </row>
    <row r="2647" spans="11:11">
      <c r="K2647" s="9"/>
    </row>
    <row r="2648" spans="11:11">
      <c r="K2648" s="9"/>
    </row>
    <row r="2649" spans="11:11">
      <c r="K2649" s="9"/>
    </row>
    <row r="2650" spans="11:11">
      <c r="K2650" s="9"/>
    </row>
    <row r="2651" spans="11:11">
      <c r="K2651" s="9"/>
    </row>
    <row r="2652" spans="11:11">
      <c r="K2652" s="9"/>
    </row>
    <row r="2653" spans="11:11">
      <c r="K2653" s="9"/>
    </row>
    <row r="2654" spans="11:11">
      <c r="K2654" s="9"/>
    </row>
    <row r="2655" spans="11:11">
      <c r="K2655" s="9"/>
    </row>
    <row r="2656" spans="11:11">
      <c r="K2656" s="9"/>
    </row>
    <row r="2657" spans="11:11">
      <c r="K2657" s="9"/>
    </row>
    <row r="2658" spans="11:11">
      <c r="K2658" s="9"/>
    </row>
    <row r="2659" spans="11:11">
      <c r="K2659" s="9"/>
    </row>
    <row r="2660" spans="11:11">
      <c r="K2660" s="9"/>
    </row>
    <row r="2661" spans="11:11">
      <c r="K2661" s="9"/>
    </row>
    <row r="2662" spans="11:11">
      <c r="K2662" s="9"/>
    </row>
    <row r="2663" spans="11:11">
      <c r="K2663" s="9"/>
    </row>
    <row r="2664" spans="11:11">
      <c r="K2664" s="9"/>
    </row>
    <row r="2665" spans="11:11">
      <c r="K2665" s="9"/>
    </row>
    <row r="2666" spans="11:11">
      <c r="K2666" s="9"/>
    </row>
    <row r="2667" spans="11:11">
      <c r="K2667" s="9"/>
    </row>
    <row r="2668" spans="11:11">
      <c r="K2668" s="9"/>
    </row>
    <row r="2669" spans="11:11">
      <c r="K2669" s="9"/>
    </row>
    <row r="2670" spans="11:11">
      <c r="K2670" s="9"/>
    </row>
    <row r="2671" spans="11:11">
      <c r="K2671" s="9"/>
    </row>
    <row r="2672" spans="11:11">
      <c r="K2672" s="9"/>
    </row>
    <row r="2673" spans="11:11">
      <c r="K2673" s="9"/>
    </row>
    <row r="2674" spans="11:11">
      <c r="K2674" s="9"/>
    </row>
    <row r="2675" spans="11:11">
      <c r="K2675" s="9"/>
    </row>
    <row r="2676" spans="11:11">
      <c r="K2676" s="9"/>
    </row>
    <row r="2677" spans="11:11">
      <c r="K2677" s="9"/>
    </row>
    <row r="2678" spans="11:11">
      <c r="K2678" s="9"/>
    </row>
    <row r="2679" spans="11:11">
      <c r="K2679" s="9"/>
    </row>
    <row r="2680" spans="11:11">
      <c r="K2680" s="9"/>
    </row>
    <row r="2681" spans="11:11">
      <c r="K2681" s="9"/>
    </row>
    <row r="2682" spans="11:11">
      <c r="K2682" s="9"/>
    </row>
    <row r="2683" spans="11:11">
      <c r="K2683" s="9"/>
    </row>
    <row r="2684" spans="11:11">
      <c r="K2684" s="9"/>
    </row>
    <row r="2685" spans="11:11">
      <c r="K2685" s="9"/>
    </row>
    <row r="2686" spans="11:11">
      <c r="K2686" s="9"/>
    </row>
    <row r="2687" spans="11:11">
      <c r="K2687" s="9"/>
    </row>
    <row r="2688" spans="11:11">
      <c r="K2688" s="9"/>
    </row>
    <row r="2689" spans="11:11">
      <c r="K2689" s="9"/>
    </row>
    <row r="2690" spans="11:11">
      <c r="K2690" s="9"/>
    </row>
    <row r="2691" spans="11:11">
      <c r="K2691" s="9"/>
    </row>
    <row r="2692" spans="11:11">
      <c r="K2692" s="9"/>
    </row>
    <row r="2693" spans="11:11">
      <c r="K2693" s="9"/>
    </row>
    <row r="2694" spans="11:11">
      <c r="K2694" s="9"/>
    </row>
    <row r="2695" spans="11:11">
      <c r="K2695" s="9"/>
    </row>
    <row r="2696" spans="11:11">
      <c r="K2696" s="9"/>
    </row>
    <row r="2697" spans="11:11">
      <c r="K2697" s="9"/>
    </row>
    <row r="2698" spans="11:11">
      <c r="K2698" s="9"/>
    </row>
    <row r="2699" spans="11:11">
      <c r="K2699" s="9"/>
    </row>
    <row r="2700" spans="11:11">
      <c r="K2700" s="9"/>
    </row>
    <row r="2701" spans="11:11">
      <c r="K2701" s="9"/>
    </row>
    <row r="2702" spans="11:11">
      <c r="K2702" s="9"/>
    </row>
    <row r="2703" spans="11:11">
      <c r="K2703" s="9"/>
    </row>
    <row r="2704" spans="11:11">
      <c r="K2704" s="9"/>
    </row>
    <row r="2705" spans="11:11">
      <c r="K2705" s="9"/>
    </row>
    <row r="2706" spans="11:11">
      <c r="K2706" s="9"/>
    </row>
    <row r="2707" spans="11:11">
      <c r="K2707" s="9"/>
    </row>
    <row r="2708" spans="11:11">
      <c r="K2708" s="9"/>
    </row>
    <row r="2709" spans="11:11">
      <c r="K2709" s="9"/>
    </row>
    <row r="2710" spans="11:11">
      <c r="K2710" s="9"/>
    </row>
    <row r="2711" spans="11:11">
      <c r="K2711" s="9"/>
    </row>
    <row r="2712" spans="11:11">
      <c r="K2712" s="9"/>
    </row>
    <row r="2713" spans="11:11">
      <c r="K2713" s="9"/>
    </row>
    <row r="2714" spans="11:11">
      <c r="K2714" s="9"/>
    </row>
    <row r="2715" spans="11:11">
      <c r="K2715" s="9"/>
    </row>
    <row r="2716" spans="11:11">
      <c r="K2716" s="9"/>
    </row>
    <row r="2717" spans="11:11">
      <c r="K2717" s="9"/>
    </row>
    <row r="2718" spans="11:11">
      <c r="K2718" s="9"/>
    </row>
    <row r="2719" spans="11:11">
      <c r="K2719" s="9"/>
    </row>
    <row r="2720" spans="11:11">
      <c r="K2720" s="9"/>
    </row>
    <row r="2721" spans="11:11">
      <c r="K2721" s="9"/>
    </row>
    <row r="2722" spans="11:11">
      <c r="K2722" s="9"/>
    </row>
    <row r="2723" spans="11:11">
      <c r="K2723" s="9"/>
    </row>
    <row r="2724" spans="11:11">
      <c r="K2724" s="9"/>
    </row>
    <row r="2725" spans="11:11">
      <c r="K2725" s="9"/>
    </row>
    <row r="2726" spans="11:11">
      <c r="K2726" s="9"/>
    </row>
    <row r="2727" spans="11:11">
      <c r="K2727" s="9"/>
    </row>
    <row r="2728" spans="11:11">
      <c r="K2728" s="9"/>
    </row>
    <row r="2729" spans="11:11">
      <c r="K2729" s="9"/>
    </row>
    <row r="2730" spans="11:11">
      <c r="K2730" s="9"/>
    </row>
    <row r="2731" spans="11:11">
      <c r="K2731" s="9"/>
    </row>
    <row r="2732" spans="11:11">
      <c r="K2732" s="9"/>
    </row>
    <row r="2733" spans="11:11">
      <c r="K2733" s="9"/>
    </row>
    <row r="2734" spans="11:11">
      <c r="K2734" s="9"/>
    </row>
    <row r="2735" spans="11:11">
      <c r="K2735" s="9"/>
    </row>
    <row r="2736" spans="11:11">
      <c r="K2736" s="9"/>
    </row>
    <row r="2737" spans="11:11">
      <c r="K2737" s="9"/>
    </row>
    <row r="2738" spans="11:11">
      <c r="K2738" s="9"/>
    </row>
    <row r="2739" spans="11:11">
      <c r="K2739" s="9"/>
    </row>
    <row r="2740" spans="11:11">
      <c r="K2740" s="9"/>
    </row>
    <row r="2741" spans="11:11">
      <c r="K2741" s="9"/>
    </row>
    <row r="2742" spans="11:11">
      <c r="K2742" s="9"/>
    </row>
    <row r="2743" spans="11:11">
      <c r="K2743" s="9"/>
    </row>
    <row r="2744" spans="11:11">
      <c r="K2744" s="9"/>
    </row>
    <row r="2745" spans="11:11">
      <c r="K2745" s="9"/>
    </row>
    <row r="2746" spans="11:11">
      <c r="K2746" s="9"/>
    </row>
    <row r="2747" spans="11:11">
      <c r="K2747" s="9"/>
    </row>
    <row r="2748" spans="11:11">
      <c r="K2748" s="9"/>
    </row>
    <row r="2749" spans="11:11">
      <c r="K2749" s="9"/>
    </row>
    <row r="2750" spans="11:11">
      <c r="K2750" s="9"/>
    </row>
    <row r="2751" spans="11:11">
      <c r="K2751" s="9"/>
    </row>
    <row r="2752" spans="11:11">
      <c r="K2752" s="9"/>
    </row>
    <row r="2753" spans="11:11">
      <c r="K2753" s="9"/>
    </row>
    <row r="2754" spans="11:11">
      <c r="K2754" s="9"/>
    </row>
    <row r="2755" spans="11:11">
      <c r="K2755" s="9"/>
    </row>
    <row r="2756" spans="11:11">
      <c r="K2756" s="9"/>
    </row>
    <row r="2757" spans="11:11">
      <c r="K2757" s="9"/>
    </row>
    <row r="2758" spans="11:11">
      <c r="K2758" s="9"/>
    </row>
    <row r="2759" spans="11:11">
      <c r="K2759" s="9"/>
    </row>
    <row r="2760" spans="11:11">
      <c r="K2760" s="9"/>
    </row>
    <row r="2761" spans="11:11">
      <c r="K2761" s="9"/>
    </row>
    <row r="2762" spans="11:11">
      <c r="K2762" s="9"/>
    </row>
    <row r="2763" spans="11:11">
      <c r="K2763" s="9"/>
    </row>
    <row r="2764" spans="11:11">
      <c r="K2764" s="9"/>
    </row>
    <row r="2765" spans="11:11">
      <c r="K2765" s="9"/>
    </row>
    <row r="2766" spans="11:11">
      <c r="K2766" s="9"/>
    </row>
    <row r="2767" spans="11:11">
      <c r="K2767" s="9"/>
    </row>
    <row r="2768" spans="11:11">
      <c r="K2768" s="9"/>
    </row>
    <row r="2769" spans="11:11">
      <c r="K2769" s="9"/>
    </row>
    <row r="2770" spans="11:11">
      <c r="K2770" s="9"/>
    </row>
    <row r="2771" spans="11:11">
      <c r="K2771" s="9"/>
    </row>
    <row r="2772" spans="11:11">
      <c r="K2772" s="9"/>
    </row>
    <row r="2773" spans="11:11">
      <c r="K2773" s="9"/>
    </row>
    <row r="2774" spans="11:11">
      <c r="K2774" s="9"/>
    </row>
    <row r="2775" spans="11:11">
      <c r="K2775" s="9"/>
    </row>
    <row r="2776" spans="11:11">
      <c r="K2776" s="9"/>
    </row>
    <row r="2777" spans="11:11">
      <c r="K2777" s="9"/>
    </row>
    <row r="2778" spans="11:11">
      <c r="K2778" s="9"/>
    </row>
    <row r="2779" spans="11:11">
      <c r="K2779" s="9"/>
    </row>
    <row r="2780" spans="11:11">
      <c r="K2780" s="9"/>
    </row>
    <row r="2781" spans="11:11">
      <c r="K2781" s="9"/>
    </row>
    <row r="2782" spans="11:11">
      <c r="K2782" s="9"/>
    </row>
    <row r="2783" spans="11:11">
      <c r="K2783" s="9"/>
    </row>
    <row r="2784" spans="11:11">
      <c r="K2784" s="9"/>
    </row>
    <row r="2785" spans="11:11">
      <c r="K2785" s="9"/>
    </row>
    <row r="2786" spans="11:11">
      <c r="K2786" s="9"/>
    </row>
    <row r="2787" spans="11:11">
      <c r="K2787" s="9"/>
    </row>
    <row r="2788" spans="11:11">
      <c r="K2788" s="9"/>
    </row>
    <row r="2789" spans="11:11">
      <c r="K2789" s="9"/>
    </row>
    <row r="2790" spans="11:11">
      <c r="K2790" s="9"/>
    </row>
    <row r="2791" spans="11:11">
      <c r="K2791" s="9"/>
    </row>
    <row r="2792" spans="11:11">
      <c r="K2792" s="9"/>
    </row>
    <row r="2793" spans="11:11">
      <c r="K2793" s="9"/>
    </row>
    <row r="2794" spans="11:11">
      <c r="K2794" s="9"/>
    </row>
    <row r="2795" spans="11:11">
      <c r="K2795" s="9"/>
    </row>
    <row r="2796" spans="11:11">
      <c r="K2796" s="9"/>
    </row>
    <row r="2797" spans="11:11">
      <c r="K2797" s="9"/>
    </row>
    <row r="2798" spans="11:11">
      <c r="K2798" s="9"/>
    </row>
    <row r="2799" spans="11:11">
      <c r="K2799" s="9"/>
    </row>
    <row r="2800" spans="11:11">
      <c r="K2800" s="9"/>
    </row>
    <row r="2801" spans="11:11">
      <c r="K2801" s="9"/>
    </row>
    <row r="2802" spans="11:11">
      <c r="K2802" s="9"/>
    </row>
    <row r="2803" spans="11:11">
      <c r="K2803" s="9"/>
    </row>
    <row r="2804" spans="11:11">
      <c r="K2804" s="9"/>
    </row>
    <row r="2805" spans="11:11">
      <c r="K2805" s="9"/>
    </row>
    <row r="2806" spans="11:11">
      <c r="K2806" s="9"/>
    </row>
    <row r="2807" spans="11:11">
      <c r="K2807" s="9"/>
    </row>
    <row r="2808" spans="11:11">
      <c r="K2808" s="9"/>
    </row>
    <row r="2809" spans="11:11">
      <c r="K2809" s="9"/>
    </row>
    <row r="2810" spans="11:11">
      <c r="K2810" s="9"/>
    </row>
    <row r="2811" spans="11:11">
      <c r="K2811" s="9"/>
    </row>
    <row r="2812" spans="11:11">
      <c r="K2812" s="9"/>
    </row>
    <row r="2813" spans="11:11">
      <c r="K2813" s="9"/>
    </row>
    <row r="2814" spans="11:11">
      <c r="K2814" s="9"/>
    </row>
    <row r="2815" spans="11:11">
      <c r="K2815" s="9"/>
    </row>
    <row r="2816" spans="11:11">
      <c r="K2816" s="9"/>
    </row>
    <row r="2817" spans="11:11">
      <c r="K2817" s="9"/>
    </row>
    <row r="2818" spans="11:11">
      <c r="K2818" s="9"/>
    </row>
    <row r="2819" spans="11:11">
      <c r="K2819" s="9"/>
    </row>
    <row r="2820" spans="11:11">
      <c r="K2820" s="9"/>
    </row>
    <row r="2821" spans="11:11">
      <c r="K2821" s="9"/>
    </row>
    <row r="2822" spans="11:11">
      <c r="K2822" s="9"/>
    </row>
    <row r="2823" spans="11:11">
      <c r="K2823" s="9"/>
    </row>
    <row r="2824" spans="11:11">
      <c r="K2824" s="9"/>
    </row>
    <row r="2825" spans="11:11">
      <c r="K2825" s="9"/>
    </row>
    <row r="2826" spans="11:11">
      <c r="K2826" s="9"/>
    </row>
    <row r="2827" spans="11:11">
      <c r="K2827" s="9"/>
    </row>
    <row r="2828" spans="11:11">
      <c r="K2828" s="9"/>
    </row>
    <row r="2829" spans="11:11">
      <c r="K2829" s="9"/>
    </row>
    <row r="2830" spans="11:11">
      <c r="K2830" s="9"/>
    </row>
    <row r="2831" spans="11:11">
      <c r="K2831" s="9"/>
    </row>
    <row r="2832" spans="11:11">
      <c r="K2832" s="9"/>
    </row>
    <row r="2833" spans="11:11">
      <c r="K2833" s="9"/>
    </row>
    <row r="2834" spans="11:11">
      <c r="K2834" s="9"/>
    </row>
    <row r="2835" spans="11:11">
      <c r="K2835" s="9"/>
    </row>
    <row r="2836" spans="11:11">
      <c r="K2836" s="9"/>
    </row>
    <row r="2837" spans="11:11">
      <c r="K2837" s="9"/>
    </row>
    <row r="2838" spans="11:11">
      <c r="K2838" s="9"/>
    </row>
    <row r="2839" spans="11:11">
      <c r="K2839" s="9"/>
    </row>
    <row r="2840" spans="11:11">
      <c r="K2840" s="9"/>
    </row>
    <row r="2841" spans="11:11">
      <c r="K2841" s="9"/>
    </row>
    <row r="2842" spans="11:11">
      <c r="K2842" s="9"/>
    </row>
    <row r="2843" spans="11:11">
      <c r="K2843" s="9"/>
    </row>
    <row r="2844" spans="11:11">
      <c r="K2844" s="9"/>
    </row>
    <row r="2845" spans="11:11">
      <c r="K2845" s="9"/>
    </row>
    <row r="2846" spans="11:11">
      <c r="K2846" s="9"/>
    </row>
    <row r="2847" spans="11:11">
      <c r="K2847" s="9"/>
    </row>
    <row r="2848" spans="11:11">
      <c r="K2848" s="9"/>
    </row>
    <row r="2849" spans="11:11">
      <c r="K2849" s="9"/>
    </row>
    <row r="2850" spans="11:11">
      <c r="K2850" s="9"/>
    </row>
    <row r="2851" spans="11:11">
      <c r="K2851" s="9"/>
    </row>
    <row r="2852" spans="11:11">
      <c r="K2852" s="9"/>
    </row>
    <row r="2853" spans="11:11">
      <c r="K2853" s="9"/>
    </row>
    <row r="2854" spans="11:11">
      <c r="K2854" s="9"/>
    </row>
    <row r="2855" spans="11:11">
      <c r="K2855" s="9"/>
    </row>
    <row r="2856" spans="11:11">
      <c r="K2856" s="9"/>
    </row>
    <row r="2857" spans="11:11">
      <c r="K2857" s="9"/>
    </row>
    <row r="2858" spans="11:11">
      <c r="K2858" s="9"/>
    </row>
    <row r="2859" spans="11:11">
      <c r="K2859" s="9"/>
    </row>
    <row r="2860" spans="11:11">
      <c r="K2860" s="9"/>
    </row>
    <row r="2861" spans="11:11">
      <c r="K2861" s="9"/>
    </row>
    <row r="2862" spans="11:11">
      <c r="K2862" s="9"/>
    </row>
    <row r="2863" spans="11:11">
      <c r="K2863" s="9"/>
    </row>
    <row r="2864" spans="11:11">
      <c r="K2864" s="9"/>
    </row>
    <row r="2865" spans="11:11">
      <c r="K2865" s="9"/>
    </row>
    <row r="2866" spans="11:11">
      <c r="K2866" s="9"/>
    </row>
    <row r="2867" spans="11:11">
      <c r="K2867" s="9"/>
    </row>
    <row r="2868" spans="11:11">
      <c r="K2868" s="9"/>
    </row>
    <row r="2869" spans="11:11">
      <c r="K2869" s="9"/>
    </row>
    <row r="2870" spans="11:11">
      <c r="K2870" s="9"/>
    </row>
    <row r="2871" spans="11:11">
      <c r="K2871" s="9"/>
    </row>
    <row r="2872" spans="11:11">
      <c r="K2872" s="9"/>
    </row>
    <row r="2873" spans="11:11">
      <c r="K2873" s="9"/>
    </row>
    <row r="2874" spans="11:11">
      <c r="K2874" s="9"/>
    </row>
    <row r="2875" spans="11:11">
      <c r="K2875" s="9"/>
    </row>
    <row r="2876" spans="11:11">
      <c r="K2876" s="9"/>
    </row>
    <row r="2877" spans="11:11">
      <c r="K2877" s="9"/>
    </row>
    <row r="2878" spans="11:11">
      <c r="K2878" s="9"/>
    </row>
    <row r="2879" spans="11:11">
      <c r="K2879" s="9"/>
    </row>
    <row r="2880" spans="11:11">
      <c r="K2880" s="9"/>
    </row>
    <row r="2881" spans="11:11">
      <c r="K2881" s="9"/>
    </row>
    <row r="2882" spans="11:11">
      <c r="K2882" s="9"/>
    </row>
    <row r="2883" spans="11:11">
      <c r="K2883" s="9"/>
    </row>
    <row r="2884" spans="11:11">
      <c r="K2884" s="9"/>
    </row>
    <row r="2885" spans="11:11">
      <c r="K2885" s="9"/>
    </row>
    <row r="2886" spans="11:11">
      <c r="K2886" s="9"/>
    </row>
    <row r="2887" spans="11:11">
      <c r="K2887" s="9"/>
    </row>
    <row r="2888" spans="11:11">
      <c r="K2888" s="9"/>
    </row>
    <row r="2889" spans="11:11">
      <c r="K2889" s="9"/>
    </row>
    <row r="2890" spans="11:11">
      <c r="K2890" s="9"/>
    </row>
    <row r="2891" spans="11:11">
      <c r="K2891" s="9"/>
    </row>
    <row r="2892" spans="11:11">
      <c r="K2892" s="9"/>
    </row>
    <row r="2893" spans="11:11">
      <c r="K2893" s="9"/>
    </row>
    <row r="2894" spans="11:11">
      <c r="K2894" s="9"/>
    </row>
    <row r="2895" spans="11:11">
      <c r="K2895" s="9"/>
    </row>
    <row r="2896" spans="11:11">
      <c r="K2896" s="9"/>
    </row>
    <row r="2897" spans="11:11">
      <c r="K2897" s="9"/>
    </row>
    <row r="2898" spans="11:11">
      <c r="K2898" s="9"/>
    </row>
    <row r="2899" spans="11:11">
      <c r="K2899" s="9"/>
    </row>
    <row r="2900" spans="11:11">
      <c r="K2900" s="9"/>
    </row>
    <row r="2901" spans="11:11">
      <c r="K2901" s="9"/>
    </row>
    <row r="2902" spans="11:11">
      <c r="K2902" s="9"/>
    </row>
    <row r="2903" spans="11:11">
      <c r="K2903" s="9"/>
    </row>
    <row r="2904" spans="11:11">
      <c r="K2904" s="9"/>
    </row>
    <row r="2905" spans="11:11">
      <c r="K2905" s="9"/>
    </row>
    <row r="2906" spans="11:11">
      <c r="K2906" s="9"/>
    </row>
    <row r="2907" spans="11:11">
      <c r="K2907" s="9"/>
    </row>
    <row r="2908" spans="11:11">
      <c r="K2908" s="9"/>
    </row>
    <row r="2909" spans="11:11">
      <c r="K2909" s="9"/>
    </row>
    <row r="2910" spans="11:11">
      <c r="K2910" s="9"/>
    </row>
    <row r="2911" spans="11:11">
      <c r="K2911" s="9"/>
    </row>
    <row r="2912" spans="11:11">
      <c r="K2912" s="9"/>
    </row>
    <row r="2913" spans="11:11">
      <c r="K2913" s="9"/>
    </row>
    <row r="2914" spans="11:11">
      <c r="K2914" s="9"/>
    </row>
    <row r="2915" spans="11:11">
      <c r="K2915" s="9"/>
    </row>
    <row r="2916" spans="11:11">
      <c r="K2916" s="9"/>
    </row>
    <row r="2917" spans="11:11">
      <c r="K2917" s="9"/>
    </row>
    <row r="2918" spans="11:11">
      <c r="K2918" s="9"/>
    </row>
    <row r="2919" spans="11:11">
      <c r="K2919" s="9"/>
    </row>
    <row r="2920" spans="11:11">
      <c r="K2920" s="9"/>
    </row>
    <row r="2921" spans="11:11">
      <c r="K2921" s="9"/>
    </row>
    <row r="2922" spans="11:11">
      <c r="K2922" s="9"/>
    </row>
    <row r="2923" spans="11:11">
      <c r="K2923" s="9"/>
    </row>
    <row r="2924" spans="11:11">
      <c r="K2924" s="9"/>
    </row>
    <row r="2925" spans="11:11">
      <c r="K2925" s="9"/>
    </row>
    <row r="2926" spans="11:11">
      <c r="K2926" s="9"/>
    </row>
    <row r="2927" spans="11:11">
      <c r="K2927" s="9"/>
    </row>
    <row r="2928" spans="11:11">
      <c r="K2928" s="9"/>
    </row>
    <row r="2929" spans="11:11">
      <c r="K2929" s="9"/>
    </row>
    <row r="2930" spans="11:11">
      <c r="K2930" s="9"/>
    </row>
    <row r="2931" spans="11:11">
      <c r="K2931" s="9"/>
    </row>
    <row r="2932" spans="11:11">
      <c r="K2932" s="9"/>
    </row>
    <row r="2933" spans="11:11">
      <c r="K2933" s="9"/>
    </row>
    <row r="2934" spans="11:11">
      <c r="K2934" s="9"/>
    </row>
    <row r="2935" spans="11:11">
      <c r="K2935" s="9"/>
    </row>
    <row r="2936" spans="11:11">
      <c r="K2936" s="9"/>
    </row>
    <row r="2937" spans="11:11">
      <c r="K2937" s="9"/>
    </row>
    <row r="2938" spans="11:11">
      <c r="K2938" s="9"/>
    </row>
    <row r="2939" spans="11:11">
      <c r="K2939" s="9"/>
    </row>
    <row r="2940" spans="11:11">
      <c r="K2940" s="9"/>
    </row>
    <row r="2941" spans="11:11">
      <c r="K2941" s="9"/>
    </row>
    <row r="2942" spans="11:11">
      <c r="K2942" s="9"/>
    </row>
    <row r="2943" spans="11:11">
      <c r="K2943" s="9"/>
    </row>
    <row r="2944" spans="11:11">
      <c r="K2944" s="9"/>
    </row>
    <row r="2945" spans="11:11">
      <c r="K2945" s="9"/>
    </row>
    <row r="2946" spans="11:11">
      <c r="K2946" s="9"/>
    </row>
    <row r="2947" spans="11:11">
      <c r="K2947" s="9"/>
    </row>
    <row r="2948" spans="11:11">
      <c r="K2948" s="9"/>
    </row>
    <row r="2949" spans="11:11">
      <c r="K2949" s="9"/>
    </row>
    <row r="2950" spans="11:11">
      <c r="K2950" s="9"/>
    </row>
    <row r="2951" spans="11:11">
      <c r="K2951" s="9"/>
    </row>
    <row r="2952" spans="11:11">
      <c r="K2952" s="9"/>
    </row>
    <row r="2953" spans="11:11">
      <c r="K2953" s="9"/>
    </row>
    <row r="2954" spans="11:11">
      <c r="K2954" s="9"/>
    </row>
    <row r="2955" spans="11:11">
      <c r="K2955" s="9"/>
    </row>
    <row r="2956" spans="11:11">
      <c r="K2956" s="9"/>
    </row>
    <row r="2957" spans="11:11">
      <c r="K2957" s="9"/>
    </row>
    <row r="2958" spans="11:11">
      <c r="K2958" s="9"/>
    </row>
    <row r="2959" spans="11:11">
      <c r="K2959" s="9"/>
    </row>
    <row r="2960" spans="11:11">
      <c r="K2960" s="9"/>
    </row>
    <row r="2961" spans="11:11">
      <c r="K2961" s="9"/>
    </row>
    <row r="2962" spans="11:11">
      <c r="K2962" s="9"/>
    </row>
    <row r="2963" spans="11:11">
      <c r="K2963" s="9"/>
    </row>
    <row r="2964" spans="11:11">
      <c r="K2964" s="9"/>
    </row>
    <row r="2965" spans="11:11">
      <c r="K2965" s="9"/>
    </row>
    <row r="2966" spans="11:11">
      <c r="K2966" s="9"/>
    </row>
    <row r="2967" spans="11:11">
      <c r="K2967" s="9"/>
    </row>
    <row r="2968" spans="11:11">
      <c r="K2968" s="9"/>
    </row>
    <row r="2969" spans="11:11">
      <c r="K2969" s="9"/>
    </row>
    <row r="2970" spans="11:11">
      <c r="K2970" s="9"/>
    </row>
    <row r="2971" spans="11:11">
      <c r="K2971" s="9"/>
    </row>
    <row r="2972" spans="11:11">
      <c r="K2972" s="9"/>
    </row>
    <row r="2973" spans="11:11">
      <c r="K2973" s="9"/>
    </row>
    <row r="2974" spans="11:11">
      <c r="K2974" s="9"/>
    </row>
    <row r="2975" spans="11:11">
      <c r="K2975" s="9"/>
    </row>
    <row r="2976" spans="11:11">
      <c r="K2976" s="9"/>
    </row>
    <row r="2977" spans="11:11">
      <c r="K2977" s="9"/>
    </row>
    <row r="2978" spans="11:11">
      <c r="K2978" s="9"/>
    </row>
    <row r="2979" spans="11:11">
      <c r="K2979" s="9"/>
    </row>
    <row r="2980" spans="11:11">
      <c r="K2980" s="9"/>
    </row>
    <row r="2981" spans="11:11">
      <c r="K2981" s="9"/>
    </row>
    <row r="2982" spans="11:11">
      <c r="K2982" s="9"/>
    </row>
    <row r="2983" spans="11:11">
      <c r="K2983" s="9"/>
    </row>
    <row r="2984" spans="11:11">
      <c r="K2984" s="9"/>
    </row>
    <row r="2985" spans="11:11">
      <c r="K2985" s="9"/>
    </row>
    <row r="2986" spans="11:11">
      <c r="K2986" s="9"/>
    </row>
    <row r="2987" spans="11:11">
      <c r="K2987" s="9"/>
    </row>
    <row r="2988" spans="11:11">
      <c r="K2988" s="9"/>
    </row>
    <row r="2989" spans="11:11">
      <c r="K2989" s="9"/>
    </row>
    <row r="2990" spans="11:11">
      <c r="K2990" s="9"/>
    </row>
    <row r="2991" spans="11:11">
      <c r="K2991" s="9"/>
    </row>
    <row r="2992" spans="11:11">
      <c r="K2992" s="9"/>
    </row>
    <row r="2993" spans="11:11">
      <c r="K2993" s="9"/>
    </row>
    <row r="2994" spans="11:11">
      <c r="K2994" s="9"/>
    </row>
    <row r="2995" spans="11:11">
      <c r="K2995" s="9"/>
    </row>
    <row r="2996" spans="11:11">
      <c r="K2996" s="9"/>
    </row>
    <row r="2997" spans="11:11">
      <c r="K2997" s="9"/>
    </row>
    <row r="2998" spans="11:11">
      <c r="K2998" s="9"/>
    </row>
    <row r="2999" spans="11:11">
      <c r="K2999" s="9"/>
    </row>
    <row r="3000" spans="11:11">
      <c r="K3000" s="9"/>
    </row>
    <row r="3001" spans="11:11">
      <c r="K3001" s="9"/>
    </row>
    <row r="3002" spans="11:11">
      <c r="K3002" s="9"/>
    </row>
    <row r="3003" spans="11:11">
      <c r="K3003" s="9"/>
    </row>
    <row r="3004" spans="11:11">
      <c r="K3004" s="9"/>
    </row>
    <row r="3005" spans="11:11">
      <c r="K3005" s="9"/>
    </row>
    <row r="3006" spans="11:11">
      <c r="K3006" s="9"/>
    </row>
    <row r="3007" spans="11:11">
      <c r="K3007" s="9"/>
    </row>
    <row r="3008" spans="11:11">
      <c r="K3008" s="9"/>
    </row>
    <row r="3009" spans="11:11">
      <c r="K3009" s="9"/>
    </row>
    <row r="3010" spans="11:11">
      <c r="K3010" s="9"/>
    </row>
    <row r="3011" spans="11:11">
      <c r="K3011" s="9"/>
    </row>
    <row r="3012" spans="11:11">
      <c r="K3012" s="9"/>
    </row>
    <row r="3013" spans="11:11">
      <c r="K3013" s="9"/>
    </row>
    <row r="3014" spans="11:11">
      <c r="K3014" s="9"/>
    </row>
    <row r="3015" spans="11:11">
      <c r="K3015" s="9"/>
    </row>
    <row r="3016" spans="11:11">
      <c r="K3016" s="9"/>
    </row>
    <row r="3017" spans="11:11">
      <c r="K3017" s="9"/>
    </row>
    <row r="3018" spans="11:11">
      <c r="K3018" s="9"/>
    </row>
    <row r="3019" spans="11:11">
      <c r="K3019" s="9"/>
    </row>
    <row r="3020" spans="11:11">
      <c r="K3020" s="9"/>
    </row>
    <row r="3021" spans="11:11">
      <c r="K3021" s="9"/>
    </row>
    <row r="3022" spans="11:11">
      <c r="K3022" s="9"/>
    </row>
    <row r="3023" spans="11:11">
      <c r="K3023" s="9"/>
    </row>
    <row r="3024" spans="11:11">
      <c r="K3024" s="9"/>
    </row>
    <row r="3025" spans="11:11">
      <c r="K3025" s="9"/>
    </row>
    <row r="3026" spans="11:11">
      <c r="K3026" s="9"/>
    </row>
    <row r="3027" spans="11:11">
      <c r="K3027" s="9"/>
    </row>
    <row r="3028" spans="11:11">
      <c r="K3028" s="9"/>
    </row>
    <row r="3029" spans="11:11">
      <c r="K3029" s="9"/>
    </row>
    <row r="3030" spans="11:11">
      <c r="K3030" s="9"/>
    </row>
    <row r="3031" spans="11:11">
      <c r="K3031" s="9"/>
    </row>
    <row r="3032" spans="11:11">
      <c r="K3032" s="9"/>
    </row>
    <row r="3033" spans="11:11">
      <c r="K3033" s="9"/>
    </row>
    <row r="3034" spans="11:11">
      <c r="K3034" s="9"/>
    </row>
    <row r="3035" spans="11:11">
      <c r="K3035" s="9"/>
    </row>
    <row r="3036" spans="11:11">
      <c r="K3036" s="9"/>
    </row>
    <row r="3037" spans="11:11">
      <c r="K3037" s="9"/>
    </row>
    <row r="3038" spans="11:11">
      <c r="K3038" s="9"/>
    </row>
    <row r="3039" spans="11:11">
      <c r="K3039" s="9"/>
    </row>
    <row r="3040" spans="11:11">
      <c r="K3040" s="9"/>
    </row>
    <row r="3041" spans="11:11">
      <c r="K3041" s="9"/>
    </row>
    <row r="3042" spans="11:11">
      <c r="K3042" s="9"/>
    </row>
    <row r="3043" spans="11:11">
      <c r="K3043" s="9"/>
    </row>
    <row r="3044" spans="11:11">
      <c r="K3044" s="9"/>
    </row>
    <row r="3045" spans="11:11">
      <c r="K3045" s="9"/>
    </row>
    <row r="3046" spans="11:11">
      <c r="K3046" s="9"/>
    </row>
    <row r="3047" spans="11:11">
      <c r="K3047" s="9"/>
    </row>
    <row r="3048" spans="11:11">
      <c r="K3048" s="9"/>
    </row>
    <row r="3049" spans="11:11">
      <c r="K3049" s="9"/>
    </row>
    <row r="3050" spans="11:11">
      <c r="K3050" s="9"/>
    </row>
    <row r="3051" spans="11:11">
      <c r="K3051" s="9"/>
    </row>
    <row r="3052" spans="11:11">
      <c r="K3052" s="9"/>
    </row>
    <row r="3053" spans="11:11">
      <c r="K3053" s="9"/>
    </row>
    <row r="3054" spans="11:11">
      <c r="K3054" s="9"/>
    </row>
    <row r="3055" spans="11:11">
      <c r="K3055" s="9"/>
    </row>
    <row r="3056" spans="11:11">
      <c r="K3056" s="9"/>
    </row>
    <row r="3057" spans="11:11">
      <c r="K3057" s="9"/>
    </row>
    <row r="3058" spans="11:11">
      <c r="K3058" s="9"/>
    </row>
    <row r="3059" spans="11:11">
      <c r="K3059" s="9"/>
    </row>
    <row r="3060" spans="11:11">
      <c r="K3060" s="9"/>
    </row>
    <row r="3061" spans="11:11">
      <c r="K3061" s="9"/>
    </row>
    <row r="3062" spans="11:11">
      <c r="K3062" s="9"/>
    </row>
    <row r="3063" spans="11:11">
      <c r="K3063" s="9"/>
    </row>
    <row r="3064" spans="11:11">
      <c r="K3064" s="9"/>
    </row>
    <row r="3065" spans="11:11">
      <c r="K3065" s="9"/>
    </row>
    <row r="3066" spans="11:11">
      <c r="K3066" s="9"/>
    </row>
    <row r="3067" spans="11:11">
      <c r="K3067" s="9"/>
    </row>
    <row r="3068" spans="11:11">
      <c r="K3068" s="9"/>
    </row>
    <row r="3069" spans="11:11">
      <c r="K3069" s="9"/>
    </row>
    <row r="3070" spans="11:11">
      <c r="K3070" s="9"/>
    </row>
    <row r="3071" spans="11:11">
      <c r="K3071" s="9"/>
    </row>
    <row r="3072" spans="11:11">
      <c r="K3072" s="9"/>
    </row>
    <row r="3073" spans="11:11">
      <c r="K3073" s="9"/>
    </row>
    <row r="3074" spans="11:11">
      <c r="K3074" s="9"/>
    </row>
    <row r="3075" spans="11:11">
      <c r="K3075" s="9"/>
    </row>
    <row r="3076" spans="11:11">
      <c r="K3076" s="9"/>
    </row>
    <row r="3077" spans="11:11">
      <c r="K3077" s="9"/>
    </row>
    <row r="3078" spans="11:11">
      <c r="K3078" s="9"/>
    </row>
    <row r="3079" spans="11:11">
      <c r="K3079" s="9"/>
    </row>
    <row r="3080" spans="11:11">
      <c r="K3080" s="9"/>
    </row>
    <row r="3081" spans="11:11">
      <c r="K3081" s="9"/>
    </row>
    <row r="3082" spans="11:11">
      <c r="K3082" s="9"/>
    </row>
    <row r="3083" spans="11:11">
      <c r="K3083" s="9"/>
    </row>
    <row r="3084" spans="11:11">
      <c r="K3084" s="9"/>
    </row>
    <row r="3085" spans="11:11">
      <c r="K3085" s="9"/>
    </row>
    <row r="3086" spans="11:11">
      <c r="K3086" s="9"/>
    </row>
    <row r="3087" spans="11:11">
      <c r="K3087" s="9"/>
    </row>
    <row r="3088" spans="11:11">
      <c r="K3088" s="9"/>
    </row>
    <row r="3089" spans="11:11">
      <c r="K3089" s="9"/>
    </row>
    <row r="3090" spans="11:11">
      <c r="K3090" s="9"/>
    </row>
    <row r="3091" spans="11:11">
      <c r="K3091" s="9"/>
    </row>
    <row r="3092" spans="11:11">
      <c r="K3092" s="9"/>
    </row>
    <row r="3093" spans="11:11">
      <c r="K3093" s="9"/>
    </row>
    <row r="3094" spans="11:11">
      <c r="K3094" s="9"/>
    </row>
    <row r="3095" spans="11:11">
      <c r="K3095" s="9"/>
    </row>
    <row r="3096" spans="11:11">
      <c r="K3096" s="9"/>
    </row>
    <row r="3097" spans="11:11">
      <c r="K3097" s="9"/>
    </row>
    <row r="3098" spans="11:11">
      <c r="K3098" s="9"/>
    </row>
    <row r="3099" spans="11:11">
      <c r="K3099" s="9"/>
    </row>
    <row r="3100" spans="11:11">
      <c r="K3100" s="9"/>
    </row>
    <row r="3101" spans="11:11">
      <c r="K3101" s="9"/>
    </row>
    <row r="3102" spans="11:11">
      <c r="K3102" s="9"/>
    </row>
    <row r="3103" spans="11:11">
      <c r="K3103" s="9"/>
    </row>
    <row r="3104" spans="11:11">
      <c r="K3104" s="9"/>
    </row>
    <row r="3105" spans="11:11">
      <c r="K3105" s="9"/>
    </row>
    <row r="3106" spans="11:11">
      <c r="K3106" s="9"/>
    </row>
    <row r="3107" spans="11:11">
      <c r="K3107" s="9"/>
    </row>
    <row r="3108" spans="11:11">
      <c r="K3108" s="9"/>
    </row>
    <row r="3109" spans="11:11">
      <c r="K3109" s="9"/>
    </row>
    <row r="3110" spans="11:11">
      <c r="K3110" s="9"/>
    </row>
    <row r="3111" spans="11:11">
      <c r="K3111" s="9"/>
    </row>
    <row r="3112" spans="11:11">
      <c r="K3112" s="9"/>
    </row>
    <row r="3113" spans="11:11">
      <c r="K3113" s="9"/>
    </row>
    <row r="3114" spans="11:11">
      <c r="K3114" s="9"/>
    </row>
    <row r="3115" spans="11:11">
      <c r="K3115" s="9"/>
    </row>
    <row r="3116" spans="11:11">
      <c r="K3116" s="9"/>
    </row>
    <row r="3117" spans="11:11">
      <c r="K3117" s="9"/>
    </row>
    <row r="3118" spans="11:11">
      <c r="K3118" s="9"/>
    </row>
    <row r="3119" spans="11:11">
      <c r="K3119" s="9"/>
    </row>
    <row r="3120" spans="11:11">
      <c r="K3120" s="9"/>
    </row>
    <row r="3121" spans="11:11">
      <c r="K3121" s="9"/>
    </row>
    <row r="3122" spans="11:11">
      <c r="K3122" s="9"/>
    </row>
    <row r="3123" spans="11:11">
      <c r="K3123" s="9"/>
    </row>
    <row r="3124" spans="11:11">
      <c r="K3124" s="9"/>
    </row>
    <row r="3125" spans="11:11">
      <c r="K3125" s="9"/>
    </row>
    <row r="3126" spans="11:11">
      <c r="K3126" s="9"/>
    </row>
    <row r="3127" spans="11:11">
      <c r="K3127" s="9"/>
    </row>
    <row r="3128" spans="11:11">
      <c r="K3128" s="9"/>
    </row>
    <row r="3129" spans="11:11">
      <c r="K3129" s="9"/>
    </row>
    <row r="3130" spans="11:11">
      <c r="K3130" s="9"/>
    </row>
    <row r="3131" spans="11:11">
      <c r="K3131" s="9"/>
    </row>
    <row r="3132" spans="11:11">
      <c r="K3132" s="9"/>
    </row>
    <row r="3133" spans="11:11">
      <c r="K3133" s="9"/>
    </row>
    <row r="3134" spans="11:11">
      <c r="K3134" s="9"/>
    </row>
    <row r="3135" spans="11:11">
      <c r="K3135" s="9"/>
    </row>
    <row r="3136" spans="11:11">
      <c r="K3136" s="9"/>
    </row>
    <row r="3137" spans="11:11">
      <c r="K3137" s="9"/>
    </row>
    <row r="3138" spans="11:11">
      <c r="K3138" s="9"/>
    </row>
    <row r="3139" spans="11:11">
      <c r="K3139" s="9"/>
    </row>
    <row r="3140" spans="11:11">
      <c r="K3140" s="9"/>
    </row>
    <row r="3141" spans="11:11">
      <c r="K3141" s="9"/>
    </row>
    <row r="3142" spans="11:11">
      <c r="K3142" s="9"/>
    </row>
    <row r="3143" spans="11:11">
      <c r="K3143" s="9"/>
    </row>
    <row r="3144" spans="11:11">
      <c r="K3144" s="9"/>
    </row>
    <row r="3145" spans="11:11">
      <c r="K3145" s="9"/>
    </row>
    <row r="3146" spans="11:11">
      <c r="K3146" s="9"/>
    </row>
    <row r="3147" spans="11:11">
      <c r="K3147" s="9"/>
    </row>
    <row r="3148" spans="11:11">
      <c r="K3148" s="9"/>
    </row>
    <row r="3149" spans="11:11">
      <c r="K3149" s="9"/>
    </row>
    <row r="3150" spans="11:11">
      <c r="K3150" s="9"/>
    </row>
    <row r="3151" spans="11:11">
      <c r="K3151" s="9"/>
    </row>
    <row r="3152" spans="11:11">
      <c r="K3152" s="9"/>
    </row>
    <row r="3153" spans="11:11">
      <c r="K3153" s="9"/>
    </row>
    <row r="3154" spans="11:11">
      <c r="K3154" s="9"/>
    </row>
    <row r="3155" spans="11:11">
      <c r="K3155" s="9"/>
    </row>
    <row r="3156" spans="11:11">
      <c r="K3156" s="9"/>
    </row>
    <row r="3157" spans="11:11">
      <c r="K3157" s="9"/>
    </row>
    <row r="3158" spans="11:11">
      <c r="K3158" s="9"/>
    </row>
    <row r="3159" spans="11:11">
      <c r="K3159" s="9"/>
    </row>
    <row r="3160" spans="11:11">
      <c r="K3160" s="9"/>
    </row>
    <row r="3161" spans="11:11">
      <c r="K3161" s="9"/>
    </row>
    <row r="3162" spans="11:11">
      <c r="K3162" s="9"/>
    </row>
    <row r="3163" spans="11:11">
      <c r="K3163" s="9"/>
    </row>
    <row r="3164" spans="11:11">
      <c r="K3164" s="9"/>
    </row>
    <row r="3165" spans="11:11">
      <c r="K3165" s="9"/>
    </row>
    <row r="3166" spans="11:11">
      <c r="K3166" s="9"/>
    </row>
    <row r="3167" spans="11:11">
      <c r="K3167" s="9"/>
    </row>
    <row r="3168" spans="11:11">
      <c r="K3168" s="9"/>
    </row>
    <row r="3169" spans="11:11">
      <c r="K3169" s="9"/>
    </row>
    <row r="3170" spans="11:11">
      <c r="K3170" s="9"/>
    </row>
    <row r="3171" spans="11:11">
      <c r="K3171" s="9"/>
    </row>
    <row r="3172" spans="11:11">
      <c r="K3172" s="9"/>
    </row>
    <row r="3173" spans="11:11">
      <c r="K3173" s="9"/>
    </row>
    <row r="3174" spans="11:11">
      <c r="K3174" s="9"/>
    </row>
    <row r="3175" spans="11:11">
      <c r="K3175" s="9"/>
    </row>
    <row r="3176" spans="11:11">
      <c r="K3176" s="9"/>
    </row>
    <row r="3177" spans="11:11">
      <c r="K3177" s="9"/>
    </row>
    <row r="3178" spans="11:11">
      <c r="K3178" s="9"/>
    </row>
    <row r="3179" spans="11:11">
      <c r="K3179" s="9"/>
    </row>
    <row r="3180" spans="11:11">
      <c r="K3180" s="9"/>
    </row>
    <row r="3181" spans="11:11">
      <c r="K3181" s="9"/>
    </row>
    <row r="3182" spans="11:11">
      <c r="K3182" s="9"/>
    </row>
    <row r="3183" spans="11:11">
      <c r="K3183" s="9"/>
    </row>
    <row r="3184" spans="11:11">
      <c r="K3184" s="9"/>
    </row>
    <row r="3185" spans="11:11">
      <c r="K3185" s="9"/>
    </row>
    <row r="3186" spans="11:11">
      <c r="K3186" s="9"/>
    </row>
    <row r="3187" spans="11:11">
      <c r="K3187" s="9"/>
    </row>
    <row r="3188" spans="11:11">
      <c r="K3188" s="9"/>
    </row>
    <row r="3189" spans="11:11">
      <c r="K3189" s="9"/>
    </row>
    <row r="3190" spans="11:11">
      <c r="K3190" s="9"/>
    </row>
    <row r="3191" spans="11:11">
      <c r="K3191" s="9"/>
    </row>
    <row r="3192" spans="11:11">
      <c r="K3192" s="9"/>
    </row>
    <row r="3193" spans="11:11">
      <c r="K3193" s="9"/>
    </row>
    <row r="3194" spans="11:11">
      <c r="K3194" s="9"/>
    </row>
    <row r="3195" spans="11:11">
      <c r="K3195" s="9"/>
    </row>
    <row r="3196" spans="11:11">
      <c r="K3196" s="9"/>
    </row>
    <row r="3197" spans="11:11">
      <c r="K3197" s="9"/>
    </row>
    <row r="3198" spans="11:11">
      <c r="K3198" s="9"/>
    </row>
    <row r="3199" spans="11:11">
      <c r="K3199" s="9"/>
    </row>
    <row r="3200" spans="11:11">
      <c r="K3200" s="9"/>
    </row>
    <row r="3201" spans="11:11">
      <c r="K3201" s="9"/>
    </row>
    <row r="3202" spans="11:11">
      <c r="K3202" s="9"/>
    </row>
    <row r="3203" spans="11:11">
      <c r="K3203" s="9"/>
    </row>
    <row r="3204" spans="11:11">
      <c r="K3204" s="9"/>
    </row>
    <row r="3205" spans="11:11">
      <c r="K3205" s="9"/>
    </row>
    <row r="3206" spans="11:11">
      <c r="K3206" s="9"/>
    </row>
    <row r="3207" spans="11:11">
      <c r="K3207" s="9"/>
    </row>
    <row r="3208" spans="11:11">
      <c r="K3208" s="9"/>
    </row>
    <row r="3209" spans="11:11">
      <c r="K3209" s="9"/>
    </row>
    <row r="3210" spans="11:11">
      <c r="K3210" s="9"/>
    </row>
    <row r="3211" spans="11:11">
      <c r="K3211" s="9"/>
    </row>
    <row r="3212" spans="11:11">
      <c r="K3212" s="9"/>
    </row>
    <row r="3213" spans="11:11">
      <c r="K3213" s="9"/>
    </row>
    <row r="3214" spans="11:11">
      <c r="K3214" s="9"/>
    </row>
    <row r="3215" spans="11:11">
      <c r="K3215" s="9"/>
    </row>
    <row r="3216" spans="11:11">
      <c r="K3216" s="9"/>
    </row>
    <row r="3217" spans="11:11">
      <c r="K3217" s="9"/>
    </row>
    <row r="3218" spans="11:11">
      <c r="K3218" s="9"/>
    </row>
    <row r="3219" spans="11:11">
      <c r="K3219" s="9"/>
    </row>
    <row r="3220" spans="11:11">
      <c r="K3220" s="9"/>
    </row>
    <row r="3221" spans="11:11">
      <c r="K3221" s="9"/>
    </row>
    <row r="3222" spans="11:11">
      <c r="K3222" s="9"/>
    </row>
    <row r="3223" spans="11:11">
      <c r="K3223" s="9"/>
    </row>
    <row r="3224" spans="11:11">
      <c r="K3224" s="9"/>
    </row>
    <row r="3225" spans="11:11">
      <c r="K3225" s="9"/>
    </row>
    <row r="3226" spans="11:11">
      <c r="K3226" s="9"/>
    </row>
    <row r="3227" spans="11:11">
      <c r="K3227" s="9"/>
    </row>
    <row r="3228" spans="11:11">
      <c r="K3228" s="9"/>
    </row>
    <row r="3229" spans="11:11">
      <c r="K3229" s="9"/>
    </row>
    <row r="3230" spans="11:11">
      <c r="K3230" s="9"/>
    </row>
    <row r="3231" spans="11:11">
      <c r="K3231" s="9"/>
    </row>
    <row r="3232" spans="11:11">
      <c r="K3232" s="9"/>
    </row>
    <row r="3233" spans="11:11">
      <c r="K3233" s="9"/>
    </row>
    <row r="3234" spans="11:11">
      <c r="K3234" s="9"/>
    </row>
    <row r="3235" spans="11:11">
      <c r="K3235" s="9"/>
    </row>
    <row r="3236" spans="11:11">
      <c r="K3236" s="9"/>
    </row>
    <row r="3237" spans="11:11">
      <c r="K3237" s="9"/>
    </row>
    <row r="3238" spans="11:11">
      <c r="K3238" s="9"/>
    </row>
    <row r="3239" spans="11:11">
      <c r="K3239" s="9"/>
    </row>
    <row r="3240" spans="11:11">
      <c r="K3240" s="9"/>
    </row>
    <row r="3241" spans="11:11">
      <c r="K3241" s="9"/>
    </row>
    <row r="3242" spans="11:11">
      <c r="K3242" s="9"/>
    </row>
    <row r="3243" spans="11:11">
      <c r="K3243" s="9"/>
    </row>
    <row r="3244" spans="11:11">
      <c r="K3244" s="9"/>
    </row>
    <row r="3245" spans="11:11">
      <c r="K3245" s="9"/>
    </row>
    <row r="3246" spans="11:11">
      <c r="K3246" s="9"/>
    </row>
    <row r="3247" spans="11:11">
      <c r="K3247" s="9"/>
    </row>
    <row r="3248" spans="11:11">
      <c r="K3248" s="9"/>
    </row>
    <row r="3249" spans="11:11">
      <c r="K3249" s="9"/>
    </row>
    <row r="3250" spans="11:11">
      <c r="K3250" s="9"/>
    </row>
    <row r="3251" spans="11:11">
      <c r="K3251" s="9"/>
    </row>
    <row r="3252" spans="11:11">
      <c r="K3252" s="9"/>
    </row>
    <row r="3253" spans="11:11">
      <c r="K3253" s="9"/>
    </row>
    <row r="3254" spans="11:11">
      <c r="K3254" s="9"/>
    </row>
    <row r="3255" spans="11:11">
      <c r="K3255" s="9"/>
    </row>
    <row r="3256" spans="11:11">
      <c r="K3256" s="9"/>
    </row>
    <row r="3257" spans="11:11">
      <c r="K3257" s="9"/>
    </row>
    <row r="3258" spans="11:11">
      <c r="K3258" s="9"/>
    </row>
    <row r="3259" spans="11:11">
      <c r="K3259" s="9"/>
    </row>
    <row r="3260" spans="11:11">
      <c r="K3260" s="9"/>
    </row>
    <row r="3261" spans="11:11">
      <c r="K3261" s="9"/>
    </row>
    <row r="3262" spans="11:11">
      <c r="K3262" s="9"/>
    </row>
    <row r="3263" spans="11:11">
      <c r="K3263" s="9"/>
    </row>
    <row r="3264" spans="11:11">
      <c r="K3264" s="9"/>
    </row>
    <row r="3265" spans="11:11">
      <c r="K3265" s="9"/>
    </row>
    <row r="3266" spans="11:11">
      <c r="K3266" s="9"/>
    </row>
    <row r="3267" spans="11:11">
      <c r="K3267" s="9"/>
    </row>
    <row r="3268" spans="11:11">
      <c r="K3268" s="9"/>
    </row>
    <row r="3269" spans="11:11">
      <c r="K3269" s="9"/>
    </row>
    <row r="3270" spans="11:11">
      <c r="K3270" s="9"/>
    </row>
    <row r="3271" spans="11:11">
      <c r="K3271" s="9"/>
    </row>
    <row r="3272" spans="11:11">
      <c r="K3272" s="9"/>
    </row>
    <row r="3273" spans="11:11">
      <c r="K3273" s="9"/>
    </row>
    <row r="3274" spans="11:11">
      <c r="K3274" s="9"/>
    </row>
    <row r="3275" spans="11:11">
      <c r="K3275" s="9"/>
    </row>
    <row r="3276" spans="11:11">
      <c r="K3276" s="9"/>
    </row>
    <row r="3277" spans="11:11">
      <c r="K3277" s="9"/>
    </row>
    <row r="3278" spans="11:11">
      <c r="K3278" s="9"/>
    </row>
    <row r="3279" spans="11:11">
      <c r="K3279" s="9"/>
    </row>
    <row r="3280" spans="11:11">
      <c r="K3280" s="9"/>
    </row>
    <row r="3281" spans="11:11">
      <c r="K3281" s="9"/>
    </row>
    <row r="3282" spans="11:11">
      <c r="K3282" s="9"/>
    </row>
    <row r="3283" spans="11:11">
      <c r="K3283" s="9"/>
    </row>
    <row r="3284" spans="11:11">
      <c r="K3284" s="9"/>
    </row>
    <row r="3285" spans="11:11">
      <c r="K3285" s="9"/>
    </row>
    <row r="3286" spans="11:11">
      <c r="K3286" s="9"/>
    </row>
    <row r="3287" spans="11:11">
      <c r="K3287" s="9"/>
    </row>
    <row r="3288" spans="11:11">
      <c r="K3288" s="9"/>
    </row>
    <row r="3289" spans="11:11">
      <c r="K3289" s="9"/>
    </row>
    <row r="3290" spans="11:11">
      <c r="K3290" s="9"/>
    </row>
    <row r="3291" spans="11:11">
      <c r="K3291" s="9"/>
    </row>
    <row r="3292" spans="11:11">
      <c r="K3292" s="9"/>
    </row>
    <row r="3293" spans="11:11">
      <c r="K3293" s="9"/>
    </row>
    <row r="3294" spans="11:11">
      <c r="K3294" s="9"/>
    </row>
    <row r="3295" spans="11:11">
      <c r="K3295" s="9"/>
    </row>
    <row r="3296" spans="11:11">
      <c r="K3296" s="9"/>
    </row>
    <row r="3297" spans="11:11">
      <c r="K3297" s="9"/>
    </row>
    <row r="3298" spans="11:11">
      <c r="K3298" s="9"/>
    </row>
    <row r="3299" spans="11:11">
      <c r="K3299" s="9"/>
    </row>
    <row r="3300" spans="11:11">
      <c r="K3300" s="9"/>
    </row>
    <row r="3301" spans="11:11">
      <c r="K3301" s="9"/>
    </row>
    <row r="3302" spans="11:11">
      <c r="K3302" s="9"/>
    </row>
    <row r="3303" spans="11:11">
      <c r="K3303" s="9"/>
    </row>
    <row r="3304" spans="11:11">
      <c r="K3304" s="9"/>
    </row>
    <row r="3305" spans="11:11">
      <c r="K3305" s="9"/>
    </row>
    <row r="3306" spans="11:11">
      <c r="K3306" s="9"/>
    </row>
    <row r="3307" spans="11:11">
      <c r="K3307" s="9"/>
    </row>
    <row r="3308" spans="11:11">
      <c r="K3308" s="9"/>
    </row>
    <row r="3309" spans="11:11">
      <c r="K3309" s="9"/>
    </row>
    <row r="3310" spans="11:11">
      <c r="K3310" s="9"/>
    </row>
    <row r="3311" spans="11:11">
      <c r="K3311" s="9"/>
    </row>
    <row r="3312" spans="11:11">
      <c r="K3312" s="9"/>
    </row>
    <row r="3313" spans="11:11">
      <c r="K3313" s="9"/>
    </row>
    <row r="3314" spans="11:11">
      <c r="K3314" s="9"/>
    </row>
    <row r="3315" spans="11:11">
      <c r="K3315" s="9"/>
    </row>
    <row r="3316" spans="11:11">
      <c r="K3316" s="9"/>
    </row>
    <row r="3317" spans="11:11">
      <c r="K3317" s="9"/>
    </row>
    <row r="3318" spans="11:11">
      <c r="K3318" s="9"/>
    </row>
    <row r="3319" spans="11:11">
      <c r="K3319" s="9"/>
    </row>
    <row r="3320" spans="11:11">
      <c r="K3320" s="9"/>
    </row>
    <row r="3321" spans="11:11">
      <c r="K3321" s="9"/>
    </row>
    <row r="3322" spans="11:11">
      <c r="K3322" s="9"/>
    </row>
    <row r="3323" spans="11:11">
      <c r="K3323" s="9"/>
    </row>
    <row r="3324" spans="11:11">
      <c r="K3324" s="9"/>
    </row>
    <row r="3325" spans="11:11">
      <c r="K3325" s="9"/>
    </row>
    <row r="3326" spans="11:11">
      <c r="K3326" s="9"/>
    </row>
    <row r="3327" spans="11:11">
      <c r="K3327" s="9"/>
    </row>
    <row r="3328" spans="11:11">
      <c r="K3328" s="9"/>
    </row>
    <row r="3329" spans="11:11">
      <c r="K3329" s="9"/>
    </row>
    <row r="3330" spans="11:11">
      <c r="K3330" s="9"/>
    </row>
    <row r="3331" spans="11:11">
      <c r="K3331" s="9"/>
    </row>
    <row r="3332" spans="11:11">
      <c r="K3332" s="9"/>
    </row>
    <row r="3333" spans="11:11">
      <c r="K3333" s="9"/>
    </row>
    <row r="3334" spans="11:11">
      <c r="K3334" s="9"/>
    </row>
    <row r="3335" spans="11:11">
      <c r="K3335" s="9"/>
    </row>
    <row r="3336" spans="11:11">
      <c r="K3336" s="9"/>
    </row>
    <row r="3337" spans="11:11">
      <c r="K3337" s="9"/>
    </row>
    <row r="3338" spans="11:11">
      <c r="K3338" s="9"/>
    </row>
    <row r="3339" spans="11:11">
      <c r="K3339" s="9"/>
    </row>
    <row r="3340" spans="11:11">
      <c r="K3340" s="9"/>
    </row>
    <row r="3341" spans="11:11">
      <c r="K3341" s="9"/>
    </row>
    <row r="3342" spans="11:11">
      <c r="K3342" s="9"/>
    </row>
    <row r="3343" spans="11:11">
      <c r="K3343" s="9"/>
    </row>
    <row r="3344" spans="11:11">
      <c r="K3344" s="9"/>
    </row>
    <row r="3345" spans="11:11">
      <c r="K3345" s="9"/>
    </row>
    <row r="3346" spans="11:11">
      <c r="K3346" s="9"/>
    </row>
    <row r="3347" spans="11:11">
      <c r="K3347" s="9"/>
    </row>
    <row r="3348" spans="11:11">
      <c r="K3348" s="9"/>
    </row>
    <row r="3349" spans="11:11">
      <c r="K3349" s="9"/>
    </row>
    <row r="3350" spans="11:11">
      <c r="K3350" s="9"/>
    </row>
    <row r="3351" spans="11:11">
      <c r="K3351" s="9"/>
    </row>
    <row r="3352" spans="11:11">
      <c r="K3352" s="9"/>
    </row>
    <row r="3353" spans="11:11">
      <c r="K3353" s="9"/>
    </row>
    <row r="3354" spans="11:11">
      <c r="K3354" s="9"/>
    </row>
    <row r="3355" spans="11:11">
      <c r="K3355" s="9"/>
    </row>
    <row r="3356" spans="11:11">
      <c r="K3356" s="9"/>
    </row>
    <row r="3357" spans="11:11">
      <c r="K3357" s="9"/>
    </row>
    <row r="3358" spans="11:11">
      <c r="K3358" s="9"/>
    </row>
    <row r="3359" spans="11:11">
      <c r="K3359" s="9"/>
    </row>
    <row r="3360" spans="11:11">
      <c r="K3360" s="9"/>
    </row>
    <row r="3361" spans="11:11">
      <c r="K3361" s="9"/>
    </row>
    <row r="3362" spans="11:11">
      <c r="K3362" s="9"/>
    </row>
    <row r="3363" spans="11:11">
      <c r="K3363" s="9"/>
    </row>
    <row r="3364" spans="11:11">
      <c r="K3364" s="9"/>
    </row>
    <row r="3365" spans="11:11">
      <c r="K3365" s="9"/>
    </row>
    <row r="3366" spans="11:11">
      <c r="K3366" s="9"/>
    </row>
    <row r="3367" spans="11:11">
      <c r="K3367" s="9"/>
    </row>
    <row r="3368" spans="11:11">
      <c r="K3368" s="9"/>
    </row>
    <row r="3369" spans="11:11">
      <c r="K3369" s="9"/>
    </row>
    <row r="3370" spans="11:11">
      <c r="K3370" s="9"/>
    </row>
    <row r="3371" spans="11:11">
      <c r="K3371" s="9"/>
    </row>
    <row r="3372" spans="11:11">
      <c r="K3372" s="9"/>
    </row>
    <row r="3373" spans="11:11">
      <c r="K3373" s="9"/>
    </row>
    <row r="3374" spans="11:11">
      <c r="K3374" s="9"/>
    </row>
    <row r="3375" spans="11:11">
      <c r="K3375" s="9"/>
    </row>
    <row r="3376" spans="11:11">
      <c r="K3376" s="9"/>
    </row>
    <row r="3377" spans="11:11">
      <c r="K3377" s="9"/>
    </row>
    <row r="3378" spans="11:11">
      <c r="K3378" s="9"/>
    </row>
    <row r="3379" spans="11:11">
      <c r="K3379" s="9"/>
    </row>
    <row r="3380" spans="11:11">
      <c r="K3380" s="9"/>
    </row>
    <row r="3381" spans="11:11">
      <c r="K3381" s="9"/>
    </row>
    <row r="3382" spans="11:11">
      <c r="K3382" s="9"/>
    </row>
    <row r="3383" spans="11:11">
      <c r="K3383" s="9"/>
    </row>
    <row r="3384" spans="11:11">
      <c r="K3384" s="9"/>
    </row>
    <row r="3385" spans="11:11">
      <c r="K3385" s="9"/>
    </row>
    <row r="3386" spans="11:11">
      <c r="K3386" s="9"/>
    </row>
    <row r="3387" spans="11:11">
      <c r="K3387" s="9"/>
    </row>
    <row r="3388" spans="11:11">
      <c r="K3388" s="9"/>
    </row>
    <row r="3389" spans="11:11">
      <c r="K3389" s="9"/>
    </row>
    <row r="3390" spans="11:11">
      <c r="K3390" s="9"/>
    </row>
    <row r="3391" spans="11:11">
      <c r="K3391" s="9"/>
    </row>
    <row r="3392" spans="11:11">
      <c r="K3392" s="9"/>
    </row>
    <row r="3393" spans="11:11">
      <c r="K3393" s="9"/>
    </row>
    <row r="3394" spans="11:11">
      <c r="K3394" s="9"/>
    </row>
    <row r="3395" spans="11:11">
      <c r="K3395" s="9"/>
    </row>
    <row r="3396" spans="11:11">
      <c r="K3396" s="9"/>
    </row>
    <row r="3397" spans="11:11">
      <c r="K3397" s="9"/>
    </row>
    <row r="3398" spans="11:11">
      <c r="K3398" s="9"/>
    </row>
    <row r="3399" spans="11:11">
      <c r="K3399" s="9"/>
    </row>
    <row r="3400" spans="11:11">
      <c r="K3400" s="9"/>
    </row>
    <row r="3401" spans="11:11">
      <c r="K3401" s="9"/>
    </row>
    <row r="3402" spans="11:11">
      <c r="K3402" s="9"/>
    </row>
    <row r="3403" spans="11:11">
      <c r="K3403" s="9"/>
    </row>
    <row r="3404" spans="11:11">
      <c r="K3404" s="9"/>
    </row>
    <row r="3405" spans="11:11">
      <c r="K3405" s="9"/>
    </row>
    <row r="3406" spans="11:11">
      <c r="K3406" s="9"/>
    </row>
    <row r="3407" spans="11:11">
      <c r="K3407" s="9"/>
    </row>
    <row r="3408" spans="11:11">
      <c r="K3408" s="9"/>
    </row>
    <row r="3409" spans="11:11">
      <c r="K3409" s="9"/>
    </row>
    <row r="3410" spans="11:11">
      <c r="K3410" s="9"/>
    </row>
    <row r="3411" spans="11:11">
      <c r="K3411" s="9"/>
    </row>
    <row r="3412" spans="11:11">
      <c r="K3412" s="9"/>
    </row>
    <row r="3413" spans="11:11">
      <c r="K3413" s="9"/>
    </row>
    <row r="3414" spans="11:11">
      <c r="K3414" s="9"/>
    </row>
    <row r="3415" spans="11:11">
      <c r="K3415" s="9"/>
    </row>
    <row r="3416" spans="11:11">
      <c r="K3416" s="9"/>
    </row>
    <row r="3417" spans="11:11">
      <c r="K3417" s="9"/>
    </row>
    <row r="3418" spans="11:11">
      <c r="K3418" s="9"/>
    </row>
    <row r="3419" spans="11:11">
      <c r="K3419" s="9"/>
    </row>
    <row r="3420" spans="11:11">
      <c r="K3420" s="9"/>
    </row>
    <row r="3421" spans="11:11">
      <c r="K3421" s="9"/>
    </row>
    <row r="3422" spans="11:11">
      <c r="K3422" s="9"/>
    </row>
    <row r="3423" spans="11:11">
      <c r="K3423" s="9"/>
    </row>
    <row r="3424" spans="11:11">
      <c r="K3424" s="9"/>
    </row>
    <row r="3425" spans="11:11">
      <c r="K3425" s="9"/>
    </row>
    <row r="3426" spans="11:11">
      <c r="K3426" s="9"/>
    </row>
    <row r="3427" spans="11:11">
      <c r="K3427" s="9"/>
    </row>
    <row r="3428" spans="11:11">
      <c r="K3428" s="9"/>
    </row>
    <row r="3429" spans="11:11">
      <c r="K3429" s="9"/>
    </row>
    <row r="3430" spans="11:11">
      <c r="K3430" s="9"/>
    </row>
    <row r="3431" spans="11:11">
      <c r="K3431" s="9"/>
    </row>
    <row r="3432" spans="11:11">
      <c r="K3432" s="9"/>
    </row>
    <row r="3433" spans="11:11">
      <c r="K3433" s="9"/>
    </row>
    <row r="3434" spans="11:11">
      <c r="K3434" s="9"/>
    </row>
    <row r="3435" spans="11:11">
      <c r="K3435" s="9"/>
    </row>
    <row r="3436" spans="11:11">
      <c r="K3436" s="9"/>
    </row>
    <row r="3437" spans="11:11">
      <c r="K3437" s="9"/>
    </row>
    <row r="3438" spans="11:11">
      <c r="K3438" s="9"/>
    </row>
    <row r="3439" spans="11:11">
      <c r="K3439" s="9"/>
    </row>
    <row r="3440" spans="11:11">
      <c r="K3440" s="9"/>
    </row>
    <row r="3441" spans="11:11">
      <c r="K3441" s="9"/>
    </row>
    <row r="3442" spans="11:11">
      <c r="K3442" s="9"/>
    </row>
    <row r="3443" spans="11:11">
      <c r="K3443" s="9"/>
    </row>
    <row r="3444" spans="11:11">
      <c r="K3444" s="9"/>
    </row>
    <row r="3445" spans="11:11">
      <c r="K3445" s="9"/>
    </row>
    <row r="3446" spans="11:11">
      <c r="K3446" s="9"/>
    </row>
    <row r="3447" spans="11:11">
      <c r="K3447" s="9"/>
    </row>
    <row r="3448" spans="11:11">
      <c r="K3448" s="9"/>
    </row>
    <row r="3449" spans="11:11">
      <c r="K3449" s="9"/>
    </row>
    <row r="3450" spans="11:11">
      <c r="K3450" s="9"/>
    </row>
    <row r="3451" spans="11:11">
      <c r="K3451" s="9"/>
    </row>
    <row r="3452" spans="11:11">
      <c r="K3452" s="9"/>
    </row>
    <row r="3453" spans="11:11">
      <c r="K3453" s="9"/>
    </row>
    <row r="3454" spans="11:11">
      <c r="K3454" s="9"/>
    </row>
    <row r="3455" spans="11:11">
      <c r="K3455" s="9"/>
    </row>
    <row r="3456" spans="11:11">
      <c r="K3456" s="9"/>
    </row>
    <row r="3457" spans="11:11">
      <c r="K3457" s="9"/>
    </row>
    <row r="3458" spans="11:11">
      <c r="K3458" s="9"/>
    </row>
    <row r="3459" spans="11:11">
      <c r="K3459" s="9"/>
    </row>
    <row r="3460" spans="11:11">
      <c r="K3460" s="9"/>
    </row>
    <row r="3461" spans="11:11">
      <c r="K3461" s="9"/>
    </row>
    <row r="3462" spans="11:11">
      <c r="K3462" s="9"/>
    </row>
    <row r="3463" spans="11:11">
      <c r="K3463" s="9"/>
    </row>
    <row r="3464" spans="11:11">
      <c r="K3464" s="9"/>
    </row>
    <row r="3465" spans="11:11">
      <c r="K3465" s="9"/>
    </row>
    <row r="3466" spans="11:11">
      <c r="K3466" s="9"/>
    </row>
    <row r="3467" spans="11:11">
      <c r="K3467" s="9"/>
    </row>
    <row r="3468" spans="11:11">
      <c r="K3468" s="9"/>
    </row>
    <row r="3469" spans="11:11">
      <c r="K3469" s="9"/>
    </row>
    <row r="3470" spans="11:11">
      <c r="K3470" s="9"/>
    </row>
    <row r="3471" spans="11:11">
      <c r="K3471" s="9"/>
    </row>
    <row r="3472" spans="11:11">
      <c r="K3472" s="9"/>
    </row>
    <row r="3473" spans="11:11">
      <c r="K3473" s="9"/>
    </row>
    <row r="3474" spans="11:11">
      <c r="K3474" s="9"/>
    </row>
    <row r="3475" spans="11:11">
      <c r="K3475" s="9"/>
    </row>
    <row r="3476" spans="11:11">
      <c r="K3476" s="9"/>
    </row>
    <row r="3477" spans="11:11">
      <c r="K3477" s="9"/>
    </row>
    <row r="3478" spans="11:11">
      <c r="K3478" s="9"/>
    </row>
    <row r="3479" spans="11:11">
      <c r="K3479" s="9"/>
    </row>
    <row r="3480" spans="11:11">
      <c r="K3480" s="9"/>
    </row>
    <row r="3481" spans="11:11">
      <c r="K3481" s="9"/>
    </row>
    <row r="3482" spans="11:11">
      <c r="K3482" s="9"/>
    </row>
    <row r="3483" spans="11:11">
      <c r="K3483" s="9"/>
    </row>
    <row r="3484" spans="11:11">
      <c r="K3484" s="9"/>
    </row>
    <row r="3485" spans="11:11">
      <c r="K3485" s="9"/>
    </row>
    <row r="3486" spans="11:11">
      <c r="K3486" s="9"/>
    </row>
    <row r="3487" spans="11:11">
      <c r="K3487" s="9"/>
    </row>
    <row r="3488" spans="11:11">
      <c r="K3488" s="9"/>
    </row>
    <row r="3489" spans="11:11">
      <c r="K3489" s="9"/>
    </row>
    <row r="3490" spans="11:11">
      <c r="K3490" s="9"/>
    </row>
    <row r="3491" spans="11:11">
      <c r="K3491" s="9"/>
    </row>
    <row r="3492" spans="11:11">
      <c r="K3492" s="9"/>
    </row>
    <row r="3493" spans="11:11">
      <c r="K3493" s="9"/>
    </row>
    <row r="3494" spans="11:11">
      <c r="K3494" s="9"/>
    </row>
    <row r="3495" spans="11:11">
      <c r="K3495" s="9"/>
    </row>
    <row r="3496" spans="11:11">
      <c r="K3496" s="9"/>
    </row>
    <row r="3497" spans="11:11">
      <c r="K3497" s="9"/>
    </row>
    <row r="3498" spans="11:11">
      <c r="K3498" s="9"/>
    </row>
    <row r="3499" spans="11:11">
      <c r="K3499" s="9"/>
    </row>
    <row r="3500" spans="11:11">
      <c r="K3500" s="9"/>
    </row>
    <row r="3501" spans="11:11">
      <c r="K3501" s="9"/>
    </row>
    <row r="3502" spans="11:11">
      <c r="K3502" s="9"/>
    </row>
    <row r="3503" spans="11:11">
      <c r="K3503" s="9"/>
    </row>
    <row r="3504" spans="11:11">
      <c r="K3504" s="9"/>
    </row>
    <row r="3505" spans="11:11">
      <c r="K3505" s="9"/>
    </row>
    <row r="3506" spans="11:11">
      <c r="K3506" s="9"/>
    </row>
    <row r="3507" spans="11:11">
      <c r="K3507" s="9"/>
    </row>
    <row r="3508" spans="11:11">
      <c r="K3508" s="9"/>
    </row>
    <row r="3509" spans="11:11">
      <c r="K3509" s="9"/>
    </row>
    <row r="3510" spans="11:11">
      <c r="K3510" s="9"/>
    </row>
    <row r="3511" spans="11:11">
      <c r="K3511" s="9"/>
    </row>
    <row r="3512" spans="11:11">
      <c r="K3512" s="9"/>
    </row>
    <row r="3513" spans="11:11">
      <c r="K3513" s="9"/>
    </row>
    <row r="3514" spans="11:11">
      <c r="K3514" s="9"/>
    </row>
    <row r="3515" spans="11:11">
      <c r="K3515" s="9"/>
    </row>
    <row r="3516" spans="11:11">
      <c r="K3516" s="9"/>
    </row>
    <row r="3517" spans="11:11">
      <c r="K3517" s="9"/>
    </row>
    <row r="3518" spans="11:11">
      <c r="K3518" s="9"/>
    </row>
    <row r="3519" spans="11:11">
      <c r="K3519" s="9"/>
    </row>
    <row r="3520" spans="11:11">
      <c r="K3520" s="9"/>
    </row>
    <row r="3521" spans="11:11">
      <c r="K3521" s="9"/>
    </row>
    <row r="3522" spans="11:11">
      <c r="K3522" s="9"/>
    </row>
    <row r="3523" spans="11:11">
      <c r="K3523" s="9"/>
    </row>
    <row r="3524" spans="11:11">
      <c r="K3524" s="9"/>
    </row>
    <row r="3525" spans="11:11">
      <c r="K3525" s="9"/>
    </row>
    <row r="3526" spans="11:11">
      <c r="K3526" s="9"/>
    </row>
    <row r="3527" spans="11:11">
      <c r="K3527" s="9"/>
    </row>
    <row r="3528" spans="11:11">
      <c r="K3528" s="9"/>
    </row>
    <row r="3529" spans="11:11">
      <c r="K3529" s="9"/>
    </row>
    <row r="3530" spans="11:11">
      <c r="K3530" s="9"/>
    </row>
    <row r="3531" spans="11:11">
      <c r="K3531" s="9"/>
    </row>
    <row r="3532" spans="11:11">
      <c r="K3532" s="9"/>
    </row>
    <row r="3533" spans="11:11">
      <c r="K3533" s="9"/>
    </row>
    <row r="3534" spans="11:11">
      <c r="K3534" s="9"/>
    </row>
    <row r="3535" spans="11:11">
      <c r="K3535" s="9"/>
    </row>
    <row r="3536" spans="11:11">
      <c r="K3536" s="9"/>
    </row>
    <row r="3537" spans="11:11">
      <c r="K3537" s="9"/>
    </row>
    <row r="3538" spans="11:11">
      <c r="K3538" s="9"/>
    </row>
    <row r="3539" spans="11:11">
      <c r="K3539" s="9"/>
    </row>
    <row r="3540" spans="11:11">
      <c r="K3540" s="9"/>
    </row>
    <row r="3541" spans="11:11">
      <c r="K3541" s="9"/>
    </row>
    <row r="3542" spans="11:11">
      <c r="K3542" s="9"/>
    </row>
    <row r="3543" spans="11:11">
      <c r="K3543" s="9"/>
    </row>
    <row r="3544" spans="11:11">
      <c r="K3544" s="9"/>
    </row>
    <row r="3545" spans="11:11">
      <c r="K3545" s="9"/>
    </row>
    <row r="3546" spans="11:11">
      <c r="K3546" s="9"/>
    </row>
    <row r="3547" spans="11:11">
      <c r="K3547" s="9"/>
    </row>
    <row r="3548" spans="11:11">
      <c r="K3548" s="9"/>
    </row>
    <row r="3549" spans="11:11">
      <c r="K3549" s="9"/>
    </row>
    <row r="3550" spans="11:11">
      <c r="K3550" s="9"/>
    </row>
    <row r="3551" spans="11:11">
      <c r="K3551" s="9"/>
    </row>
    <row r="3552" spans="11:11">
      <c r="K3552" s="9"/>
    </row>
    <row r="3553" spans="11:11">
      <c r="K3553" s="9"/>
    </row>
    <row r="3554" spans="11:11">
      <c r="K3554" s="9"/>
    </row>
    <row r="3555" spans="11:11">
      <c r="K3555" s="9"/>
    </row>
    <row r="3556" spans="11:11">
      <c r="K3556" s="9"/>
    </row>
    <row r="3557" spans="11:11">
      <c r="K3557" s="9"/>
    </row>
    <row r="3558" spans="11:11">
      <c r="K3558" s="9"/>
    </row>
    <row r="3559" spans="11:11">
      <c r="K3559" s="9"/>
    </row>
    <row r="3560" spans="11:11">
      <c r="K3560" s="9"/>
    </row>
    <row r="3561" spans="11:11">
      <c r="K3561" s="9"/>
    </row>
    <row r="3562" spans="11:11">
      <c r="K3562" s="9"/>
    </row>
    <row r="3563" spans="11:11">
      <c r="K3563" s="9"/>
    </row>
    <row r="3564" spans="11:11">
      <c r="K3564" s="9"/>
    </row>
    <row r="3565" spans="11:11">
      <c r="K3565" s="9"/>
    </row>
    <row r="3566" spans="11:11">
      <c r="K3566" s="9"/>
    </row>
    <row r="3567" spans="11:11">
      <c r="K3567" s="9"/>
    </row>
    <row r="3568" spans="11:11">
      <c r="K3568" s="9"/>
    </row>
    <row r="3569" spans="11:11">
      <c r="K3569" s="9"/>
    </row>
    <row r="3570" spans="11:11">
      <c r="K3570" s="9"/>
    </row>
    <row r="3571" spans="11:11">
      <c r="K3571" s="9"/>
    </row>
    <row r="3572" spans="11:11">
      <c r="K3572" s="9"/>
    </row>
    <row r="3573" spans="11:11">
      <c r="K3573" s="9"/>
    </row>
    <row r="3574" spans="11:11">
      <c r="K3574" s="9"/>
    </row>
    <row r="3575" spans="11:11">
      <c r="K3575" s="9"/>
    </row>
    <row r="3576" spans="11:11">
      <c r="K3576" s="9"/>
    </row>
    <row r="3577" spans="11:11">
      <c r="K3577" s="9"/>
    </row>
    <row r="3578" spans="11:11">
      <c r="K3578" s="9"/>
    </row>
    <row r="3579" spans="11:11">
      <c r="K3579" s="9"/>
    </row>
    <row r="3580" spans="11:11">
      <c r="K3580" s="9"/>
    </row>
    <row r="3581" spans="11:11">
      <c r="K3581" s="9"/>
    </row>
    <row r="3582" spans="11:11">
      <c r="K3582" s="9"/>
    </row>
    <row r="3583" spans="11:11">
      <c r="K3583" s="9"/>
    </row>
    <row r="3584" spans="11:11">
      <c r="K3584" s="9"/>
    </row>
    <row r="3585" spans="11:11">
      <c r="K3585" s="9"/>
    </row>
    <row r="3586" spans="11:11">
      <c r="K3586" s="9"/>
    </row>
    <row r="3587" spans="11:11">
      <c r="K3587" s="9"/>
    </row>
    <row r="3588" spans="11:11">
      <c r="K3588" s="9"/>
    </row>
    <row r="3589" spans="11:11">
      <c r="K3589" s="9"/>
    </row>
    <row r="3590" spans="11:11">
      <c r="K3590" s="9"/>
    </row>
    <row r="3591" spans="11:11">
      <c r="K3591" s="9"/>
    </row>
    <row r="3592" spans="11:11">
      <c r="K3592" s="9"/>
    </row>
    <row r="3593" spans="11:11">
      <c r="K3593" s="9"/>
    </row>
    <row r="3594" spans="11:11">
      <c r="K3594" s="9"/>
    </row>
    <row r="3595" spans="11:11">
      <c r="K3595" s="9"/>
    </row>
    <row r="3596" spans="11:11">
      <c r="K3596" s="9"/>
    </row>
    <row r="3597" spans="11:11">
      <c r="K3597" s="9"/>
    </row>
    <row r="3598" spans="11:11">
      <c r="K3598" s="9"/>
    </row>
    <row r="3599" spans="11:11">
      <c r="K3599" s="9"/>
    </row>
    <row r="3600" spans="11:11">
      <c r="K3600" s="9"/>
    </row>
    <row r="3601" spans="11:11">
      <c r="K3601" s="9"/>
    </row>
    <row r="3602" spans="11:11">
      <c r="K3602" s="9"/>
    </row>
    <row r="3603" spans="11:11">
      <c r="K3603" s="9"/>
    </row>
    <row r="3604" spans="11:11">
      <c r="K3604" s="9"/>
    </row>
    <row r="3605" spans="11:11">
      <c r="K3605" s="9"/>
    </row>
    <row r="3606" spans="11:11">
      <c r="K3606" s="9"/>
    </row>
    <row r="3607" spans="11:11">
      <c r="K3607" s="9"/>
    </row>
    <row r="3608" spans="11:11">
      <c r="K3608" s="9"/>
    </row>
    <row r="3609" spans="11:11">
      <c r="K3609" s="9"/>
    </row>
    <row r="3610" spans="11:11">
      <c r="K3610" s="9"/>
    </row>
    <row r="3611" spans="11:11">
      <c r="K3611" s="9"/>
    </row>
    <row r="3612" spans="11:11">
      <c r="K3612" s="9"/>
    </row>
    <row r="3613" spans="11:11">
      <c r="K3613" s="9"/>
    </row>
    <row r="3614" spans="11:11">
      <c r="K3614" s="9"/>
    </row>
    <row r="3615" spans="11:11">
      <c r="K3615" s="9"/>
    </row>
    <row r="3616" spans="11:11">
      <c r="K3616" s="9"/>
    </row>
    <row r="3617" spans="11:11">
      <c r="K3617" s="9"/>
    </row>
    <row r="3618" spans="11:11">
      <c r="K3618" s="9"/>
    </row>
    <row r="3619" spans="11:11">
      <c r="K3619" s="9"/>
    </row>
    <row r="3620" spans="11:11">
      <c r="K3620" s="9"/>
    </row>
    <row r="3621" spans="11:11">
      <c r="K3621" s="9"/>
    </row>
    <row r="3622" spans="11:11">
      <c r="K3622" s="9"/>
    </row>
    <row r="3623" spans="11:11">
      <c r="K3623" s="9"/>
    </row>
    <row r="3624" spans="11:11">
      <c r="K3624" s="9"/>
    </row>
    <row r="3625" spans="11:11">
      <c r="K3625" s="9"/>
    </row>
    <row r="3626" spans="11:11">
      <c r="K3626" s="9"/>
    </row>
    <row r="3627" spans="11:11">
      <c r="K3627" s="9"/>
    </row>
    <row r="3628" spans="11:11">
      <c r="K3628" s="9"/>
    </row>
    <row r="3629" spans="11:11">
      <c r="K3629" s="9"/>
    </row>
    <row r="3630" spans="11:11">
      <c r="K3630" s="9"/>
    </row>
    <row r="3631" spans="11:11">
      <c r="K3631" s="9"/>
    </row>
    <row r="3632" spans="11:11">
      <c r="K3632" s="9"/>
    </row>
    <row r="3633" spans="11:11">
      <c r="K3633" s="9"/>
    </row>
    <row r="3634" spans="11:11">
      <c r="K3634" s="9"/>
    </row>
    <row r="3635" spans="11:11">
      <c r="K3635" s="9"/>
    </row>
    <row r="3636" spans="11:11">
      <c r="K3636" s="9"/>
    </row>
    <row r="3637" spans="11:11">
      <c r="K3637" s="9"/>
    </row>
    <row r="3638" spans="11:11">
      <c r="K3638" s="9"/>
    </row>
    <row r="3639" spans="11:11">
      <c r="K3639" s="9"/>
    </row>
    <row r="3640" spans="11:11">
      <c r="K3640" s="9"/>
    </row>
    <row r="3641" spans="11:11">
      <c r="K3641" s="9"/>
    </row>
    <row r="3642" spans="11:11">
      <c r="K3642" s="9"/>
    </row>
    <row r="3643" spans="11:11">
      <c r="K3643" s="9"/>
    </row>
    <row r="3644" spans="11:11">
      <c r="K3644" s="9"/>
    </row>
    <row r="3645" spans="11:11">
      <c r="K3645" s="9"/>
    </row>
    <row r="3646" spans="11:11">
      <c r="K3646" s="9"/>
    </row>
    <row r="3647" spans="11:11">
      <c r="K3647" s="9"/>
    </row>
    <row r="3648" spans="11:11">
      <c r="K3648" s="9"/>
    </row>
    <row r="3649" spans="11:11">
      <c r="K3649" s="9"/>
    </row>
    <row r="3650" spans="11:11">
      <c r="K3650" s="9"/>
    </row>
    <row r="3651" spans="11:11">
      <c r="K3651" s="9"/>
    </row>
    <row r="3652" spans="11:11">
      <c r="K3652" s="9"/>
    </row>
    <row r="3653" spans="11:11">
      <c r="K3653" s="9"/>
    </row>
    <row r="3654" spans="11:11">
      <c r="K3654" s="9"/>
    </row>
    <row r="3655" spans="11:11">
      <c r="K3655" s="9"/>
    </row>
    <row r="3656" spans="11:11">
      <c r="K3656" s="9"/>
    </row>
    <row r="3657" spans="11:11">
      <c r="K3657" s="9"/>
    </row>
    <row r="3658" spans="11:11">
      <c r="K3658" s="9"/>
    </row>
    <row r="3659" spans="11:11">
      <c r="K3659" s="9"/>
    </row>
    <row r="3660" spans="11:11">
      <c r="K3660" s="9"/>
    </row>
    <row r="3661" spans="11:11">
      <c r="K3661" s="9"/>
    </row>
    <row r="3662" spans="11:11">
      <c r="K3662" s="9"/>
    </row>
    <row r="3663" spans="11:11">
      <c r="K3663" s="9"/>
    </row>
    <row r="3664" spans="11:11">
      <c r="K3664" s="9"/>
    </row>
    <row r="3665" spans="11:11">
      <c r="K3665" s="9"/>
    </row>
    <row r="3666" spans="11:11">
      <c r="K3666" s="9"/>
    </row>
    <row r="3667" spans="11:11">
      <c r="K3667" s="9"/>
    </row>
    <row r="3668" spans="11:11">
      <c r="K3668" s="9"/>
    </row>
    <row r="3669" spans="11:11">
      <c r="K3669" s="9"/>
    </row>
    <row r="3670" spans="11:11">
      <c r="K3670" s="9"/>
    </row>
    <row r="3671" spans="11:11">
      <c r="K3671" s="9"/>
    </row>
    <row r="3672" spans="11:11">
      <c r="K3672" s="9"/>
    </row>
    <row r="3673" spans="11:11">
      <c r="K3673" s="9"/>
    </row>
    <row r="3674" spans="11:11">
      <c r="K3674" s="9"/>
    </row>
    <row r="3675" spans="11:11">
      <c r="K3675" s="9"/>
    </row>
    <row r="3676" spans="11:11">
      <c r="K3676" s="9"/>
    </row>
    <row r="3677" spans="11:11">
      <c r="K3677" s="9"/>
    </row>
    <row r="3678" spans="11:11">
      <c r="K3678" s="9"/>
    </row>
    <row r="3679" spans="11:11">
      <c r="K3679" s="9"/>
    </row>
    <row r="3680" spans="11:11">
      <c r="K3680" s="9"/>
    </row>
    <row r="3681" spans="11:11">
      <c r="K3681" s="9"/>
    </row>
    <row r="3682" spans="11:11">
      <c r="K3682" s="9"/>
    </row>
    <row r="3683" spans="11:11">
      <c r="K3683" s="9"/>
    </row>
    <row r="3684" spans="11:11">
      <c r="K3684" s="9"/>
    </row>
    <row r="3685" spans="11:11">
      <c r="K3685" s="9"/>
    </row>
    <row r="3686" spans="11:11">
      <c r="K3686" s="9"/>
    </row>
    <row r="3687" spans="11:11">
      <c r="K3687" s="9"/>
    </row>
    <row r="3688" spans="11:11">
      <c r="K3688" s="9"/>
    </row>
    <row r="3689" spans="11:11">
      <c r="K3689" s="9"/>
    </row>
    <row r="3690" spans="11:11">
      <c r="K3690" s="9"/>
    </row>
    <row r="3691" spans="11:11">
      <c r="K3691" s="9"/>
    </row>
    <row r="3692" spans="11:11">
      <c r="K3692" s="9"/>
    </row>
    <row r="3693" spans="11:11">
      <c r="K3693" s="9"/>
    </row>
    <row r="3694" spans="11:11">
      <c r="K3694" s="9"/>
    </row>
    <row r="3695" spans="11:11">
      <c r="K3695" s="9"/>
    </row>
    <row r="3696" spans="11:11">
      <c r="K3696" s="9"/>
    </row>
    <row r="3697" spans="11:11">
      <c r="K3697" s="9"/>
    </row>
    <row r="3698" spans="11:11">
      <c r="K3698" s="9"/>
    </row>
    <row r="3699" spans="11:11">
      <c r="K3699" s="9"/>
    </row>
    <row r="3700" spans="11:11">
      <c r="K3700" s="9"/>
    </row>
    <row r="3701" spans="11:11">
      <c r="K3701" s="9"/>
    </row>
    <row r="3702" spans="11:11">
      <c r="K3702" s="9"/>
    </row>
    <row r="3703" spans="11:11">
      <c r="K3703" s="9"/>
    </row>
    <row r="3704" spans="11:11">
      <c r="K3704" s="9"/>
    </row>
    <row r="3705" spans="11:11">
      <c r="K3705" s="9"/>
    </row>
    <row r="3706" spans="11:11">
      <c r="K3706" s="9"/>
    </row>
    <row r="3707" spans="11:11">
      <c r="K3707" s="9"/>
    </row>
    <row r="3708" spans="11:11">
      <c r="K3708" s="9"/>
    </row>
    <row r="3709" spans="11:11">
      <c r="K3709" s="9"/>
    </row>
    <row r="3710" spans="11:11">
      <c r="K3710" s="9"/>
    </row>
    <row r="3711" spans="11:11">
      <c r="K3711" s="9"/>
    </row>
    <row r="3712" spans="11:11">
      <c r="K3712" s="9"/>
    </row>
    <row r="3713" spans="11:11">
      <c r="K3713" s="9"/>
    </row>
    <row r="3714" spans="11:11">
      <c r="K3714" s="9"/>
    </row>
    <row r="3715" spans="11:11">
      <c r="K3715" s="9"/>
    </row>
    <row r="3716" spans="11:11">
      <c r="K3716" s="9"/>
    </row>
    <row r="3717" spans="11:11">
      <c r="K3717" s="9"/>
    </row>
    <row r="3718" spans="11:11">
      <c r="K3718" s="9"/>
    </row>
    <row r="3719" spans="11:11">
      <c r="K3719" s="9"/>
    </row>
    <row r="3720" spans="11:11">
      <c r="K3720" s="9"/>
    </row>
    <row r="3721" spans="11:11">
      <c r="K3721" s="9"/>
    </row>
    <row r="3722" spans="11:11">
      <c r="K3722" s="9"/>
    </row>
    <row r="3723" spans="11:11">
      <c r="K3723" s="9"/>
    </row>
    <row r="3724" spans="11:11">
      <c r="K3724" s="9"/>
    </row>
    <row r="3725" spans="11:11">
      <c r="K3725" s="9"/>
    </row>
    <row r="3726" spans="11:11">
      <c r="K3726" s="9"/>
    </row>
    <row r="3727" spans="11:11">
      <c r="K3727" s="9"/>
    </row>
    <row r="3728" spans="11:11">
      <c r="K3728" s="9"/>
    </row>
    <row r="3729" spans="11:11">
      <c r="K3729" s="9"/>
    </row>
    <row r="3730" spans="11:11">
      <c r="K3730" s="9"/>
    </row>
    <row r="3731" spans="11:11">
      <c r="K3731" s="9"/>
    </row>
    <row r="3732" spans="11:11">
      <c r="K3732" s="9"/>
    </row>
    <row r="3733" spans="11:11">
      <c r="K3733" s="9"/>
    </row>
    <row r="3734" spans="11:11">
      <c r="K3734" s="9"/>
    </row>
    <row r="3735" spans="11:11">
      <c r="K3735" s="9"/>
    </row>
    <row r="3736" spans="11:11">
      <c r="K3736" s="9"/>
    </row>
    <row r="3737" spans="11:11">
      <c r="K3737" s="9"/>
    </row>
    <row r="3738" spans="11:11">
      <c r="K3738" s="9"/>
    </row>
    <row r="3739" spans="11:11">
      <c r="K3739" s="9"/>
    </row>
    <row r="3740" spans="11:11">
      <c r="K3740" s="9"/>
    </row>
    <row r="3741" spans="11:11">
      <c r="K3741" s="9"/>
    </row>
    <row r="3742" spans="11:11">
      <c r="K3742" s="9"/>
    </row>
    <row r="3743" spans="11:11">
      <c r="K3743" s="9"/>
    </row>
    <row r="3744" spans="11:11">
      <c r="K3744" s="9"/>
    </row>
    <row r="3745" spans="11:11">
      <c r="K3745" s="9"/>
    </row>
    <row r="3746" spans="11:11">
      <c r="K3746" s="9"/>
    </row>
    <row r="3747" spans="11:11">
      <c r="K3747" s="9"/>
    </row>
    <row r="3748" spans="11:11">
      <c r="K3748" s="9"/>
    </row>
    <row r="3749" spans="11:11">
      <c r="K3749" s="9"/>
    </row>
    <row r="3750" spans="11:11">
      <c r="K3750" s="9"/>
    </row>
    <row r="3751" spans="11:11">
      <c r="K3751" s="9"/>
    </row>
    <row r="3752" spans="11:11">
      <c r="K3752" s="9"/>
    </row>
    <row r="3753" spans="11:11">
      <c r="K3753" s="9"/>
    </row>
    <row r="3754" spans="11:11">
      <c r="K3754" s="9"/>
    </row>
    <row r="3755" spans="11:11">
      <c r="K3755" s="9"/>
    </row>
    <row r="3756" spans="11:11">
      <c r="K3756" s="9"/>
    </row>
    <row r="3757" spans="11:11">
      <c r="K3757" s="9"/>
    </row>
    <row r="3758" spans="11:11">
      <c r="K3758" s="9"/>
    </row>
    <row r="3759" spans="11:11">
      <c r="K3759" s="9"/>
    </row>
    <row r="3760" spans="11:11">
      <c r="K3760" s="9"/>
    </row>
    <row r="3761" spans="11:11">
      <c r="K3761" s="9"/>
    </row>
    <row r="3762" spans="11:11">
      <c r="K3762" s="9"/>
    </row>
    <row r="3763" spans="11:11">
      <c r="K3763" s="9"/>
    </row>
    <row r="3764" spans="11:11">
      <c r="K3764" s="9"/>
    </row>
    <row r="3765" spans="11:11">
      <c r="K3765" s="9"/>
    </row>
    <row r="3766" spans="11:11">
      <c r="K3766" s="9"/>
    </row>
    <row r="3767" spans="11:11">
      <c r="K3767" s="9"/>
    </row>
    <row r="3768" spans="11:11">
      <c r="K3768" s="9"/>
    </row>
    <row r="3769" spans="11:11">
      <c r="K3769" s="9"/>
    </row>
    <row r="3770" spans="11:11">
      <c r="K3770" s="9"/>
    </row>
    <row r="3771" spans="11:11">
      <c r="K3771" s="9"/>
    </row>
    <row r="3772" spans="11:11">
      <c r="K3772" s="9"/>
    </row>
    <row r="3773" spans="11:11">
      <c r="K3773" s="9"/>
    </row>
    <row r="3774" spans="11:11">
      <c r="K3774" s="9"/>
    </row>
    <row r="3775" spans="11:11">
      <c r="K3775" s="9"/>
    </row>
    <row r="3776" spans="11:11">
      <c r="K3776" s="9"/>
    </row>
    <row r="3777" spans="11:11">
      <c r="K3777" s="9"/>
    </row>
    <row r="3778" spans="11:11">
      <c r="K3778" s="9"/>
    </row>
    <row r="3779" spans="11:11">
      <c r="K3779" s="9"/>
    </row>
    <row r="3780" spans="11:11">
      <c r="K3780" s="9"/>
    </row>
    <row r="3781" spans="11:11">
      <c r="K3781" s="9"/>
    </row>
    <row r="3782" spans="11:11">
      <c r="K3782" s="9"/>
    </row>
    <row r="3783" spans="11:11">
      <c r="K3783" s="9"/>
    </row>
    <row r="3784" spans="11:11">
      <c r="K3784" s="9"/>
    </row>
    <row r="3785" spans="11:11">
      <c r="K3785" s="9"/>
    </row>
    <row r="3786" spans="11:11">
      <c r="K3786" s="9"/>
    </row>
    <row r="3787" spans="11:11">
      <c r="K3787" s="9"/>
    </row>
    <row r="3788" spans="11:11">
      <c r="K3788" s="9"/>
    </row>
    <row r="3789" spans="11:11">
      <c r="K3789" s="9"/>
    </row>
    <row r="3790" spans="11:11">
      <c r="K3790" s="9"/>
    </row>
    <row r="3791" spans="11:11">
      <c r="K3791" s="9"/>
    </row>
    <row r="3792" spans="11:11">
      <c r="K3792" s="9"/>
    </row>
    <row r="3793" spans="11:11">
      <c r="K3793" s="9"/>
    </row>
    <row r="3794" spans="11:11">
      <c r="K3794" s="9"/>
    </row>
    <row r="3795" spans="11:11">
      <c r="K3795" s="9"/>
    </row>
    <row r="3796" spans="11:11">
      <c r="K3796" s="9"/>
    </row>
    <row r="3797" spans="11:11">
      <c r="K3797" s="9"/>
    </row>
    <row r="3798" spans="11:11">
      <c r="K3798" s="9"/>
    </row>
    <row r="3799" spans="11:11">
      <c r="K3799" s="9"/>
    </row>
    <row r="3800" spans="11:11">
      <c r="K3800" s="9"/>
    </row>
    <row r="3801" spans="11:11">
      <c r="K3801" s="9"/>
    </row>
    <row r="3802" spans="11:11">
      <c r="K3802" s="9"/>
    </row>
    <row r="3803" spans="11:11">
      <c r="K3803" s="9"/>
    </row>
    <row r="3804" spans="11:11">
      <c r="K3804" s="9"/>
    </row>
    <row r="3805" spans="11:11">
      <c r="K3805" s="9"/>
    </row>
    <row r="3806" spans="11:11">
      <c r="K3806" s="9"/>
    </row>
    <row r="3807" spans="11:11">
      <c r="K3807" s="9"/>
    </row>
    <row r="3808" spans="11:11">
      <c r="K3808" s="9"/>
    </row>
    <row r="3809" spans="11:11">
      <c r="K3809" s="9"/>
    </row>
    <row r="3810" spans="11:11">
      <c r="K3810" s="9"/>
    </row>
    <row r="3811" spans="11:11">
      <c r="K3811" s="9"/>
    </row>
    <row r="3812" spans="11:11">
      <c r="K3812" s="9"/>
    </row>
    <row r="3813" spans="11:11">
      <c r="K3813" s="9"/>
    </row>
    <row r="3814" spans="11:11">
      <c r="K3814" s="9"/>
    </row>
    <row r="3815" spans="11:11">
      <c r="K3815" s="9"/>
    </row>
    <row r="3816" spans="11:11">
      <c r="K3816" s="9"/>
    </row>
    <row r="3817" spans="11:11">
      <c r="K3817" s="9"/>
    </row>
    <row r="3818" spans="11:11">
      <c r="K3818" s="9"/>
    </row>
    <row r="3819" spans="11:11">
      <c r="K3819" s="9"/>
    </row>
    <row r="3820" spans="11:11">
      <c r="K3820" s="9"/>
    </row>
    <row r="3821" spans="11:11">
      <c r="K3821" s="9"/>
    </row>
    <row r="3822" spans="11:11">
      <c r="K3822" s="9"/>
    </row>
    <row r="3823" spans="11:11">
      <c r="K3823" s="9"/>
    </row>
    <row r="3824" spans="11:11">
      <c r="K3824" s="9"/>
    </row>
    <row r="3825" spans="11:11">
      <c r="K3825" s="9"/>
    </row>
    <row r="3826" spans="11:11">
      <c r="K3826" s="9"/>
    </row>
    <row r="3827" spans="11:11">
      <c r="K3827" s="9"/>
    </row>
    <row r="3828" spans="11:11">
      <c r="K3828" s="9"/>
    </row>
    <row r="3829" spans="11:11">
      <c r="K3829" s="9"/>
    </row>
    <row r="3830" spans="11:11">
      <c r="K3830" s="9"/>
    </row>
    <row r="3831" spans="11:11">
      <c r="K3831" s="9"/>
    </row>
    <row r="3832" spans="11:11">
      <c r="K3832" s="9"/>
    </row>
    <row r="3833" spans="11:11">
      <c r="K3833" s="9"/>
    </row>
    <row r="3834" spans="11:11">
      <c r="K3834" s="9"/>
    </row>
    <row r="3835" spans="11:11">
      <c r="K3835" s="9"/>
    </row>
    <row r="3836" spans="11:11">
      <c r="K3836" s="9"/>
    </row>
    <row r="3837" spans="11:11">
      <c r="K3837" s="9"/>
    </row>
    <row r="3838" spans="11:11">
      <c r="K3838" s="9"/>
    </row>
    <row r="3839" spans="11:11">
      <c r="K3839" s="9"/>
    </row>
    <row r="3840" spans="11:11">
      <c r="K3840" s="9"/>
    </row>
    <row r="3841" spans="11:11">
      <c r="K3841" s="9"/>
    </row>
    <row r="3842" spans="11:11">
      <c r="K3842" s="9"/>
    </row>
    <row r="3843" spans="11:11">
      <c r="K3843" s="9"/>
    </row>
    <row r="3844" spans="11:11">
      <c r="K3844" s="9"/>
    </row>
    <row r="3845" spans="11:11">
      <c r="K3845" s="9"/>
    </row>
    <row r="3846" spans="11:11">
      <c r="K3846" s="9"/>
    </row>
    <row r="3847" spans="11:11">
      <c r="K3847" s="9"/>
    </row>
    <row r="3848" spans="11:11">
      <c r="K3848" s="9"/>
    </row>
    <row r="3849" spans="11:11">
      <c r="K3849" s="9"/>
    </row>
    <row r="3850" spans="11:11">
      <c r="K3850" s="9"/>
    </row>
    <row r="3851" spans="11:11">
      <c r="K3851" s="9"/>
    </row>
    <row r="3852" spans="11:11">
      <c r="K3852" s="9"/>
    </row>
    <row r="3853" spans="11:11">
      <c r="K3853" s="9"/>
    </row>
    <row r="3854" spans="11:11">
      <c r="K3854" s="9"/>
    </row>
    <row r="3855" spans="11:11">
      <c r="K3855" s="9"/>
    </row>
    <row r="3856" spans="11:11">
      <c r="K3856" s="9"/>
    </row>
    <row r="3857" spans="11:11">
      <c r="K3857" s="9"/>
    </row>
    <row r="3858" spans="11:11">
      <c r="K3858" s="9"/>
    </row>
    <row r="3859" spans="11:11">
      <c r="K3859" s="9"/>
    </row>
    <row r="3860" spans="11:11">
      <c r="K3860" s="9"/>
    </row>
    <row r="3861" spans="11:11">
      <c r="K3861" s="9"/>
    </row>
    <row r="3862" spans="11:11">
      <c r="K3862" s="9"/>
    </row>
    <row r="3863" spans="11:11">
      <c r="K3863" s="9"/>
    </row>
    <row r="3864" spans="11:11">
      <c r="K3864" s="9"/>
    </row>
    <row r="3865" spans="11:11">
      <c r="K3865" s="9"/>
    </row>
    <row r="3866" spans="11:11">
      <c r="K3866" s="9"/>
    </row>
    <row r="3867" spans="11:11">
      <c r="K3867" s="9"/>
    </row>
    <row r="3868" spans="11:11">
      <c r="K3868" s="9"/>
    </row>
    <row r="3869" spans="11:11">
      <c r="K3869" s="9"/>
    </row>
    <row r="3870" spans="11:11">
      <c r="K3870" s="9"/>
    </row>
    <row r="3871" spans="11:11">
      <c r="K3871" s="9"/>
    </row>
    <row r="3872" spans="11:11">
      <c r="K3872" s="9"/>
    </row>
    <row r="3873" spans="11:11">
      <c r="K3873" s="9"/>
    </row>
    <row r="3874" spans="11:11">
      <c r="K3874" s="9"/>
    </row>
    <row r="3875" spans="11:11">
      <c r="K3875" s="9"/>
    </row>
    <row r="3876" spans="11:11">
      <c r="K3876" s="9"/>
    </row>
    <row r="3877" spans="11:11">
      <c r="K3877" s="9"/>
    </row>
    <row r="3878" spans="11:11">
      <c r="K3878" s="9"/>
    </row>
    <row r="3879" spans="11:11">
      <c r="K3879" s="9"/>
    </row>
    <row r="3880" spans="11:11">
      <c r="K3880" s="9"/>
    </row>
    <row r="3881" spans="11:11">
      <c r="K3881" s="9"/>
    </row>
    <row r="3882" spans="11:11">
      <c r="K3882" s="9"/>
    </row>
    <row r="3883" spans="11:11">
      <c r="K3883" s="9"/>
    </row>
    <row r="3884" spans="11:11">
      <c r="K3884" s="9"/>
    </row>
    <row r="3885" spans="11:11">
      <c r="K3885" s="9"/>
    </row>
    <row r="3886" spans="11:11">
      <c r="K3886" s="9"/>
    </row>
    <row r="3887" spans="11:11">
      <c r="K3887" s="9"/>
    </row>
    <row r="3888" spans="11:11">
      <c r="K3888" s="9"/>
    </row>
    <row r="3889" spans="11:11">
      <c r="K3889" s="9"/>
    </row>
    <row r="3890" spans="11:11">
      <c r="K3890" s="9"/>
    </row>
    <row r="3891" spans="11:11">
      <c r="K3891" s="9"/>
    </row>
    <row r="3892" spans="11:11">
      <c r="K3892" s="9"/>
    </row>
    <row r="3893" spans="11:11">
      <c r="K3893" s="9"/>
    </row>
    <row r="3894" spans="11:11">
      <c r="K3894" s="9"/>
    </row>
    <row r="3895" spans="11:11">
      <c r="K3895" s="9"/>
    </row>
    <row r="3896" spans="11:11">
      <c r="K3896" s="9"/>
    </row>
    <row r="3897" spans="11:11">
      <c r="K3897" s="9"/>
    </row>
    <row r="3898" spans="11:11">
      <c r="K3898" s="9"/>
    </row>
    <row r="3899" spans="11:11">
      <c r="K3899" s="9"/>
    </row>
    <row r="3900" spans="11:11">
      <c r="K3900" s="9"/>
    </row>
    <row r="3901" spans="11:11">
      <c r="K3901" s="9"/>
    </row>
    <row r="3902" spans="11:11">
      <c r="K3902" s="9"/>
    </row>
    <row r="3903" spans="11:11">
      <c r="K3903" s="9"/>
    </row>
    <row r="3904" spans="11:11">
      <c r="K3904" s="9"/>
    </row>
    <row r="3905" spans="11:11">
      <c r="K3905" s="9"/>
    </row>
    <row r="3906" spans="11:11">
      <c r="K3906" s="9"/>
    </row>
    <row r="3907" spans="11:11">
      <c r="K3907" s="9"/>
    </row>
    <row r="3908" spans="11:11">
      <c r="K3908" s="9"/>
    </row>
    <row r="3909" spans="11:11">
      <c r="K3909" s="9"/>
    </row>
    <row r="3910" spans="11:11">
      <c r="K3910" s="9"/>
    </row>
    <row r="3911" spans="11:11">
      <c r="K3911" s="9"/>
    </row>
    <row r="3912" spans="11:11">
      <c r="K3912" s="9"/>
    </row>
    <row r="3913" spans="11:11">
      <c r="K3913" s="9"/>
    </row>
    <row r="3914" spans="11:11">
      <c r="K3914" s="9"/>
    </row>
    <row r="3915" spans="11:11">
      <c r="K3915" s="9"/>
    </row>
    <row r="3916" spans="11:11">
      <c r="K3916" s="9"/>
    </row>
    <row r="3917" spans="11:11">
      <c r="K3917" s="9"/>
    </row>
    <row r="3918" spans="11:11">
      <c r="K3918" s="9"/>
    </row>
    <row r="3919" spans="11:11">
      <c r="K3919" s="9"/>
    </row>
    <row r="3920" spans="11:11">
      <c r="K3920" s="9"/>
    </row>
    <row r="3921" spans="11:11">
      <c r="K3921" s="9"/>
    </row>
    <row r="3922" spans="11:11">
      <c r="K3922" s="9"/>
    </row>
    <row r="3923" spans="11:11">
      <c r="K3923" s="9"/>
    </row>
    <row r="3924" spans="11:11">
      <c r="K3924" s="9"/>
    </row>
    <row r="3925" spans="11:11">
      <c r="K3925" s="9"/>
    </row>
    <row r="3926" spans="11:11">
      <c r="K3926" s="9"/>
    </row>
    <row r="3927" spans="11:11">
      <c r="K3927" s="9"/>
    </row>
    <row r="3928" spans="11:11">
      <c r="K3928" s="9"/>
    </row>
    <row r="3929" spans="11:11">
      <c r="K3929" s="9"/>
    </row>
    <row r="3930" spans="11:11">
      <c r="K3930" s="9"/>
    </row>
    <row r="3931" spans="11:11">
      <c r="K3931" s="9"/>
    </row>
    <row r="3932" spans="11:11">
      <c r="K3932" s="9"/>
    </row>
    <row r="3933" spans="11:11">
      <c r="K3933" s="9"/>
    </row>
    <row r="3934" spans="11:11">
      <c r="K3934" s="9"/>
    </row>
    <row r="3935" spans="11:11">
      <c r="K3935" s="9"/>
    </row>
    <row r="3936" spans="11:11">
      <c r="K3936" s="9"/>
    </row>
    <row r="3937" spans="11:11">
      <c r="K3937" s="9"/>
    </row>
    <row r="3938" spans="11:11">
      <c r="K3938" s="9"/>
    </row>
    <row r="3939" spans="11:11">
      <c r="K3939" s="9"/>
    </row>
    <row r="3940" spans="11:11">
      <c r="K3940" s="9"/>
    </row>
    <row r="3941" spans="11:11">
      <c r="K3941" s="9"/>
    </row>
    <row r="3942" spans="11:11">
      <c r="K3942" s="9"/>
    </row>
    <row r="3943" spans="11:11">
      <c r="K3943" s="9"/>
    </row>
    <row r="3944" spans="11:11">
      <c r="K3944" s="9"/>
    </row>
    <row r="3945" spans="11:11">
      <c r="K3945" s="9"/>
    </row>
    <row r="3946" spans="11:11">
      <c r="K3946" s="9"/>
    </row>
    <row r="3947" spans="11:11">
      <c r="K3947" s="9"/>
    </row>
    <row r="3948" spans="11:11">
      <c r="K3948" s="9"/>
    </row>
    <row r="3949" spans="11:11">
      <c r="K3949" s="9"/>
    </row>
    <row r="3950" spans="11:11">
      <c r="K3950" s="9"/>
    </row>
    <row r="3951" spans="11:11">
      <c r="K3951" s="9"/>
    </row>
    <row r="3952" spans="11:11">
      <c r="K3952" s="9"/>
    </row>
    <row r="3953" spans="11:11">
      <c r="K3953" s="9"/>
    </row>
    <row r="3954" spans="11:11">
      <c r="K3954" s="9"/>
    </row>
    <row r="3955" spans="11:11">
      <c r="K3955" s="9"/>
    </row>
    <row r="3956" spans="11:11">
      <c r="K3956" s="9"/>
    </row>
    <row r="3957" spans="11:11">
      <c r="K3957" s="9"/>
    </row>
    <row r="3958" spans="11:11">
      <c r="K3958" s="9"/>
    </row>
    <row r="3959" spans="11:11">
      <c r="K3959" s="9"/>
    </row>
    <row r="3960" spans="11:11">
      <c r="K3960" s="9"/>
    </row>
    <row r="3961" spans="11:11">
      <c r="K3961" s="9"/>
    </row>
    <row r="3962" spans="11:11">
      <c r="K3962" s="9"/>
    </row>
    <row r="3963" spans="11:11">
      <c r="K3963" s="9"/>
    </row>
    <row r="3964" spans="11:11">
      <c r="K3964" s="9"/>
    </row>
    <row r="3965" spans="11:11">
      <c r="K3965" s="9"/>
    </row>
    <row r="3966" spans="11:11">
      <c r="K3966" s="9"/>
    </row>
    <row r="3967" spans="11:11">
      <c r="K3967" s="9"/>
    </row>
    <row r="3968" spans="11:11">
      <c r="K3968" s="9"/>
    </row>
    <row r="3969" spans="11:11">
      <c r="K3969" s="9"/>
    </row>
    <row r="3970" spans="11:11">
      <c r="K3970" s="9"/>
    </row>
    <row r="3971" spans="11:11">
      <c r="K3971" s="9"/>
    </row>
    <row r="3972" spans="11:11">
      <c r="K3972" s="9"/>
    </row>
    <row r="3973" spans="11:11">
      <c r="K3973" s="9"/>
    </row>
    <row r="3974" spans="11:11">
      <c r="K3974" s="9"/>
    </row>
    <row r="3975" spans="11:11">
      <c r="K3975" s="9"/>
    </row>
    <row r="3976" spans="11:11">
      <c r="K3976" s="9"/>
    </row>
    <row r="3977" spans="11:11">
      <c r="K3977" s="9"/>
    </row>
    <row r="3978" spans="11:11">
      <c r="K3978" s="9"/>
    </row>
    <row r="3979" spans="11:11">
      <c r="K3979" s="9"/>
    </row>
    <row r="3980" spans="11:11">
      <c r="K3980" s="9"/>
    </row>
    <row r="3981" spans="11:11">
      <c r="K3981" s="9"/>
    </row>
    <row r="3982" spans="11:11">
      <c r="K3982" s="9"/>
    </row>
    <row r="3983" spans="11:11">
      <c r="K3983" s="9"/>
    </row>
    <row r="3984" spans="11:11">
      <c r="K3984" s="9"/>
    </row>
    <row r="3985" spans="11:11">
      <c r="K3985" s="9"/>
    </row>
    <row r="3986" spans="11:11">
      <c r="K3986" s="9"/>
    </row>
    <row r="3987" spans="11:11">
      <c r="K3987" s="9"/>
    </row>
    <row r="3988" spans="11:11">
      <c r="K3988" s="9"/>
    </row>
    <row r="3989" spans="11:11">
      <c r="K3989" s="9"/>
    </row>
    <row r="3990" spans="11:11">
      <c r="K3990" s="9"/>
    </row>
    <row r="3991" spans="11:11">
      <c r="K3991" s="9"/>
    </row>
    <row r="3992" spans="11:11">
      <c r="K3992" s="9"/>
    </row>
    <row r="3993" spans="11:11">
      <c r="K3993" s="9"/>
    </row>
    <row r="3994" spans="11:11">
      <c r="K3994" s="9"/>
    </row>
    <row r="3995" spans="11:11">
      <c r="K3995" s="9"/>
    </row>
    <row r="3996" spans="11:11">
      <c r="K3996" s="9"/>
    </row>
    <row r="3997" spans="11:11">
      <c r="K3997" s="9"/>
    </row>
    <row r="3998" spans="11:11">
      <c r="K3998" s="9"/>
    </row>
    <row r="3999" spans="11:11">
      <c r="K3999" s="9"/>
    </row>
    <row r="4000" spans="11:11">
      <c r="K4000" s="9"/>
    </row>
    <row r="4001" spans="11:11">
      <c r="K4001" s="9"/>
    </row>
    <row r="4002" spans="11:11">
      <c r="K4002" s="9"/>
    </row>
    <row r="4003" spans="11:11">
      <c r="K4003" s="9"/>
    </row>
    <row r="4004" spans="11:11">
      <c r="K4004" s="9"/>
    </row>
    <row r="4005" spans="11:11">
      <c r="K4005" s="9"/>
    </row>
    <row r="4006" spans="11:11">
      <c r="K4006" s="9"/>
    </row>
    <row r="4007" spans="11:11">
      <c r="K4007" s="9"/>
    </row>
    <row r="4008" spans="11:11">
      <c r="K4008" s="9"/>
    </row>
    <row r="4009" spans="11:11">
      <c r="K4009" s="9"/>
    </row>
    <row r="4010" spans="11:11">
      <c r="K4010" s="9"/>
    </row>
    <row r="4011" spans="11:11">
      <c r="K4011" s="9"/>
    </row>
    <row r="4012" spans="11:11">
      <c r="K4012" s="9"/>
    </row>
    <row r="4013" spans="11:11">
      <c r="K4013" s="9"/>
    </row>
    <row r="4014" spans="11:11">
      <c r="K4014" s="9"/>
    </row>
    <row r="4015" spans="11:11">
      <c r="K4015" s="9"/>
    </row>
    <row r="4016" spans="11:11">
      <c r="K4016" s="9"/>
    </row>
    <row r="4017" spans="11:11">
      <c r="K4017" s="9"/>
    </row>
    <row r="4018" spans="11:11">
      <c r="K4018" s="9"/>
    </row>
    <row r="4019" spans="11:11">
      <c r="K4019" s="9"/>
    </row>
    <row r="4020" spans="11:11">
      <c r="K4020" s="9"/>
    </row>
    <row r="4021" spans="11:11">
      <c r="K4021" s="9"/>
    </row>
    <row r="4022" spans="11:11">
      <c r="K4022" s="9"/>
    </row>
    <row r="4023" spans="11:11">
      <c r="K4023" s="9"/>
    </row>
    <row r="4024" spans="11:11">
      <c r="K4024" s="9"/>
    </row>
    <row r="4025" spans="11:11">
      <c r="K4025" s="9"/>
    </row>
    <row r="4026" spans="11:11">
      <c r="K4026" s="9"/>
    </row>
    <row r="4027" spans="11:11">
      <c r="K4027" s="9"/>
    </row>
    <row r="4028" spans="11:11">
      <c r="K4028" s="9"/>
    </row>
    <row r="4029" spans="11:11">
      <c r="K4029" s="9"/>
    </row>
    <row r="4030" spans="11:11">
      <c r="K4030" s="9"/>
    </row>
    <row r="4031" spans="11:11">
      <c r="K4031" s="9"/>
    </row>
    <row r="4032" spans="11:11">
      <c r="K4032" s="9"/>
    </row>
    <row r="4033" spans="11:11">
      <c r="K4033" s="9"/>
    </row>
    <row r="4034" spans="11:11">
      <c r="K4034" s="9"/>
    </row>
    <row r="4035" spans="11:11">
      <c r="K4035" s="9"/>
    </row>
    <row r="4036" spans="11:11">
      <c r="K4036" s="9"/>
    </row>
    <row r="4037" spans="11:11">
      <c r="K4037" s="9"/>
    </row>
    <row r="4038" spans="11:11">
      <c r="K4038" s="9"/>
    </row>
    <row r="4039" spans="11:11">
      <c r="K4039" s="9"/>
    </row>
    <row r="4040" spans="11:11">
      <c r="K4040" s="9"/>
    </row>
    <row r="4041" spans="11:11">
      <c r="K4041" s="9"/>
    </row>
    <row r="4042" spans="11:11">
      <c r="K4042" s="9"/>
    </row>
    <row r="4043" spans="11:11">
      <c r="K4043" s="9"/>
    </row>
    <row r="4044" spans="11:11">
      <c r="K4044" s="9"/>
    </row>
    <row r="4045" spans="11:11">
      <c r="K4045" s="9"/>
    </row>
    <row r="4046" spans="11:11">
      <c r="K4046" s="9"/>
    </row>
    <row r="4047" spans="11:11">
      <c r="K4047" s="9"/>
    </row>
    <row r="4048" spans="11:11">
      <c r="K4048" s="9"/>
    </row>
    <row r="4049" spans="11:11">
      <c r="K4049" s="9"/>
    </row>
    <row r="4050" spans="11:11">
      <c r="K4050" s="9"/>
    </row>
    <row r="4051" spans="11:11">
      <c r="K4051" s="9"/>
    </row>
    <row r="4052" spans="11:11">
      <c r="K4052" s="9"/>
    </row>
    <row r="4053" spans="11:11">
      <c r="K4053" s="9"/>
    </row>
    <row r="4054" spans="11:11">
      <c r="K4054" s="9"/>
    </row>
    <row r="4055" spans="11:11">
      <c r="K4055" s="9"/>
    </row>
    <row r="4056" spans="11:11">
      <c r="K4056" s="9"/>
    </row>
    <row r="4057" spans="11:11">
      <c r="K4057" s="9"/>
    </row>
    <row r="4058" spans="11:11">
      <c r="K4058" s="9"/>
    </row>
    <row r="4059" spans="11:11">
      <c r="K4059" s="9"/>
    </row>
    <row r="4060" spans="11:11">
      <c r="K4060" s="9"/>
    </row>
    <row r="4061" spans="11:11">
      <c r="K4061" s="9"/>
    </row>
    <row r="4062" spans="11:11">
      <c r="K4062" s="9"/>
    </row>
    <row r="4063" spans="11:11">
      <c r="K4063" s="9"/>
    </row>
    <row r="4064" spans="11:11">
      <c r="K4064" s="9"/>
    </row>
    <row r="4065" spans="11:11">
      <c r="K4065" s="9"/>
    </row>
    <row r="4066" spans="11:11">
      <c r="K4066" s="9"/>
    </row>
    <row r="4067" spans="11:11">
      <c r="K4067" s="9"/>
    </row>
    <row r="4068" spans="11:11">
      <c r="K4068" s="9"/>
    </row>
    <row r="4069" spans="11:11">
      <c r="K4069" s="9"/>
    </row>
    <row r="4070" spans="11:11">
      <c r="K4070" s="9"/>
    </row>
    <row r="4071" spans="11:11">
      <c r="K4071" s="9"/>
    </row>
    <row r="4072" spans="11:11">
      <c r="K4072" s="9"/>
    </row>
    <row r="4073" spans="11:11">
      <c r="K4073" s="9"/>
    </row>
    <row r="4074" spans="11:11">
      <c r="K4074" s="9"/>
    </row>
    <row r="4075" spans="11:11">
      <c r="K4075" s="9"/>
    </row>
    <row r="4076" spans="11:11">
      <c r="K4076" s="9"/>
    </row>
    <row r="4077" spans="11:11">
      <c r="K4077" s="9"/>
    </row>
    <row r="4078" spans="11:11">
      <c r="K4078" s="9"/>
    </row>
    <row r="4079" spans="11:11">
      <c r="K4079" s="9"/>
    </row>
    <row r="4080" spans="11:11">
      <c r="K4080" s="9"/>
    </row>
    <row r="4081" spans="11:11">
      <c r="K4081" s="9"/>
    </row>
    <row r="4082" spans="11:11">
      <c r="K4082" s="9"/>
    </row>
    <row r="4083" spans="11:11">
      <c r="K4083" s="9"/>
    </row>
    <row r="4084" spans="11:11">
      <c r="K4084" s="9"/>
    </row>
    <row r="4085" spans="11:11">
      <c r="K4085" s="9"/>
    </row>
    <row r="4086" spans="11:11">
      <c r="K4086" s="9"/>
    </row>
    <row r="4087" spans="11:11">
      <c r="K4087" s="9"/>
    </row>
    <row r="4088" spans="11:11">
      <c r="K4088" s="9"/>
    </row>
    <row r="4089" spans="11:11">
      <c r="K4089" s="9"/>
    </row>
    <row r="4090" spans="11:11">
      <c r="K4090" s="9"/>
    </row>
    <row r="4091" spans="11:11">
      <c r="K4091" s="9"/>
    </row>
    <row r="4092" spans="11:11">
      <c r="K4092" s="9"/>
    </row>
    <row r="4093" spans="11:11">
      <c r="K4093" s="9"/>
    </row>
    <row r="4094" spans="11:11">
      <c r="K4094" s="9"/>
    </row>
    <row r="4095" spans="11:11">
      <c r="K4095" s="9"/>
    </row>
    <row r="4096" spans="11:11">
      <c r="K4096" s="9"/>
    </row>
    <row r="4097" spans="11:11">
      <c r="K4097" s="9"/>
    </row>
    <row r="4098" spans="11:11">
      <c r="K4098" s="9"/>
    </row>
    <row r="4099" spans="11:11">
      <c r="K4099" s="9"/>
    </row>
    <row r="4100" spans="11:11">
      <c r="K4100" s="9"/>
    </row>
    <row r="4101" spans="11:11">
      <c r="K4101" s="9"/>
    </row>
    <row r="4102" spans="11:11">
      <c r="K4102" s="9"/>
    </row>
    <row r="4103" spans="11:11">
      <c r="K4103" s="9"/>
    </row>
    <row r="4104" spans="11:11">
      <c r="K4104" s="9"/>
    </row>
    <row r="4105" spans="11:11">
      <c r="K4105" s="9"/>
    </row>
    <row r="4106" spans="11:11">
      <c r="K4106" s="9"/>
    </row>
    <row r="4107" spans="11:11">
      <c r="K4107" s="9"/>
    </row>
    <row r="4108" spans="11:11">
      <c r="K4108" s="9"/>
    </row>
    <row r="4109" spans="11:11">
      <c r="K4109" s="9"/>
    </row>
    <row r="4110" spans="11:11">
      <c r="K4110" s="9"/>
    </row>
    <row r="4111" spans="11:11">
      <c r="K4111" s="9"/>
    </row>
    <row r="4112" spans="11:11">
      <c r="K4112" s="9"/>
    </row>
    <row r="4113" spans="11:11">
      <c r="K4113" s="9"/>
    </row>
    <row r="4114" spans="11:11">
      <c r="K4114" s="9"/>
    </row>
    <row r="4115" spans="11:11">
      <c r="K4115" s="9"/>
    </row>
    <row r="4116" spans="11:11">
      <c r="K4116" s="9"/>
    </row>
    <row r="4117" spans="11:11">
      <c r="K4117" s="9"/>
    </row>
    <row r="4118" spans="11:11">
      <c r="K4118" s="9"/>
    </row>
    <row r="4119" spans="11:11">
      <c r="K4119" s="9"/>
    </row>
    <row r="4120" spans="11:11">
      <c r="K4120" s="9"/>
    </row>
    <row r="4121" spans="11:11">
      <c r="K4121" s="9"/>
    </row>
    <row r="4122" spans="11:11">
      <c r="K4122" s="9"/>
    </row>
    <row r="4123" spans="11:11">
      <c r="K4123" s="9"/>
    </row>
    <row r="4124" spans="11:11">
      <c r="K4124" s="9"/>
    </row>
    <row r="4125" spans="11:11">
      <c r="K4125" s="9"/>
    </row>
    <row r="4126" spans="11:11">
      <c r="K4126" s="9"/>
    </row>
    <row r="4127" spans="11:11">
      <c r="K4127" s="9"/>
    </row>
    <row r="4128" spans="11:11">
      <c r="K4128" s="9"/>
    </row>
    <row r="4129" spans="11:11">
      <c r="K4129" s="9"/>
    </row>
    <row r="4130" spans="11:11">
      <c r="K4130" s="9"/>
    </row>
    <row r="4131" spans="11:11">
      <c r="K4131" s="9"/>
    </row>
    <row r="4132" spans="11:11">
      <c r="K4132" s="9"/>
    </row>
    <row r="4133" spans="11:11">
      <c r="K4133" s="9"/>
    </row>
    <row r="4134" spans="11:11">
      <c r="K4134" s="9"/>
    </row>
    <row r="4135" spans="11:11">
      <c r="K4135" s="9"/>
    </row>
    <row r="4136" spans="11:11">
      <c r="K4136" s="9"/>
    </row>
    <row r="4137" spans="11:11">
      <c r="K4137" s="9"/>
    </row>
    <row r="4138" spans="11:11">
      <c r="K4138" s="9"/>
    </row>
    <row r="4139" spans="11:11">
      <c r="K4139" s="9"/>
    </row>
    <row r="4140" spans="11:11">
      <c r="K4140" s="9"/>
    </row>
    <row r="4141" spans="11:11">
      <c r="K4141" s="9"/>
    </row>
    <row r="4142" spans="11:11">
      <c r="K4142" s="9"/>
    </row>
    <row r="4143" spans="11:11">
      <c r="K4143" s="9"/>
    </row>
    <row r="4144" spans="11:11">
      <c r="K4144" s="9"/>
    </row>
    <row r="4145" spans="11:11">
      <c r="K4145" s="9"/>
    </row>
    <row r="4146" spans="11:11">
      <c r="K4146" s="9"/>
    </row>
    <row r="4147" spans="11:11">
      <c r="K4147" s="9"/>
    </row>
    <row r="4148" spans="11:11">
      <c r="K4148" s="9"/>
    </row>
    <row r="4149" spans="11:11">
      <c r="K4149" s="9"/>
    </row>
    <row r="4150" spans="11:11">
      <c r="K4150" s="9"/>
    </row>
    <row r="4151" spans="11:11">
      <c r="K4151" s="9"/>
    </row>
    <row r="4152" spans="11:11">
      <c r="K4152" s="9"/>
    </row>
    <row r="4153" spans="11:11">
      <c r="K4153" s="9"/>
    </row>
    <row r="4154" spans="11:11">
      <c r="K4154" s="9"/>
    </row>
    <row r="4155" spans="11:11">
      <c r="K4155" s="9"/>
    </row>
    <row r="4156" spans="11:11">
      <c r="K4156" s="9"/>
    </row>
    <row r="4157" spans="11:11">
      <c r="K4157" s="9"/>
    </row>
    <row r="4158" spans="11:11">
      <c r="K4158" s="9"/>
    </row>
    <row r="4159" spans="11:11">
      <c r="K4159" s="9"/>
    </row>
    <row r="4160" spans="11:11">
      <c r="K4160" s="9"/>
    </row>
    <row r="4161" spans="11:11">
      <c r="K4161" s="9"/>
    </row>
    <row r="4162" spans="11:11">
      <c r="K4162" s="9"/>
    </row>
    <row r="4163" spans="11:11">
      <c r="K4163" s="9"/>
    </row>
    <row r="4164" spans="11:11">
      <c r="K4164" s="9"/>
    </row>
    <row r="4165" spans="11:11">
      <c r="K4165" s="9"/>
    </row>
    <row r="4166" spans="11:11">
      <c r="K4166" s="9"/>
    </row>
    <row r="4167" spans="11:11">
      <c r="K4167" s="9"/>
    </row>
    <row r="4168" spans="11:11">
      <c r="K4168" s="9"/>
    </row>
    <row r="4169" spans="11:11">
      <c r="K4169" s="9"/>
    </row>
    <row r="4170" spans="11:11">
      <c r="K4170" s="9"/>
    </row>
    <row r="4171" spans="11:11">
      <c r="K4171" s="9"/>
    </row>
    <row r="4172" spans="11:11">
      <c r="K4172" s="9"/>
    </row>
    <row r="4173" spans="11:11">
      <c r="K4173" s="9"/>
    </row>
    <row r="4174" spans="11:11">
      <c r="K4174" s="9"/>
    </row>
    <row r="4175" spans="11:11">
      <c r="K4175" s="9"/>
    </row>
    <row r="4176" spans="11:11">
      <c r="K4176" s="9"/>
    </row>
    <row r="4177" spans="11:11">
      <c r="K4177" s="9"/>
    </row>
    <row r="4178" spans="11:11">
      <c r="K4178" s="9"/>
    </row>
    <row r="4179" spans="11:11">
      <c r="K4179" s="9"/>
    </row>
    <row r="4180" spans="11:11">
      <c r="K4180" s="9"/>
    </row>
    <row r="4181" spans="11:11">
      <c r="K4181" s="9"/>
    </row>
    <row r="4182" spans="11:11">
      <c r="K4182" s="9"/>
    </row>
    <row r="4183" spans="11:11">
      <c r="K4183" s="9"/>
    </row>
    <row r="4184" spans="11:11">
      <c r="K4184" s="9"/>
    </row>
    <row r="4185" spans="11:11">
      <c r="K4185" s="9"/>
    </row>
    <row r="4186" spans="11:11">
      <c r="K4186" s="9"/>
    </row>
    <row r="4187" spans="11:11">
      <c r="K4187" s="9"/>
    </row>
    <row r="4188" spans="11:11">
      <c r="K4188" s="9"/>
    </row>
    <row r="4189" spans="11:11">
      <c r="K4189" s="9"/>
    </row>
    <row r="4190" spans="11:11">
      <c r="K4190" s="9"/>
    </row>
    <row r="4191" spans="11:11">
      <c r="K4191" s="9"/>
    </row>
    <row r="4192" spans="11:11">
      <c r="K4192" s="9"/>
    </row>
    <row r="4193" spans="11:11">
      <c r="K4193" s="9"/>
    </row>
    <row r="4194" spans="11:11">
      <c r="K4194" s="9"/>
    </row>
    <row r="4195" spans="11:11">
      <c r="K4195" s="9"/>
    </row>
    <row r="4196" spans="11:11">
      <c r="K4196" s="9"/>
    </row>
    <row r="4197" spans="11:11">
      <c r="K4197" s="9"/>
    </row>
    <row r="4198" spans="11:11">
      <c r="K4198" s="9"/>
    </row>
    <row r="4199" spans="11:11">
      <c r="K4199" s="9"/>
    </row>
    <row r="4200" spans="11:11">
      <c r="K4200" s="9"/>
    </row>
    <row r="4201" spans="11:11">
      <c r="K4201" s="9"/>
    </row>
    <row r="4202" spans="11:11">
      <c r="K4202" s="9"/>
    </row>
    <row r="4203" spans="11:11">
      <c r="K4203" s="9"/>
    </row>
    <row r="4204" spans="11:11">
      <c r="K4204" s="9"/>
    </row>
    <row r="4205" spans="11:11">
      <c r="K4205" s="9"/>
    </row>
    <row r="4206" spans="11:11">
      <c r="K4206" s="9"/>
    </row>
    <row r="4207" spans="11:11">
      <c r="K4207" s="9"/>
    </row>
    <row r="4208" spans="11:11">
      <c r="K4208" s="9"/>
    </row>
    <row r="4209" spans="11:11">
      <c r="K4209" s="9"/>
    </row>
    <row r="4210" spans="11:11">
      <c r="K4210" s="9"/>
    </row>
    <row r="4211" spans="11:11">
      <c r="K4211" s="9"/>
    </row>
    <row r="4212" spans="11:11">
      <c r="K4212" s="9"/>
    </row>
    <row r="4213" spans="11:11">
      <c r="K4213" s="9"/>
    </row>
    <row r="4214" spans="11:11">
      <c r="K4214" s="9"/>
    </row>
    <row r="4215" spans="11:11">
      <c r="K4215" s="9"/>
    </row>
    <row r="4216" spans="11:11">
      <c r="K4216" s="9"/>
    </row>
    <row r="4217" spans="11:11">
      <c r="K4217" s="9"/>
    </row>
    <row r="4218" spans="11:11">
      <c r="K4218" s="9"/>
    </row>
    <row r="4219" spans="11:11">
      <c r="K4219" s="9"/>
    </row>
    <row r="4220" spans="11:11">
      <c r="K4220" s="9"/>
    </row>
    <row r="4221" spans="11:11">
      <c r="K4221" s="9"/>
    </row>
    <row r="4222" spans="11:11">
      <c r="K4222" s="9"/>
    </row>
    <row r="4223" spans="11:11">
      <c r="K4223" s="9"/>
    </row>
    <row r="4224" spans="11:11">
      <c r="K4224" s="9"/>
    </row>
    <row r="4225" spans="11:11">
      <c r="K4225" s="9"/>
    </row>
    <row r="4226" spans="11:11">
      <c r="K4226" s="9"/>
    </row>
    <row r="4227" spans="11:11">
      <c r="K4227" s="9"/>
    </row>
    <row r="4228" spans="11:11">
      <c r="K4228" s="9"/>
    </row>
    <row r="4229" spans="11:11">
      <c r="K4229" s="9"/>
    </row>
    <row r="4230" spans="11:11">
      <c r="K4230" s="9"/>
    </row>
    <row r="4231" spans="11:11">
      <c r="K4231" s="9"/>
    </row>
    <row r="4232" spans="11:11">
      <c r="K4232" s="9"/>
    </row>
    <row r="4233" spans="11:11">
      <c r="K4233" s="9"/>
    </row>
    <row r="4234" spans="11:11">
      <c r="K4234" s="9"/>
    </row>
    <row r="4235" spans="11:11">
      <c r="K4235" s="9"/>
    </row>
    <row r="4236" spans="11:11">
      <c r="K4236" s="9"/>
    </row>
    <row r="4237" spans="11:11">
      <c r="K4237" s="9"/>
    </row>
    <row r="4238" spans="11:11">
      <c r="K4238" s="9"/>
    </row>
    <row r="4239" spans="11:11">
      <c r="K4239" s="9"/>
    </row>
    <row r="4240" spans="11:11">
      <c r="K4240" s="9"/>
    </row>
    <row r="4241" spans="11:11">
      <c r="K4241" s="9"/>
    </row>
    <row r="4242" spans="11:11">
      <c r="K4242" s="9"/>
    </row>
    <row r="4243" spans="11:11">
      <c r="K4243" s="9"/>
    </row>
    <row r="4244" spans="11:11">
      <c r="K4244" s="9"/>
    </row>
    <row r="4245" spans="11:11">
      <c r="K4245" s="9"/>
    </row>
    <row r="4246" spans="11:11">
      <c r="K4246" s="9"/>
    </row>
    <row r="4247" spans="11:11">
      <c r="K4247" s="9"/>
    </row>
    <row r="4248" spans="11:11">
      <c r="K4248" s="9"/>
    </row>
    <row r="4249" spans="11:11">
      <c r="K4249" s="9"/>
    </row>
    <row r="4250" spans="11:11">
      <c r="K4250" s="9"/>
    </row>
    <row r="4251" spans="11:11">
      <c r="K4251" s="9"/>
    </row>
    <row r="4252" spans="11:11">
      <c r="K4252" s="9"/>
    </row>
    <row r="4253" spans="11:11">
      <c r="K4253" s="9"/>
    </row>
    <row r="4254" spans="11:11">
      <c r="K4254" s="9"/>
    </row>
    <row r="4255" spans="11:11">
      <c r="K4255" s="9"/>
    </row>
    <row r="4256" spans="11:11">
      <c r="K4256" s="9"/>
    </row>
    <row r="4257" spans="11:11">
      <c r="K4257" s="9"/>
    </row>
    <row r="4258" spans="11:11">
      <c r="K4258" s="9"/>
    </row>
    <row r="4259" spans="11:11">
      <c r="K4259" s="9"/>
    </row>
    <row r="4260" spans="11:11">
      <c r="K4260" s="9"/>
    </row>
    <row r="4261" spans="11:11">
      <c r="K4261" s="9"/>
    </row>
    <row r="4262" spans="11:11">
      <c r="K4262" s="9"/>
    </row>
    <row r="4263" spans="11:11">
      <c r="K4263" s="9"/>
    </row>
    <row r="4264" spans="11:11">
      <c r="K4264" s="9"/>
    </row>
    <row r="4265" spans="11:11">
      <c r="K4265" s="9"/>
    </row>
    <row r="4266" spans="11:11">
      <c r="K4266" s="9"/>
    </row>
    <row r="4267" spans="11:11">
      <c r="K4267" s="9"/>
    </row>
    <row r="4268" spans="11:11">
      <c r="K4268" s="9"/>
    </row>
    <row r="4269" spans="11:11">
      <c r="K4269" s="9"/>
    </row>
    <row r="4270" spans="11:11">
      <c r="K4270" s="9"/>
    </row>
    <row r="4271" spans="11:11">
      <c r="K4271" s="9"/>
    </row>
    <row r="4272" spans="11:11">
      <c r="K4272" s="9"/>
    </row>
    <row r="4273" spans="11:11">
      <c r="K4273" s="9"/>
    </row>
    <row r="4274" spans="11:11">
      <c r="K4274" s="9"/>
    </row>
    <row r="4275" spans="11:11">
      <c r="K4275" s="9"/>
    </row>
    <row r="4276" spans="11:11">
      <c r="K4276" s="9"/>
    </row>
    <row r="4277" spans="11:11">
      <c r="K4277" s="9"/>
    </row>
    <row r="4278" spans="11:11">
      <c r="K4278" s="9"/>
    </row>
    <row r="4279" spans="11:11">
      <c r="K4279" s="9"/>
    </row>
    <row r="4280" spans="11:11">
      <c r="K4280" s="9"/>
    </row>
    <row r="4281" spans="11:11">
      <c r="K4281" s="9"/>
    </row>
    <row r="4282" spans="11:11">
      <c r="K4282" s="9"/>
    </row>
    <row r="4283" spans="11:11">
      <c r="K4283" s="9"/>
    </row>
    <row r="4284" spans="11:11">
      <c r="K4284" s="9"/>
    </row>
    <row r="4285" spans="11:11">
      <c r="K4285" s="9"/>
    </row>
    <row r="4286" spans="11:11">
      <c r="K4286" s="9"/>
    </row>
    <row r="4287" spans="11:11">
      <c r="K4287" s="9"/>
    </row>
    <row r="4288" spans="11:11">
      <c r="K4288" s="9"/>
    </row>
    <row r="4289" spans="11:11">
      <c r="K4289" s="9"/>
    </row>
    <row r="4290" spans="11:11">
      <c r="K4290" s="9"/>
    </row>
    <row r="4291" spans="11:11">
      <c r="K4291" s="9"/>
    </row>
    <row r="4292" spans="11:11">
      <c r="K4292" s="9"/>
    </row>
    <row r="4293" spans="11:11">
      <c r="K4293" s="9"/>
    </row>
    <row r="4294" spans="11:11">
      <c r="K4294" s="9"/>
    </row>
    <row r="4295" spans="11:11">
      <c r="K4295" s="9"/>
    </row>
    <row r="4296" spans="11:11">
      <c r="K4296" s="9"/>
    </row>
    <row r="4297" spans="11:11">
      <c r="K4297" s="9"/>
    </row>
    <row r="4298" spans="11:11">
      <c r="K4298" s="9"/>
    </row>
    <row r="4299" spans="11:11">
      <c r="K4299" s="9"/>
    </row>
    <row r="4300" spans="11:11">
      <c r="K4300" s="9"/>
    </row>
    <row r="4301" spans="11:11">
      <c r="K4301" s="9"/>
    </row>
    <row r="4302" spans="11:11">
      <c r="K4302" s="9"/>
    </row>
    <row r="4303" spans="11:11">
      <c r="K4303" s="9"/>
    </row>
    <row r="4304" spans="11:11">
      <c r="K4304" s="9"/>
    </row>
    <row r="4305" spans="11:11">
      <c r="K4305" s="9"/>
    </row>
    <row r="4306" spans="11:11">
      <c r="K4306" s="9"/>
    </row>
    <row r="4307" spans="11:11">
      <c r="K4307" s="9"/>
    </row>
    <row r="4308" spans="11:11">
      <c r="K4308" s="9"/>
    </row>
    <row r="4309" spans="11:11">
      <c r="K4309" s="9"/>
    </row>
    <row r="4310" spans="11:11">
      <c r="K4310" s="9"/>
    </row>
    <row r="4311" spans="11:11">
      <c r="K4311" s="9"/>
    </row>
    <row r="4312" spans="11:11">
      <c r="K4312" s="9"/>
    </row>
    <row r="4313" spans="11:11">
      <c r="K4313" s="9"/>
    </row>
    <row r="4314" spans="11:11">
      <c r="K4314" s="9"/>
    </row>
    <row r="4315" spans="11:11">
      <c r="K4315" s="9"/>
    </row>
    <row r="4316" spans="11:11">
      <c r="K4316" s="9"/>
    </row>
    <row r="4317" spans="11:11">
      <c r="K4317" s="9"/>
    </row>
    <row r="4318" spans="11:11">
      <c r="K4318" s="9"/>
    </row>
    <row r="4319" spans="11:11">
      <c r="K4319" s="9"/>
    </row>
    <row r="4320" spans="11:11">
      <c r="K4320" s="9"/>
    </row>
    <row r="4321" spans="11:11">
      <c r="K4321" s="9"/>
    </row>
    <row r="4322" spans="11:11">
      <c r="K4322" s="9"/>
    </row>
    <row r="4323" spans="11:11">
      <c r="K4323" s="9"/>
    </row>
    <row r="4324" spans="11:11">
      <c r="K4324" s="9"/>
    </row>
    <row r="4325" spans="11:11">
      <c r="K4325" s="9"/>
    </row>
    <row r="4326" spans="11:11">
      <c r="K4326" s="9"/>
    </row>
    <row r="4327" spans="11:11">
      <c r="K4327" s="9"/>
    </row>
    <row r="4328" spans="11:11">
      <c r="K4328" s="9"/>
    </row>
    <row r="4329" spans="11:11">
      <c r="K4329" s="9"/>
    </row>
    <row r="4330" spans="11:11">
      <c r="K4330" s="9"/>
    </row>
    <row r="4331" spans="11:11">
      <c r="K4331" s="9"/>
    </row>
    <row r="4332" spans="11:11">
      <c r="K4332" s="9"/>
    </row>
    <row r="4333" spans="11:11">
      <c r="K4333" s="9"/>
    </row>
    <row r="4334" spans="11:11">
      <c r="K4334" s="9"/>
    </row>
    <row r="4335" spans="11:11">
      <c r="K4335" s="9"/>
    </row>
    <row r="4336" spans="11:11">
      <c r="K4336" s="9"/>
    </row>
    <row r="4337" spans="11:11">
      <c r="K4337" s="9"/>
    </row>
    <row r="4338" spans="11:11">
      <c r="K4338" s="9"/>
    </row>
    <row r="4339" spans="11:11">
      <c r="K4339" s="9"/>
    </row>
    <row r="4340" spans="11:11">
      <c r="K4340" s="9"/>
    </row>
    <row r="4341" spans="11:11">
      <c r="K4341" s="9"/>
    </row>
    <row r="4342" spans="11:11">
      <c r="K4342" s="9"/>
    </row>
    <row r="4343" spans="11:11">
      <c r="K4343" s="9"/>
    </row>
    <row r="4344" spans="11:11">
      <c r="K4344" s="9"/>
    </row>
    <row r="4345" spans="11:11">
      <c r="K4345" s="9"/>
    </row>
    <row r="4346" spans="11:11">
      <c r="K4346" s="9"/>
    </row>
    <row r="4347" spans="11:11">
      <c r="K4347" s="9"/>
    </row>
    <row r="4348" spans="11:11">
      <c r="K4348" s="9"/>
    </row>
    <row r="4349" spans="11:11">
      <c r="K4349" s="9"/>
    </row>
    <row r="4350" spans="11:11">
      <c r="K4350" s="9"/>
    </row>
    <row r="4351" spans="11:11">
      <c r="K4351" s="9"/>
    </row>
    <row r="4352" spans="11:11">
      <c r="K4352" s="9"/>
    </row>
    <row r="4353" spans="11:11">
      <c r="K4353" s="9"/>
    </row>
    <row r="4354" spans="11:11">
      <c r="K4354" s="9"/>
    </row>
    <row r="4355" spans="11:11">
      <c r="K4355" s="9"/>
    </row>
    <row r="4356" spans="11:11">
      <c r="K4356" s="9"/>
    </row>
    <row r="4357" spans="11:11">
      <c r="K4357" s="9"/>
    </row>
    <row r="4358" spans="11:11">
      <c r="K4358" s="9"/>
    </row>
    <row r="4359" spans="11:11">
      <c r="K4359" s="9"/>
    </row>
    <row r="4360" spans="11:11">
      <c r="K4360" s="9"/>
    </row>
    <row r="4361" spans="11:11">
      <c r="K4361" s="9"/>
    </row>
    <row r="4362" spans="11:11">
      <c r="K4362" s="9"/>
    </row>
    <row r="4363" spans="11:11">
      <c r="K4363" s="9"/>
    </row>
    <row r="4364" spans="11:11">
      <c r="K4364" s="9"/>
    </row>
    <row r="4365" spans="11:11">
      <c r="K4365" s="9"/>
    </row>
    <row r="4366" spans="11:11">
      <c r="K4366" s="9"/>
    </row>
    <row r="4367" spans="11:11">
      <c r="K4367" s="9"/>
    </row>
    <row r="4368" spans="11:11">
      <c r="K4368" s="9"/>
    </row>
    <row r="4369" spans="11:11">
      <c r="K4369" s="9"/>
    </row>
    <row r="4370" spans="11:11">
      <c r="K4370" s="9"/>
    </row>
    <row r="4371" spans="11:11">
      <c r="K4371" s="9"/>
    </row>
    <row r="4372" spans="11:11">
      <c r="K4372" s="9"/>
    </row>
    <row r="4373" spans="11:11">
      <c r="K4373" s="9"/>
    </row>
    <row r="4374" spans="11:11">
      <c r="K4374" s="9"/>
    </row>
    <row r="4375" spans="11:11">
      <c r="K4375" s="9"/>
    </row>
    <row r="4376" spans="11:11">
      <c r="K4376" s="9"/>
    </row>
    <row r="4377" spans="11:11">
      <c r="K4377" s="9"/>
    </row>
    <row r="4378" spans="11:11">
      <c r="K4378" s="9"/>
    </row>
    <row r="4379" spans="11:11">
      <c r="K4379" s="9"/>
    </row>
    <row r="4380" spans="11:11">
      <c r="K4380" s="9"/>
    </row>
    <row r="4381" spans="11:11">
      <c r="K4381" s="9"/>
    </row>
    <row r="4382" spans="11:11">
      <c r="K4382" s="9"/>
    </row>
    <row r="4383" spans="11:11">
      <c r="K4383" s="9"/>
    </row>
    <row r="4384" spans="11:11">
      <c r="K4384" s="9"/>
    </row>
    <row r="4385" spans="11:11">
      <c r="K4385" s="9"/>
    </row>
    <row r="4386" spans="11:11">
      <c r="K4386" s="9"/>
    </row>
    <row r="4387" spans="11:11">
      <c r="K4387" s="9"/>
    </row>
    <row r="4388" spans="11:11">
      <c r="K4388" s="9"/>
    </row>
    <row r="4389" spans="11:11">
      <c r="K4389" s="9"/>
    </row>
    <row r="4390" spans="11:11">
      <c r="K4390" s="9"/>
    </row>
    <row r="4391" spans="11:11">
      <c r="K4391" s="9"/>
    </row>
    <row r="4392" spans="11:11">
      <c r="K4392" s="9"/>
    </row>
    <row r="4393" spans="11:11">
      <c r="K4393" s="9"/>
    </row>
    <row r="4394" spans="11:11">
      <c r="K4394" s="9"/>
    </row>
    <row r="4395" spans="11:11">
      <c r="K4395" s="9"/>
    </row>
    <row r="4396" spans="11:11">
      <c r="K4396" s="9"/>
    </row>
    <row r="4397" spans="11:11">
      <c r="K4397" s="9"/>
    </row>
    <row r="4398" spans="11:11">
      <c r="K4398" s="9"/>
    </row>
    <row r="4399" spans="11:11">
      <c r="K4399" s="9"/>
    </row>
    <row r="4400" spans="11:11">
      <c r="K4400" s="9"/>
    </row>
    <row r="4401" spans="11:11">
      <c r="K4401" s="9"/>
    </row>
    <row r="4402" spans="11:11">
      <c r="K4402" s="9"/>
    </row>
    <row r="4403" spans="11:11">
      <c r="K4403" s="9"/>
    </row>
    <row r="4404" spans="11:11">
      <c r="K4404" s="9"/>
    </row>
    <row r="4405" spans="11:11">
      <c r="K4405" s="9"/>
    </row>
    <row r="4406" spans="11:11">
      <c r="K4406" s="9"/>
    </row>
    <row r="4407" spans="11:11">
      <c r="K4407" s="9"/>
    </row>
    <row r="4408" spans="11:11">
      <c r="K4408" s="9"/>
    </row>
    <row r="4409" spans="11:11">
      <c r="K4409" s="9"/>
    </row>
    <row r="4410" spans="11:11">
      <c r="K4410" s="9"/>
    </row>
    <row r="4411" spans="11:11">
      <c r="K4411" s="9"/>
    </row>
    <row r="4412" spans="11:11">
      <c r="K4412" s="9"/>
    </row>
    <row r="4413" spans="11:11">
      <c r="K4413" s="9"/>
    </row>
    <row r="4414" spans="11:11">
      <c r="K4414" s="9"/>
    </row>
    <row r="4415" spans="11:11">
      <c r="K4415" s="9"/>
    </row>
    <row r="4416" spans="11:11">
      <c r="K4416" s="9"/>
    </row>
    <row r="4417" spans="11:11">
      <c r="K4417" s="9"/>
    </row>
    <row r="4418" spans="11:11">
      <c r="K4418" s="9"/>
    </row>
    <row r="4419" spans="11:11">
      <c r="K4419" s="9"/>
    </row>
    <row r="4420" spans="11:11">
      <c r="K4420" s="9"/>
    </row>
    <row r="4421" spans="11:11">
      <c r="K4421" s="9"/>
    </row>
    <row r="4422" spans="11:11">
      <c r="K4422" s="9"/>
    </row>
    <row r="4423" spans="11:11">
      <c r="K4423" s="9"/>
    </row>
    <row r="4424" spans="11:11">
      <c r="K4424" s="9"/>
    </row>
    <row r="4425" spans="11:11">
      <c r="K4425" s="9"/>
    </row>
    <row r="4426" spans="11:11">
      <c r="K4426" s="9"/>
    </row>
    <row r="4427" spans="11:11">
      <c r="K4427" s="9"/>
    </row>
    <row r="4428" spans="11:11">
      <c r="K4428" s="9"/>
    </row>
    <row r="4429" spans="11:11">
      <c r="K4429" s="9"/>
    </row>
    <row r="4430" spans="11:11">
      <c r="K4430" s="9"/>
    </row>
    <row r="4431" spans="11:11">
      <c r="K4431" s="9"/>
    </row>
    <row r="4432" spans="11:11">
      <c r="K4432" s="9"/>
    </row>
    <row r="4433" spans="11:11">
      <c r="K4433" s="9"/>
    </row>
    <row r="4434" spans="11:11">
      <c r="K4434" s="9"/>
    </row>
    <row r="4435" spans="11:11">
      <c r="K4435" s="9"/>
    </row>
    <row r="4436" spans="11:11">
      <c r="K4436" s="9"/>
    </row>
    <row r="4437" spans="11:11">
      <c r="K4437" s="9"/>
    </row>
    <row r="4438" spans="11:11">
      <c r="K4438" s="9"/>
    </row>
    <row r="4439" spans="11:11">
      <c r="K4439" s="9"/>
    </row>
    <row r="4440" spans="11:11">
      <c r="K4440" s="9"/>
    </row>
    <row r="4441" spans="11:11">
      <c r="K4441" s="9"/>
    </row>
    <row r="4442" spans="11:11">
      <c r="K4442" s="9"/>
    </row>
    <row r="4443" spans="11:11">
      <c r="K4443" s="9"/>
    </row>
    <row r="4444" spans="11:11">
      <c r="K4444" s="9"/>
    </row>
    <row r="4445" spans="11:11">
      <c r="K4445" s="9"/>
    </row>
    <row r="4446" spans="11:11">
      <c r="K4446" s="9"/>
    </row>
    <row r="4447" spans="11:11">
      <c r="K4447" s="9"/>
    </row>
    <row r="4448" spans="11:11">
      <c r="K4448" s="9"/>
    </row>
    <row r="4449" spans="11:11">
      <c r="K4449" s="9"/>
    </row>
    <row r="4450" spans="11:11">
      <c r="K4450" s="9"/>
    </row>
    <row r="4451" spans="11:11">
      <c r="K4451" s="9"/>
    </row>
    <row r="4452" spans="11:11">
      <c r="K4452" s="9"/>
    </row>
    <row r="4453" spans="11:11">
      <c r="K4453" s="9"/>
    </row>
    <row r="4454" spans="11:11">
      <c r="K4454" s="9"/>
    </row>
    <row r="4455" spans="11:11">
      <c r="K4455" s="9"/>
    </row>
    <row r="4456" spans="11:11">
      <c r="K4456" s="9"/>
    </row>
    <row r="4457" spans="11:11">
      <c r="K4457" s="9"/>
    </row>
    <row r="4458" spans="11:11">
      <c r="K4458" s="9"/>
    </row>
    <row r="4459" spans="11:11">
      <c r="K4459" s="9"/>
    </row>
    <row r="4460" spans="11:11">
      <c r="K4460" s="9"/>
    </row>
    <row r="4461" spans="11:11">
      <c r="K4461" s="9"/>
    </row>
    <row r="4462" spans="11:11">
      <c r="K4462" s="9"/>
    </row>
    <row r="4463" spans="11:11">
      <c r="K4463" s="9"/>
    </row>
    <row r="4464" spans="11:11">
      <c r="K4464" s="9"/>
    </row>
    <row r="4465" spans="11:11">
      <c r="K4465" s="9"/>
    </row>
    <row r="4466" spans="11:11">
      <c r="K4466" s="9"/>
    </row>
    <row r="4467" spans="11:11">
      <c r="K4467" s="9"/>
    </row>
    <row r="4468" spans="11:11">
      <c r="K4468" s="9"/>
    </row>
    <row r="4469" spans="11:11">
      <c r="K4469" s="9"/>
    </row>
    <row r="4470" spans="11:11">
      <c r="K4470" s="9"/>
    </row>
    <row r="4471" spans="11:11">
      <c r="K4471" s="9"/>
    </row>
    <row r="4472" spans="11:11">
      <c r="K4472" s="9"/>
    </row>
    <row r="4473" spans="11:11">
      <c r="K4473" s="9"/>
    </row>
    <row r="4474" spans="11:11">
      <c r="K4474" s="9"/>
    </row>
    <row r="4475" spans="11:11">
      <c r="K4475" s="9"/>
    </row>
    <row r="4476" spans="11:11">
      <c r="K4476" s="9"/>
    </row>
    <row r="4477" spans="11:11">
      <c r="K4477" s="9"/>
    </row>
    <row r="4478" spans="11:11">
      <c r="K4478" s="9"/>
    </row>
    <row r="4479" spans="11:11">
      <c r="K4479" s="9"/>
    </row>
    <row r="4480" spans="11:11">
      <c r="K4480" s="9"/>
    </row>
    <row r="4481" spans="11:11">
      <c r="K4481" s="9"/>
    </row>
    <row r="4482" spans="11:11">
      <c r="K4482" s="9"/>
    </row>
    <row r="4483" spans="11:11">
      <c r="K4483" s="9"/>
    </row>
    <row r="4484" spans="11:11">
      <c r="K4484" s="9"/>
    </row>
    <row r="4485" spans="11:11">
      <c r="K4485" s="9"/>
    </row>
    <row r="4486" spans="11:11">
      <c r="K4486" s="9"/>
    </row>
    <row r="4487" spans="11:11">
      <c r="K4487" s="9"/>
    </row>
    <row r="4488" spans="11:11">
      <c r="K4488" s="9"/>
    </row>
    <row r="4489" spans="11:11">
      <c r="K4489" s="9"/>
    </row>
    <row r="4490" spans="11:11">
      <c r="K4490" s="9"/>
    </row>
    <row r="4491" spans="11:11">
      <c r="K4491" s="9"/>
    </row>
    <row r="4492" spans="11:11">
      <c r="K4492" s="9"/>
    </row>
    <row r="4493" spans="11:11">
      <c r="K4493" s="9"/>
    </row>
    <row r="4494" spans="11:11">
      <c r="K4494" s="9"/>
    </row>
    <row r="4495" spans="11:11">
      <c r="K4495" s="9"/>
    </row>
    <row r="4496" spans="11:11">
      <c r="K4496" s="9"/>
    </row>
    <row r="4497" spans="11:11">
      <c r="K4497" s="9"/>
    </row>
    <row r="4498" spans="11:11">
      <c r="K4498" s="9"/>
    </row>
    <row r="4499" spans="11:11">
      <c r="K4499" s="9"/>
    </row>
    <row r="4500" spans="11:11">
      <c r="K4500" s="9"/>
    </row>
    <row r="4501" spans="11:11">
      <c r="K4501" s="9"/>
    </row>
    <row r="4502" spans="11:11">
      <c r="K4502" s="9"/>
    </row>
    <row r="4503" spans="11:11">
      <c r="K4503" s="9"/>
    </row>
    <row r="4504" spans="11:11">
      <c r="K4504" s="9"/>
    </row>
    <row r="4505" spans="11:11">
      <c r="K4505" s="9"/>
    </row>
    <row r="4506" spans="11:11">
      <c r="K4506" s="9"/>
    </row>
    <row r="4507" spans="11:11">
      <c r="K4507" s="9"/>
    </row>
    <row r="4508" spans="11:11">
      <c r="K4508" s="9"/>
    </row>
    <row r="4509" spans="11:11">
      <c r="K4509" s="9"/>
    </row>
    <row r="4510" spans="11:11">
      <c r="K4510" s="9"/>
    </row>
    <row r="4511" spans="11:11">
      <c r="K4511" s="9"/>
    </row>
    <row r="4512" spans="11:11">
      <c r="K4512" s="9"/>
    </row>
    <row r="4513" spans="11:11">
      <c r="K4513" s="9"/>
    </row>
    <row r="4514" spans="11:11">
      <c r="K4514" s="9"/>
    </row>
    <row r="4515" spans="11:11">
      <c r="K4515" s="9"/>
    </row>
    <row r="4516" spans="11:11">
      <c r="K4516" s="9"/>
    </row>
    <row r="4517" spans="11:11">
      <c r="K4517" s="9"/>
    </row>
    <row r="4518" spans="11:11">
      <c r="K4518" s="9"/>
    </row>
    <row r="4519" spans="11:11">
      <c r="K4519" s="9"/>
    </row>
    <row r="4520" spans="11:11">
      <c r="K4520" s="9"/>
    </row>
    <row r="4521" spans="11:11">
      <c r="K4521" s="9"/>
    </row>
    <row r="4522" spans="11:11">
      <c r="K4522" s="9"/>
    </row>
    <row r="4523" spans="11:11">
      <c r="K4523" s="9"/>
    </row>
    <row r="4524" spans="11:11">
      <c r="K4524" s="9"/>
    </row>
    <row r="4525" spans="11:11">
      <c r="K4525" s="9"/>
    </row>
    <row r="4526" spans="11:11">
      <c r="K4526" s="9"/>
    </row>
    <row r="4527" spans="11:11">
      <c r="K4527" s="9"/>
    </row>
    <row r="4528" spans="11:11">
      <c r="K4528" s="9"/>
    </row>
    <row r="4529" spans="11:11">
      <c r="K4529" s="9"/>
    </row>
    <row r="4530" spans="11:11">
      <c r="K4530" s="9"/>
    </row>
    <row r="4531" spans="11:11">
      <c r="K4531" s="9"/>
    </row>
    <row r="4532" spans="11:11">
      <c r="K4532" s="9"/>
    </row>
    <row r="4533" spans="11:11">
      <c r="K4533" s="9"/>
    </row>
    <row r="4534" spans="11:11">
      <c r="K4534" s="9"/>
    </row>
    <row r="4535" spans="11:11">
      <c r="K4535" s="9"/>
    </row>
    <row r="4536" spans="11:11">
      <c r="K4536" s="9"/>
    </row>
    <row r="4537" spans="11:11">
      <c r="K4537" s="9"/>
    </row>
    <row r="4538" spans="11:11">
      <c r="K4538" s="9"/>
    </row>
    <row r="4539" spans="11:11">
      <c r="K4539" s="9"/>
    </row>
    <row r="4540" spans="11:11">
      <c r="K4540" s="9"/>
    </row>
    <row r="4541" spans="11:11">
      <c r="K4541" s="9"/>
    </row>
    <row r="4542" spans="11:11">
      <c r="K4542" s="9"/>
    </row>
    <row r="4543" spans="11:11">
      <c r="K4543" s="9"/>
    </row>
    <row r="4544" spans="11:11">
      <c r="K4544" s="9"/>
    </row>
    <row r="4545" spans="11:11">
      <c r="K4545" s="9"/>
    </row>
    <row r="4546" spans="11:11">
      <c r="K4546" s="9"/>
    </row>
    <row r="4547" spans="11:11">
      <c r="K4547" s="9"/>
    </row>
    <row r="4548" spans="11:11">
      <c r="K4548" s="9"/>
    </row>
    <row r="4549" spans="11:11">
      <c r="K4549" s="9"/>
    </row>
    <row r="4550" spans="11:11">
      <c r="K4550" s="9"/>
    </row>
    <row r="4551" spans="11:11">
      <c r="K4551" s="9"/>
    </row>
    <row r="4552" spans="11:11">
      <c r="K4552" s="9"/>
    </row>
    <row r="4553" spans="11:11">
      <c r="K4553" s="9"/>
    </row>
    <row r="4554" spans="11:11">
      <c r="K4554" s="9"/>
    </row>
    <row r="4555" spans="11:11">
      <c r="K4555" s="9"/>
    </row>
    <row r="4556" spans="11:11">
      <c r="K4556" s="9"/>
    </row>
    <row r="4557" spans="11:11">
      <c r="K4557" s="9"/>
    </row>
    <row r="4558" spans="11:11">
      <c r="K4558" s="9"/>
    </row>
    <row r="4559" spans="11:11">
      <c r="K4559" s="9"/>
    </row>
    <row r="4560" spans="11:11">
      <c r="K4560" s="9"/>
    </row>
    <row r="4561" spans="11:11">
      <c r="K4561" s="9"/>
    </row>
    <row r="4562" spans="11:11">
      <c r="K4562" s="9"/>
    </row>
    <row r="4563" spans="11:11">
      <c r="K4563" s="9"/>
    </row>
    <row r="4564" spans="11:11">
      <c r="K4564" s="9"/>
    </row>
    <row r="4565" spans="11:11">
      <c r="K4565" s="9"/>
    </row>
    <row r="4566" spans="11:11">
      <c r="K4566" s="9"/>
    </row>
    <row r="4567" spans="11:11">
      <c r="K4567" s="9"/>
    </row>
    <row r="4568" spans="11:11">
      <c r="K4568" s="9"/>
    </row>
    <row r="4569" spans="11:11">
      <c r="K4569" s="9"/>
    </row>
    <row r="4570" spans="11:11">
      <c r="K4570" s="9"/>
    </row>
    <row r="4571" spans="11:11">
      <c r="K4571" s="9"/>
    </row>
    <row r="4572" spans="11:11">
      <c r="K4572" s="9"/>
    </row>
    <row r="4573" spans="11:11">
      <c r="K4573" s="9"/>
    </row>
    <row r="4574" spans="11:11">
      <c r="K4574" s="9"/>
    </row>
    <row r="4575" spans="11:11">
      <c r="K4575" s="9"/>
    </row>
    <row r="4576" spans="11:11">
      <c r="K4576" s="9"/>
    </row>
    <row r="4577" spans="11:11">
      <c r="K4577" s="9"/>
    </row>
    <row r="4578" spans="11:11">
      <c r="K4578" s="9"/>
    </row>
    <row r="4579" spans="11:11">
      <c r="K4579" s="9"/>
    </row>
    <row r="4580" spans="11:11">
      <c r="K4580" s="9"/>
    </row>
    <row r="4581" spans="11:11">
      <c r="K4581" s="9"/>
    </row>
    <row r="4582" spans="11:11">
      <c r="K4582" s="9"/>
    </row>
    <row r="4583" spans="11:11">
      <c r="K4583" s="9"/>
    </row>
    <row r="4584" spans="11:11">
      <c r="K4584" s="9"/>
    </row>
    <row r="4585" spans="11:11">
      <c r="K4585" s="9"/>
    </row>
    <row r="4586" spans="11:11">
      <c r="K4586" s="9"/>
    </row>
    <row r="4587" spans="11:11">
      <c r="K4587" s="9"/>
    </row>
    <row r="4588" spans="11:11">
      <c r="K4588" s="9"/>
    </row>
    <row r="4589" spans="11:11">
      <c r="K4589" s="9"/>
    </row>
    <row r="4590" spans="11:11">
      <c r="K4590" s="9"/>
    </row>
    <row r="4591" spans="11:11">
      <c r="K4591" s="9"/>
    </row>
    <row r="4592" spans="11:11">
      <c r="K4592" s="9"/>
    </row>
    <row r="4593" spans="11:11">
      <c r="K4593" s="9"/>
    </row>
    <row r="4594" spans="11:11">
      <c r="K4594" s="9"/>
    </row>
    <row r="4595" spans="11:11">
      <c r="K4595" s="9"/>
    </row>
    <row r="4596" spans="11:11">
      <c r="K4596" s="9"/>
    </row>
    <row r="4597" spans="11:11">
      <c r="K4597" s="9"/>
    </row>
    <row r="4598" spans="11:11">
      <c r="K4598" s="9"/>
    </row>
    <row r="4599" spans="11:11">
      <c r="K4599" s="9"/>
    </row>
    <row r="4600" spans="11:11">
      <c r="K4600" s="9"/>
    </row>
    <row r="4601" spans="11:11">
      <c r="K4601" s="9"/>
    </row>
    <row r="4602" spans="11:11">
      <c r="K4602" s="9"/>
    </row>
    <row r="4603" spans="11:11">
      <c r="K4603" s="9"/>
    </row>
    <row r="4604" spans="11:11">
      <c r="K4604" s="9"/>
    </row>
    <row r="4605" spans="11:11">
      <c r="K4605" s="9"/>
    </row>
    <row r="4606" spans="11:11">
      <c r="K4606" s="9"/>
    </row>
    <row r="4607" spans="11:11">
      <c r="K4607" s="9"/>
    </row>
    <row r="4608" spans="11:11">
      <c r="K4608" s="9"/>
    </row>
    <row r="4609" spans="11:11">
      <c r="K4609" s="9"/>
    </row>
    <row r="4610" spans="11:11">
      <c r="K4610" s="9"/>
    </row>
    <row r="4611" spans="11:11">
      <c r="K4611" s="9"/>
    </row>
    <row r="4612" spans="11:11">
      <c r="K4612" s="9"/>
    </row>
    <row r="4613" spans="11:11">
      <c r="K4613" s="9"/>
    </row>
    <row r="4614" spans="11:11">
      <c r="K4614" s="9"/>
    </row>
    <row r="4615" spans="11:11">
      <c r="K4615" s="9"/>
    </row>
    <row r="4616" spans="11:11">
      <c r="K4616" s="9"/>
    </row>
    <row r="4617" spans="11:11">
      <c r="K4617" s="9"/>
    </row>
    <row r="4618" spans="11:11">
      <c r="K4618" s="9"/>
    </row>
    <row r="4619" spans="11:11">
      <c r="K4619" s="9"/>
    </row>
    <row r="4620" spans="11:11">
      <c r="K4620" s="9"/>
    </row>
    <row r="4621" spans="11:11">
      <c r="K4621" s="9"/>
    </row>
    <row r="4622" spans="11:11">
      <c r="K4622" s="9"/>
    </row>
    <row r="4623" spans="11:11">
      <c r="K4623" s="9"/>
    </row>
    <row r="4624" spans="11:11">
      <c r="K4624" s="9"/>
    </row>
    <row r="4625" spans="11:11">
      <c r="K4625" s="9"/>
    </row>
    <row r="4626" spans="11:11">
      <c r="K4626" s="9"/>
    </row>
    <row r="4627" spans="11:11">
      <c r="K4627" s="9"/>
    </row>
    <row r="4628" spans="11:11">
      <c r="K4628" s="9"/>
    </row>
    <row r="4629" spans="11:11">
      <c r="K4629" s="9"/>
    </row>
    <row r="4630" spans="11:11">
      <c r="K4630" s="9"/>
    </row>
    <row r="4631" spans="11:11">
      <c r="K4631" s="9"/>
    </row>
    <row r="4632" spans="11:11">
      <c r="K4632" s="9"/>
    </row>
    <row r="4633" spans="11:11">
      <c r="K4633" s="9"/>
    </row>
    <row r="4634" spans="11:11">
      <c r="K4634" s="9"/>
    </row>
    <row r="4635" spans="11:11">
      <c r="K4635" s="9"/>
    </row>
    <row r="4636" spans="11:11">
      <c r="K4636" s="9"/>
    </row>
    <row r="4637" spans="11:11">
      <c r="K4637" s="9"/>
    </row>
    <row r="4638" spans="11:11">
      <c r="K4638" s="9"/>
    </row>
    <row r="4639" spans="11:11">
      <c r="K4639" s="9"/>
    </row>
    <row r="4640" spans="11:11">
      <c r="K4640" s="9"/>
    </row>
    <row r="4641" spans="11:11">
      <c r="K4641" s="9"/>
    </row>
    <row r="4642" spans="11:11">
      <c r="K4642" s="9"/>
    </row>
    <row r="4643" spans="11:11">
      <c r="K4643" s="9"/>
    </row>
    <row r="4644" spans="11:11">
      <c r="K4644" s="9"/>
    </row>
    <row r="4645" spans="11:11">
      <c r="K4645" s="9"/>
    </row>
    <row r="4646" spans="11:11">
      <c r="K4646" s="9"/>
    </row>
    <row r="4647" spans="11:11">
      <c r="K4647" s="9"/>
    </row>
    <row r="4648" spans="11:11">
      <c r="K4648" s="9"/>
    </row>
    <row r="4649" spans="11:11">
      <c r="K4649" s="9"/>
    </row>
    <row r="4650" spans="11:11">
      <c r="K4650" s="9"/>
    </row>
    <row r="4651" spans="11:11">
      <c r="K4651" s="9"/>
    </row>
    <row r="4652" spans="11:11">
      <c r="K4652" s="9"/>
    </row>
    <row r="4653" spans="11:11">
      <c r="K4653" s="9"/>
    </row>
    <row r="4654" spans="11:11">
      <c r="K4654" s="9"/>
    </row>
    <row r="4655" spans="11:11">
      <c r="K4655" s="9"/>
    </row>
    <row r="4656" spans="11:11">
      <c r="K4656" s="9"/>
    </row>
    <row r="4657" spans="11:11">
      <c r="K4657" s="9"/>
    </row>
    <row r="4658" spans="11:11">
      <c r="K4658" s="9"/>
    </row>
    <row r="4659" spans="11:11">
      <c r="K4659" s="9"/>
    </row>
    <row r="4660" spans="11:11">
      <c r="K4660" s="9"/>
    </row>
    <row r="4661" spans="11:11">
      <c r="K4661" s="9"/>
    </row>
    <row r="4662" spans="11:11">
      <c r="K4662" s="9"/>
    </row>
    <row r="4663" spans="11:11">
      <c r="K4663" s="9"/>
    </row>
    <row r="4664" spans="11:11">
      <c r="K4664" s="9"/>
    </row>
    <row r="4665" spans="11:11">
      <c r="K4665" s="9"/>
    </row>
    <row r="4666" spans="11:11">
      <c r="K4666" s="9"/>
    </row>
    <row r="4667" spans="11:11">
      <c r="K4667" s="9"/>
    </row>
    <row r="4668" spans="11:11">
      <c r="K4668" s="9"/>
    </row>
    <row r="4669" spans="11:11">
      <c r="K4669" s="9"/>
    </row>
    <row r="4670" spans="11:11">
      <c r="K4670" s="9"/>
    </row>
    <row r="4671" spans="11:11">
      <c r="K4671" s="9"/>
    </row>
    <row r="4672" spans="11:11">
      <c r="K4672" s="9"/>
    </row>
    <row r="4673" spans="11:11">
      <c r="K4673" s="9"/>
    </row>
    <row r="4674" spans="11:11">
      <c r="K4674" s="9"/>
    </row>
    <row r="4675" spans="11:11">
      <c r="K4675" s="9"/>
    </row>
    <row r="4676" spans="11:11">
      <c r="K4676" s="9"/>
    </row>
    <row r="4677" spans="11:11">
      <c r="K4677" s="9"/>
    </row>
    <row r="4678" spans="11:11">
      <c r="K4678" s="9"/>
    </row>
    <row r="4679" spans="11:11">
      <c r="K4679" s="9"/>
    </row>
    <row r="4680" spans="11:11">
      <c r="K4680" s="9"/>
    </row>
    <row r="4681" spans="11:11">
      <c r="K4681" s="9"/>
    </row>
    <row r="4682" spans="11:11">
      <c r="K4682" s="9"/>
    </row>
    <row r="4683" spans="11:11">
      <c r="K4683" s="9"/>
    </row>
    <row r="4684" spans="11:11">
      <c r="K4684" s="9"/>
    </row>
    <row r="4685" spans="11:11">
      <c r="K4685" s="9"/>
    </row>
    <row r="4686" spans="11:11">
      <c r="K4686" s="9"/>
    </row>
    <row r="4687" spans="11:11">
      <c r="K4687" s="9"/>
    </row>
    <row r="4688" spans="11:11">
      <c r="K4688" s="9"/>
    </row>
    <row r="4689" spans="11:11">
      <c r="K4689" s="9"/>
    </row>
    <row r="4690" spans="11:11">
      <c r="K4690" s="9"/>
    </row>
    <row r="4691" spans="11:11">
      <c r="K4691" s="9"/>
    </row>
    <row r="4692" spans="11:11">
      <c r="K4692" s="9"/>
    </row>
    <row r="4693" spans="11:11">
      <c r="K4693" s="9"/>
    </row>
    <row r="4694" spans="11:11">
      <c r="K4694" s="9"/>
    </row>
    <row r="4695" spans="11:11">
      <c r="K4695" s="9"/>
    </row>
    <row r="4696" spans="11:11">
      <c r="K4696" s="9"/>
    </row>
    <row r="4697" spans="11:11">
      <c r="K4697" s="9"/>
    </row>
    <row r="4698" spans="11:11">
      <c r="K4698" s="9"/>
    </row>
    <row r="4699" spans="11:11">
      <c r="K4699" s="9"/>
    </row>
    <row r="4700" spans="11:11">
      <c r="K4700" s="9"/>
    </row>
    <row r="4701" spans="11:11">
      <c r="K4701" s="9"/>
    </row>
    <row r="4702" spans="11:11">
      <c r="K4702" s="9"/>
    </row>
    <row r="4703" spans="11:11">
      <c r="K4703" s="9"/>
    </row>
    <row r="4704" spans="11:11">
      <c r="K4704" s="9"/>
    </row>
    <row r="4705" spans="11:11">
      <c r="K4705" s="9"/>
    </row>
    <row r="4706" spans="11:11">
      <c r="K4706" s="9"/>
    </row>
    <row r="4707" spans="11:11">
      <c r="K4707" s="9"/>
    </row>
    <row r="4708" spans="11:11">
      <c r="K4708" s="9"/>
    </row>
    <row r="4709" spans="11:11">
      <c r="K4709" s="9"/>
    </row>
    <row r="4710" spans="11:11">
      <c r="K4710" s="9"/>
    </row>
    <row r="4711" spans="11:11">
      <c r="K4711" s="9"/>
    </row>
    <row r="4712" spans="11:11">
      <c r="K4712" s="9"/>
    </row>
    <row r="4713" spans="11:11">
      <c r="K4713" s="9"/>
    </row>
    <row r="4714" spans="11:11">
      <c r="K4714" s="9"/>
    </row>
    <row r="4715" spans="11:11">
      <c r="K4715" s="9"/>
    </row>
    <row r="4716" spans="11:11">
      <c r="K4716" s="9"/>
    </row>
    <row r="4717" spans="11:11">
      <c r="K4717" s="9"/>
    </row>
    <row r="4718" spans="11:11">
      <c r="K4718" s="9"/>
    </row>
    <row r="4719" spans="11:11">
      <c r="K4719" s="9"/>
    </row>
    <row r="4720" spans="11:11">
      <c r="K4720" s="9"/>
    </row>
    <row r="4721" spans="11:11">
      <c r="K4721" s="9"/>
    </row>
    <row r="4722" spans="11:11">
      <c r="K4722" s="9"/>
    </row>
    <row r="4723" spans="11:11">
      <c r="K4723" s="9"/>
    </row>
    <row r="4724" spans="11:11">
      <c r="K4724" s="9"/>
    </row>
    <row r="4725" spans="11:11">
      <c r="K4725" s="9"/>
    </row>
    <row r="4726" spans="11:11">
      <c r="K4726" s="9"/>
    </row>
    <row r="4727" spans="11:11">
      <c r="K4727" s="9"/>
    </row>
    <row r="4728" spans="11:11">
      <c r="K4728" s="9"/>
    </row>
    <row r="4729" spans="11:11">
      <c r="K4729" s="9"/>
    </row>
    <row r="4730" spans="11:11">
      <c r="K4730" s="9"/>
    </row>
    <row r="4731" spans="11:11">
      <c r="K4731" s="9"/>
    </row>
    <row r="4732" spans="11:11">
      <c r="K4732" s="9"/>
    </row>
    <row r="4733" spans="11:11">
      <c r="K4733" s="9"/>
    </row>
    <row r="4734" spans="11:11">
      <c r="K4734" s="9"/>
    </row>
    <row r="4735" spans="11:11">
      <c r="K4735" s="9"/>
    </row>
    <row r="4736" spans="11:11">
      <c r="K4736" s="9"/>
    </row>
    <row r="4737" spans="11:11">
      <c r="K4737" s="9"/>
    </row>
    <row r="4738" spans="11:11">
      <c r="K4738" s="9"/>
    </row>
    <row r="4739" spans="11:11">
      <c r="K4739" s="9"/>
    </row>
    <row r="4740" spans="11:11">
      <c r="K4740" s="9"/>
    </row>
    <row r="4741" spans="11:11">
      <c r="K4741" s="9"/>
    </row>
    <row r="4742" spans="11:11">
      <c r="K4742" s="9"/>
    </row>
    <row r="4743" spans="11:11">
      <c r="K4743" s="9"/>
    </row>
    <row r="4744" spans="11:11">
      <c r="K4744" s="9"/>
    </row>
    <row r="4745" spans="11:11">
      <c r="K4745" s="9"/>
    </row>
    <row r="4746" spans="11:11">
      <c r="K4746" s="9"/>
    </row>
    <row r="4747" spans="11:11">
      <c r="K4747" s="9"/>
    </row>
    <row r="4748" spans="11:11">
      <c r="K4748" s="9"/>
    </row>
    <row r="4749" spans="11:11">
      <c r="K4749" s="9"/>
    </row>
    <row r="4750" spans="11:11">
      <c r="K4750" s="9"/>
    </row>
    <row r="4751" spans="11:11">
      <c r="K4751" s="9"/>
    </row>
    <row r="4752" spans="11:11">
      <c r="K4752" s="9"/>
    </row>
    <row r="4753" spans="11:11">
      <c r="K4753" s="9"/>
    </row>
    <row r="4754" spans="11:11">
      <c r="K4754" s="9"/>
    </row>
    <row r="4755" spans="11:11">
      <c r="K4755" s="9"/>
    </row>
    <row r="4756" spans="11:11">
      <c r="K4756" s="9"/>
    </row>
    <row r="4757" spans="11:11">
      <c r="K4757" s="9"/>
    </row>
    <row r="4758" spans="11:11">
      <c r="K4758" s="9"/>
    </row>
    <row r="4759" spans="11:11">
      <c r="K4759" s="9"/>
    </row>
    <row r="4760" spans="11:11">
      <c r="K4760" s="9"/>
    </row>
    <row r="4761" spans="11:11">
      <c r="K4761" s="9"/>
    </row>
    <row r="4762" spans="11:11">
      <c r="K4762" s="9"/>
    </row>
    <row r="4763" spans="11:11">
      <c r="K4763" s="9"/>
    </row>
    <row r="4764" spans="11:11">
      <c r="K4764" s="9"/>
    </row>
    <row r="4765" spans="11:11">
      <c r="K4765" s="9"/>
    </row>
    <row r="4766" spans="11:11">
      <c r="K4766" s="9"/>
    </row>
    <row r="4767" spans="11:11">
      <c r="K4767" s="9"/>
    </row>
    <row r="4768" spans="11:11">
      <c r="K4768" s="9"/>
    </row>
    <row r="4769" spans="11:11">
      <c r="K4769" s="9"/>
    </row>
    <row r="4770" spans="11:11">
      <c r="K4770" s="9"/>
    </row>
    <row r="4771" spans="11:11">
      <c r="K4771" s="9"/>
    </row>
    <row r="4772" spans="11:11">
      <c r="K4772" s="9"/>
    </row>
    <row r="4773" spans="11:11">
      <c r="K4773" s="9"/>
    </row>
    <row r="4774" spans="11:11">
      <c r="K4774" s="9"/>
    </row>
    <row r="4775" spans="11:11">
      <c r="K4775" s="9"/>
    </row>
    <row r="4776" spans="11:11">
      <c r="K4776" s="9"/>
    </row>
    <row r="4777" spans="11:11">
      <c r="K4777" s="9"/>
    </row>
    <row r="4778" spans="11:11">
      <c r="K4778" s="9"/>
    </row>
    <row r="4779" spans="11:11">
      <c r="K4779" s="9"/>
    </row>
    <row r="4780" spans="11:11">
      <c r="K4780" s="9"/>
    </row>
    <row r="4781" spans="11:11">
      <c r="K4781" s="9"/>
    </row>
    <row r="4782" spans="11:11">
      <c r="K4782" s="9"/>
    </row>
    <row r="4783" spans="11:11">
      <c r="K4783" s="9"/>
    </row>
    <row r="4784" spans="11:11">
      <c r="K4784" s="9"/>
    </row>
    <row r="4785" spans="11:11">
      <c r="K4785" s="9"/>
    </row>
    <row r="4786" spans="11:11">
      <c r="K4786" s="9"/>
    </row>
    <row r="4787" spans="11:11">
      <c r="K4787" s="9"/>
    </row>
    <row r="4788" spans="11:11">
      <c r="K4788" s="9"/>
    </row>
    <row r="4789" spans="11:11">
      <c r="K4789" s="9"/>
    </row>
    <row r="4790" spans="11:11">
      <c r="K4790" s="9"/>
    </row>
    <row r="4791" spans="11:11">
      <c r="K4791" s="9"/>
    </row>
    <row r="4792" spans="11:11">
      <c r="K4792" s="9"/>
    </row>
    <row r="4793" spans="11:11">
      <c r="K4793" s="9"/>
    </row>
    <row r="4794" spans="11:11">
      <c r="K4794" s="9"/>
    </row>
    <row r="4795" spans="11:11">
      <c r="K4795" s="9"/>
    </row>
    <row r="4796" spans="11:11">
      <c r="K4796" s="9"/>
    </row>
    <row r="4797" spans="11:11">
      <c r="K4797" s="9"/>
    </row>
    <row r="4798" spans="11:11">
      <c r="K4798" s="9"/>
    </row>
    <row r="4799" spans="11:11">
      <c r="K4799" s="9"/>
    </row>
    <row r="4800" spans="11:11">
      <c r="K4800" s="9"/>
    </row>
    <row r="4801" spans="11:11">
      <c r="K4801" s="9"/>
    </row>
    <row r="4802" spans="11:11">
      <c r="K4802" s="9"/>
    </row>
    <row r="4803" spans="11:11">
      <c r="K4803" s="9"/>
    </row>
    <row r="4804" spans="11:11">
      <c r="K4804" s="9"/>
    </row>
    <row r="4805" spans="11:11">
      <c r="K4805" s="9"/>
    </row>
    <row r="4806" spans="11:11">
      <c r="K4806" s="9"/>
    </row>
    <row r="4807" spans="11:11">
      <c r="K4807" s="9"/>
    </row>
    <row r="4808" spans="11:11">
      <c r="K4808" s="9"/>
    </row>
    <row r="4809" spans="11:11">
      <c r="K4809" s="9"/>
    </row>
    <row r="4810" spans="11:11">
      <c r="K4810" s="9"/>
    </row>
    <row r="4811" spans="11:11">
      <c r="K4811" s="9"/>
    </row>
    <row r="4812" spans="11:11">
      <c r="K4812" s="9"/>
    </row>
    <row r="4813" spans="11:11">
      <c r="K4813" s="9"/>
    </row>
    <row r="4814" spans="11:11">
      <c r="K4814" s="9"/>
    </row>
    <row r="4815" spans="11:11">
      <c r="K4815" s="9"/>
    </row>
    <row r="4816" spans="11:11">
      <c r="K4816" s="9"/>
    </row>
    <row r="4817" spans="11:11">
      <c r="K4817" s="9"/>
    </row>
    <row r="4818" spans="11:11">
      <c r="K4818" s="9"/>
    </row>
    <row r="4819" spans="11:11">
      <c r="K4819" s="9"/>
    </row>
    <row r="4820" spans="11:11">
      <c r="K4820" s="9"/>
    </row>
    <row r="4821" spans="11:11">
      <c r="K4821" s="9"/>
    </row>
    <row r="4822" spans="11:11">
      <c r="K4822" s="9"/>
    </row>
    <row r="4823" spans="11:11">
      <c r="K4823" s="9"/>
    </row>
    <row r="4824" spans="11:11">
      <c r="K4824" s="9"/>
    </row>
    <row r="4825" spans="11:11">
      <c r="K4825" s="9"/>
    </row>
    <row r="4826" spans="11:11">
      <c r="K4826" s="9"/>
    </row>
    <row r="4827" spans="11:11">
      <c r="K4827" s="9"/>
    </row>
    <row r="4828" spans="11:11">
      <c r="K4828" s="9"/>
    </row>
    <row r="4829" spans="11:11">
      <c r="K4829" s="9"/>
    </row>
    <row r="4830" spans="11:11">
      <c r="K4830" s="9"/>
    </row>
    <row r="4831" spans="11:11">
      <c r="K4831" s="9"/>
    </row>
    <row r="4832" spans="11:11">
      <c r="K4832" s="9"/>
    </row>
    <row r="4833" spans="11:11">
      <c r="K4833" s="9"/>
    </row>
    <row r="4834" spans="11:11">
      <c r="K4834" s="9"/>
    </row>
    <row r="4835" spans="11:11">
      <c r="K4835" s="9"/>
    </row>
    <row r="4836" spans="11:11">
      <c r="K4836" s="9"/>
    </row>
    <row r="4837" spans="11:11">
      <c r="K4837" s="9"/>
    </row>
    <row r="4838" spans="11:11">
      <c r="K4838" s="9"/>
    </row>
    <row r="4839" spans="11:11">
      <c r="K4839" s="9"/>
    </row>
    <row r="4840" spans="11:11">
      <c r="K4840" s="9"/>
    </row>
    <row r="4841" spans="11:11">
      <c r="K4841" s="9"/>
    </row>
    <row r="4842" spans="11:11">
      <c r="K4842" s="9"/>
    </row>
    <row r="4843" spans="11:11">
      <c r="K4843" s="9"/>
    </row>
    <row r="4844" spans="11:11">
      <c r="K4844" s="9"/>
    </row>
    <row r="4845" spans="11:11">
      <c r="K4845" s="9"/>
    </row>
    <row r="4846" spans="11:11">
      <c r="K4846" s="9"/>
    </row>
    <row r="4847" spans="11:11">
      <c r="K4847" s="9"/>
    </row>
    <row r="4848" spans="11:11">
      <c r="K4848" s="9"/>
    </row>
    <row r="4849" spans="11:11">
      <c r="K4849" s="9"/>
    </row>
    <row r="4850" spans="11:11">
      <c r="K4850" s="9"/>
    </row>
    <row r="4851" spans="11:11">
      <c r="K4851" s="9"/>
    </row>
    <row r="4852" spans="11:11">
      <c r="K4852" s="9"/>
    </row>
    <row r="4853" spans="11:11">
      <c r="K4853" s="9"/>
    </row>
    <row r="4854" spans="11:11">
      <c r="K4854" s="9"/>
    </row>
    <row r="4855" spans="11:11">
      <c r="K4855" s="9"/>
    </row>
    <row r="4856" spans="11:11">
      <c r="K4856" s="9"/>
    </row>
    <row r="4857" spans="11:11">
      <c r="K4857" s="9"/>
    </row>
    <row r="4858" spans="11:11">
      <c r="K4858" s="9"/>
    </row>
    <row r="4859" spans="11:11">
      <c r="K4859" s="9"/>
    </row>
    <row r="4860" spans="11:11">
      <c r="K4860" s="9"/>
    </row>
    <row r="4861" spans="11:11">
      <c r="K4861" s="9"/>
    </row>
    <row r="4862" spans="11:11">
      <c r="K4862" s="9"/>
    </row>
    <row r="4863" spans="11:11">
      <c r="K4863" s="9"/>
    </row>
    <row r="4864" spans="11:11">
      <c r="K4864" s="9"/>
    </row>
    <row r="4865" spans="11:11">
      <c r="K4865" s="9"/>
    </row>
    <row r="4866" spans="11:11">
      <c r="K4866" s="9"/>
    </row>
    <row r="4867" spans="11:11">
      <c r="K4867" s="9"/>
    </row>
    <row r="4868" spans="11:11">
      <c r="K4868" s="9"/>
    </row>
    <row r="4869" spans="11:11">
      <c r="K4869" s="9"/>
    </row>
    <row r="4870" spans="11:11">
      <c r="K4870" s="9"/>
    </row>
    <row r="4871" spans="11:11">
      <c r="K4871" s="9"/>
    </row>
    <row r="4872" spans="11:11">
      <c r="K4872" s="9"/>
    </row>
    <row r="4873" spans="11:11">
      <c r="K4873" s="9"/>
    </row>
    <row r="4874" spans="11:11">
      <c r="K4874" s="9"/>
    </row>
    <row r="4875" spans="11:11">
      <c r="K4875" s="9"/>
    </row>
    <row r="4876" spans="11:11">
      <c r="K4876" s="9"/>
    </row>
    <row r="4877" spans="11:11">
      <c r="K4877" s="9"/>
    </row>
    <row r="4878" spans="11:11">
      <c r="K4878" s="9"/>
    </row>
    <row r="4879" spans="11:11">
      <c r="K4879" s="9"/>
    </row>
    <row r="4880" spans="11:11">
      <c r="K4880" s="9"/>
    </row>
    <row r="4881" spans="11:11">
      <c r="K4881" s="9"/>
    </row>
    <row r="4882" spans="11:11">
      <c r="K4882" s="9"/>
    </row>
    <row r="4883" spans="11:11">
      <c r="K4883" s="9"/>
    </row>
    <row r="4884" spans="11:11">
      <c r="K4884" s="9"/>
    </row>
    <row r="4885" spans="11:11">
      <c r="K4885" s="9"/>
    </row>
    <row r="4886" spans="11:11">
      <c r="K4886" s="9"/>
    </row>
    <row r="4887" spans="11:11">
      <c r="K4887" s="9"/>
    </row>
    <row r="4888" spans="11:11">
      <c r="K4888" s="9"/>
    </row>
    <row r="4889" spans="11:11">
      <c r="K4889" s="9"/>
    </row>
    <row r="4890" spans="11:11">
      <c r="K4890" s="9"/>
    </row>
    <row r="4891" spans="11:11">
      <c r="K4891" s="9"/>
    </row>
    <row r="4892" spans="11:11">
      <c r="K4892" s="9"/>
    </row>
    <row r="4893" spans="11:11">
      <c r="K4893" s="9"/>
    </row>
    <row r="4894" spans="11:11">
      <c r="K4894" s="9"/>
    </row>
    <row r="4895" spans="11:11">
      <c r="K4895" s="9"/>
    </row>
    <row r="4896" spans="11:11">
      <c r="K4896" s="9"/>
    </row>
    <row r="4897" spans="11:11">
      <c r="K4897" s="9"/>
    </row>
    <row r="4898" spans="11:11">
      <c r="K4898" s="9"/>
    </row>
    <row r="4899" spans="11:11">
      <c r="K4899" s="9"/>
    </row>
    <row r="4900" spans="11:11">
      <c r="K4900" s="9"/>
    </row>
    <row r="4901" spans="11:11">
      <c r="K4901" s="9"/>
    </row>
    <row r="4902" spans="11:11">
      <c r="K4902" s="9"/>
    </row>
    <row r="4903" spans="11:11">
      <c r="K4903" s="9"/>
    </row>
    <row r="4904" spans="11:11">
      <c r="K4904" s="9"/>
    </row>
    <row r="4905" spans="11:11">
      <c r="K4905" s="9"/>
    </row>
    <row r="4906" spans="11:11">
      <c r="K4906" s="9"/>
    </row>
    <row r="4907" spans="11:11">
      <c r="K4907" s="9"/>
    </row>
    <row r="4908" spans="11:11">
      <c r="K4908" s="9"/>
    </row>
    <row r="4909" spans="11:11">
      <c r="K4909" s="9"/>
    </row>
    <row r="4910" spans="11:11">
      <c r="K4910" s="9"/>
    </row>
    <row r="4911" spans="11:11">
      <c r="K4911" s="9"/>
    </row>
    <row r="4912" spans="11:11">
      <c r="K4912" s="9"/>
    </row>
    <row r="4913" spans="11:11">
      <c r="K4913" s="9"/>
    </row>
    <row r="4914" spans="11:11">
      <c r="K4914" s="9"/>
    </row>
    <row r="4915" spans="11:11">
      <c r="K4915" s="9"/>
    </row>
    <row r="4916" spans="11:11">
      <c r="K4916" s="9"/>
    </row>
    <row r="4917" spans="11:11">
      <c r="K4917" s="9"/>
    </row>
    <row r="4918" spans="11:11">
      <c r="K4918" s="9"/>
    </row>
    <row r="4919" spans="11:11">
      <c r="K4919" s="9"/>
    </row>
    <row r="4920" spans="11:11">
      <c r="K4920" s="9"/>
    </row>
    <row r="4921" spans="11:11">
      <c r="K4921" s="9"/>
    </row>
    <row r="4922" spans="11:11">
      <c r="K4922" s="9"/>
    </row>
    <row r="4923" spans="11:11">
      <c r="K4923" s="9"/>
    </row>
    <row r="4924" spans="11:11">
      <c r="K4924" s="9"/>
    </row>
    <row r="4925" spans="11:11">
      <c r="K4925" s="9"/>
    </row>
    <row r="4926" spans="11:11">
      <c r="K4926" s="9"/>
    </row>
    <row r="4927" spans="11:11">
      <c r="K4927" s="9"/>
    </row>
    <row r="4928" spans="11:11">
      <c r="K4928" s="9"/>
    </row>
    <row r="4929" spans="11:11">
      <c r="K4929" s="9"/>
    </row>
    <row r="4930" spans="11:11">
      <c r="K4930" s="9"/>
    </row>
    <row r="4931" spans="11:11">
      <c r="K4931" s="9"/>
    </row>
    <row r="4932" spans="11:11">
      <c r="K4932" s="9"/>
    </row>
    <row r="4933" spans="11:11">
      <c r="K4933" s="9"/>
    </row>
    <row r="4934" spans="11:11">
      <c r="K4934" s="9"/>
    </row>
    <row r="4935" spans="11:11">
      <c r="K4935" s="9"/>
    </row>
    <row r="4936" spans="11:11">
      <c r="K4936" s="9"/>
    </row>
    <row r="4937" spans="11:11">
      <c r="K4937" s="9"/>
    </row>
    <row r="4938" spans="11:11">
      <c r="K4938" s="9"/>
    </row>
    <row r="4939" spans="11:11">
      <c r="K4939" s="9"/>
    </row>
    <row r="4940" spans="11:11">
      <c r="K4940" s="9"/>
    </row>
    <row r="4941" spans="11:11">
      <c r="K4941" s="9"/>
    </row>
    <row r="4942" spans="11:11">
      <c r="K4942" s="9"/>
    </row>
    <row r="4943" spans="11:11">
      <c r="K4943" s="9"/>
    </row>
    <row r="4944" spans="11:11">
      <c r="K4944" s="9"/>
    </row>
    <row r="4945" spans="11:11">
      <c r="K4945" s="9"/>
    </row>
    <row r="4946" spans="11:11">
      <c r="K4946" s="9"/>
    </row>
    <row r="4947" spans="11:11">
      <c r="K4947" s="9"/>
    </row>
    <row r="4948" spans="11:11">
      <c r="K4948" s="9"/>
    </row>
    <row r="4949" spans="11:11">
      <c r="K4949" s="9"/>
    </row>
    <row r="4950" spans="11:11">
      <c r="K4950" s="9"/>
    </row>
    <row r="4951" spans="11:11">
      <c r="K4951" s="9"/>
    </row>
    <row r="4952" spans="11:11">
      <c r="K4952" s="9"/>
    </row>
    <row r="4953" spans="11:11">
      <c r="K4953" s="9"/>
    </row>
    <row r="4954" spans="11:11">
      <c r="K4954" s="9"/>
    </row>
    <row r="4955" spans="11:11">
      <c r="K4955" s="9"/>
    </row>
    <row r="4956" spans="11:11">
      <c r="K4956" s="9"/>
    </row>
    <row r="4957" spans="11:11">
      <c r="K4957" s="9"/>
    </row>
    <row r="4958" spans="11:11">
      <c r="K4958" s="9"/>
    </row>
    <row r="4959" spans="11:11">
      <c r="K4959" s="9"/>
    </row>
    <row r="4960" spans="11:11">
      <c r="K4960" s="9"/>
    </row>
    <row r="4961" spans="11:11">
      <c r="K4961" s="9"/>
    </row>
    <row r="4962" spans="11:11">
      <c r="K4962" s="9"/>
    </row>
    <row r="4963" spans="11:11">
      <c r="K4963" s="9"/>
    </row>
    <row r="4964" spans="11:11">
      <c r="K4964" s="9"/>
    </row>
    <row r="4965" spans="11:11">
      <c r="K4965" s="9"/>
    </row>
    <row r="4966" spans="11:11">
      <c r="K4966" s="9"/>
    </row>
    <row r="4967" spans="11:11">
      <c r="K4967" s="9"/>
    </row>
    <row r="4968" spans="11:11">
      <c r="K4968" s="9"/>
    </row>
    <row r="4969" spans="11:11">
      <c r="K4969" s="9"/>
    </row>
    <row r="4970" spans="11:11">
      <c r="K4970" s="9"/>
    </row>
    <row r="4971" spans="11:11">
      <c r="K4971" s="9"/>
    </row>
    <row r="4972" spans="11:11">
      <c r="K4972" s="9"/>
    </row>
    <row r="4973" spans="11:11">
      <c r="K4973" s="9"/>
    </row>
    <row r="4974" spans="11:11">
      <c r="K4974" s="9"/>
    </row>
    <row r="4975" spans="11:11">
      <c r="K4975" s="9"/>
    </row>
    <row r="4976" spans="11:11">
      <c r="K4976" s="9"/>
    </row>
    <row r="4977" spans="11:11">
      <c r="K4977" s="9"/>
    </row>
    <row r="4978" spans="11:11">
      <c r="K4978" s="9"/>
    </row>
    <row r="4979" spans="11:11">
      <c r="K4979" s="9"/>
    </row>
    <row r="4980" spans="11:11">
      <c r="K4980" s="9"/>
    </row>
    <row r="4981" spans="11:11">
      <c r="K4981" s="9"/>
    </row>
    <row r="4982" spans="11:11">
      <c r="K4982" s="9"/>
    </row>
    <row r="4983" spans="11:11">
      <c r="K4983" s="9"/>
    </row>
    <row r="4984" spans="11:11">
      <c r="K4984" s="9"/>
    </row>
    <row r="4985" spans="11:11">
      <c r="K4985" s="9"/>
    </row>
    <row r="4986" spans="11:11">
      <c r="K4986" s="9"/>
    </row>
    <row r="4987" spans="11:11">
      <c r="K4987" s="9"/>
    </row>
    <row r="4988" spans="11:11">
      <c r="K4988" s="9"/>
    </row>
    <row r="4989" spans="11:11">
      <c r="K4989" s="9"/>
    </row>
    <row r="4990" spans="11:11">
      <c r="K4990" s="9"/>
    </row>
    <row r="4991" spans="11:11">
      <c r="K4991" s="9"/>
    </row>
    <row r="4992" spans="11:11">
      <c r="K4992" s="9"/>
    </row>
    <row r="4993" spans="11:11">
      <c r="K4993" s="9"/>
    </row>
    <row r="4994" spans="11:11">
      <c r="K4994" s="9"/>
    </row>
    <row r="4995" spans="11:11">
      <c r="K4995" s="9"/>
    </row>
    <row r="4996" spans="11:11">
      <c r="K4996" s="9"/>
    </row>
    <row r="4997" spans="11:11">
      <c r="K4997" s="9"/>
    </row>
    <row r="4998" spans="11:11">
      <c r="K4998" s="9"/>
    </row>
    <row r="4999" spans="11:11">
      <c r="K4999" s="9"/>
    </row>
    <row r="5000" spans="11:11">
      <c r="K5000" s="9"/>
    </row>
    <row r="5001" spans="11:11">
      <c r="K5001" s="9"/>
    </row>
    <row r="5002" spans="11:11">
      <c r="K5002" s="9"/>
    </row>
    <row r="5003" spans="11:11">
      <c r="K5003" s="9"/>
    </row>
    <row r="5004" spans="11:11">
      <c r="K5004" s="9"/>
    </row>
    <row r="5005" spans="11:11">
      <c r="K5005" s="9"/>
    </row>
    <row r="5006" spans="11:11">
      <c r="K5006" s="9"/>
    </row>
    <row r="5007" spans="11:11">
      <c r="K5007" s="9"/>
    </row>
    <row r="5008" spans="11:11">
      <c r="K5008" s="9"/>
    </row>
    <row r="5009" spans="11:11">
      <c r="K5009" s="9"/>
    </row>
    <row r="5010" spans="11:11">
      <c r="K5010" s="9"/>
    </row>
    <row r="5011" spans="11:11">
      <c r="K5011" s="9"/>
    </row>
    <row r="5012" spans="11:11">
      <c r="K5012" s="9"/>
    </row>
    <row r="5013" spans="11:11">
      <c r="K5013" s="9"/>
    </row>
    <row r="5014" spans="11:11">
      <c r="K5014" s="9"/>
    </row>
    <row r="5015" spans="11:11">
      <c r="K5015" s="9"/>
    </row>
    <row r="5016" spans="11:11">
      <c r="K5016" s="9"/>
    </row>
    <row r="5017" spans="11:11">
      <c r="K5017" s="9"/>
    </row>
    <row r="5018" spans="11:11">
      <c r="K5018" s="9"/>
    </row>
    <row r="5019" spans="11:11">
      <c r="K5019" s="9"/>
    </row>
    <row r="5020" spans="11:11">
      <c r="K5020" s="9"/>
    </row>
    <row r="5021" spans="11:11">
      <c r="K5021" s="9"/>
    </row>
    <row r="5022" spans="11:11">
      <c r="K5022" s="9"/>
    </row>
    <row r="5023" spans="11:11">
      <c r="K5023" s="9"/>
    </row>
    <row r="5024" spans="11:11">
      <c r="K5024" s="9"/>
    </row>
    <row r="5025" spans="11:11">
      <c r="K5025" s="9"/>
    </row>
    <row r="5026" spans="11:11">
      <c r="K5026" s="9"/>
    </row>
    <row r="5027" spans="11:11">
      <c r="K5027" s="9"/>
    </row>
    <row r="5028" spans="11:11">
      <c r="K5028" s="9"/>
    </row>
    <row r="5029" spans="11:11">
      <c r="K5029" s="9"/>
    </row>
    <row r="5030" spans="11:11">
      <c r="K5030" s="9"/>
    </row>
    <row r="5031" spans="11:11">
      <c r="K5031" s="9"/>
    </row>
    <row r="5032" spans="11:11">
      <c r="K5032" s="9"/>
    </row>
    <row r="5033" spans="11:11">
      <c r="K5033" s="9"/>
    </row>
    <row r="5034" spans="11:11">
      <c r="K5034" s="9"/>
    </row>
    <row r="5035" spans="11:11">
      <c r="K5035" s="9"/>
    </row>
    <row r="5036" spans="11:11">
      <c r="K5036" s="9"/>
    </row>
    <row r="5037" spans="11:11">
      <c r="K5037" s="9"/>
    </row>
    <row r="5038" spans="11:11">
      <c r="K5038" s="9"/>
    </row>
    <row r="5039" spans="11:11">
      <c r="K5039" s="9"/>
    </row>
    <row r="5040" spans="11:11">
      <c r="K5040" s="9"/>
    </row>
    <row r="5041" spans="11:11">
      <c r="K5041" s="9"/>
    </row>
    <row r="5042" spans="11:11">
      <c r="K5042" s="9"/>
    </row>
    <row r="5043" spans="11:11">
      <c r="K5043" s="9"/>
    </row>
    <row r="5044" spans="11:11">
      <c r="K5044" s="9"/>
    </row>
    <row r="5045" spans="11:11">
      <c r="K5045" s="9"/>
    </row>
    <row r="5046" spans="11:11">
      <c r="K5046" s="9"/>
    </row>
    <row r="5047" spans="11:11">
      <c r="K5047" s="9"/>
    </row>
    <row r="5048" spans="11:11">
      <c r="K5048" s="9"/>
    </row>
    <row r="5049" spans="11:11">
      <c r="K5049" s="9"/>
    </row>
    <row r="5050" spans="11:11">
      <c r="K5050" s="9"/>
    </row>
    <row r="5051" spans="11:11">
      <c r="K5051" s="9"/>
    </row>
    <row r="5052" spans="11:11">
      <c r="K5052" s="9"/>
    </row>
    <row r="5053" spans="11:11">
      <c r="K5053" s="9"/>
    </row>
    <row r="5054" spans="11:11">
      <c r="K5054" s="9"/>
    </row>
    <row r="5055" spans="11:11">
      <c r="K5055" s="9"/>
    </row>
    <row r="5056" spans="11:11">
      <c r="K5056" s="9"/>
    </row>
    <row r="5057" spans="11:11">
      <c r="K5057" s="9"/>
    </row>
    <row r="5058" spans="11:11">
      <c r="K5058" s="9"/>
    </row>
    <row r="5059" spans="11:11">
      <c r="K5059" s="9"/>
    </row>
    <row r="5060" spans="11:11">
      <c r="K5060" s="9"/>
    </row>
    <row r="5061" spans="11:11">
      <c r="K5061" s="9"/>
    </row>
    <row r="5062" spans="11:11">
      <c r="K5062" s="9"/>
    </row>
    <row r="5063" spans="11:11">
      <c r="K5063" s="9"/>
    </row>
    <row r="5064" spans="11:11">
      <c r="K5064" s="9"/>
    </row>
    <row r="5065" spans="11:11">
      <c r="K5065" s="9"/>
    </row>
    <row r="5066" spans="11:11">
      <c r="K5066" s="9"/>
    </row>
    <row r="5067" spans="11:11">
      <c r="K5067" s="9"/>
    </row>
    <row r="5068" spans="11:11">
      <c r="K5068" s="9"/>
    </row>
    <row r="5069" spans="11:11">
      <c r="K5069" s="9"/>
    </row>
    <row r="5070" spans="11:11">
      <c r="K5070" s="9"/>
    </row>
    <row r="5071" spans="11:11">
      <c r="K5071" s="9"/>
    </row>
    <row r="5072" spans="11:11">
      <c r="K5072" s="9"/>
    </row>
    <row r="5073" spans="11:11">
      <c r="K5073" s="9"/>
    </row>
    <row r="5074" spans="11:11">
      <c r="K5074" s="9"/>
    </row>
    <row r="5075" spans="11:11">
      <c r="K5075" s="9"/>
    </row>
    <row r="5076" spans="11:11">
      <c r="K5076" s="9"/>
    </row>
    <row r="5077" spans="11:11">
      <c r="K5077" s="9"/>
    </row>
    <row r="5078" spans="11:11">
      <c r="K5078" s="9"/>
    </row>
    <row r="5079" spans="11:11">
      <c r="K5079" s="9"/>
    </row>
    <row r="5080" spans="11:11">
      <c r="K5080" s="9"/>
    </row>
    <row r="5081" spans="11:11">
      <c r="K5081" s="9"/>
    </row>
    <row r="5082" spans="11:11">
      <c r="K5082" s="9"/>
    </row>
    <row r="5083" spans="11:11">
      <c r="K5083" s="9"/>
    </row>
    <row r="5084" spans="11:11">
      <c r="K5084" s="9"/>
    </row>
    <row r="5085" spans="11:11">
      <c r="K5085" s="9"/>
    </row>
    <row r="5086" spans="11:11">
      <c r="K5086" s="9"/>
    </row>
    <row r="5087" spans="11:11">
      <c r="K5087" s="9"/>
    </row>
    <row r="5088" spans="11:11">
      <c r="K5088" s="9"/>
    </row>
    <row r="5089" spans="11:11">
      <c r="K5089" s="9"/>
    </row>
    <row r="5090" spans="11:11">
      <c r="K5090" s="9"/>
    </row>
    <row r="5091" spans="11:11">
      <c r="K5091" s="9"/>
    </row>
    <row r="5092" spans="11:11">
      <c r="K5092" s="9"/>
    </row>
    <row r="5093" spans="11:11">
      <c r="K5093" s="9"/>
    </row>
    <row r="5094" spans="11:11">
      <c r="K5094" s="9"/>
    </row>
    <row r="5095" spans="11:11">
      <c r="K5095" s="9"/>
    </row>
    <row r="5096" spans="11:11">
      <c r="K5096" s="9"/>
    </row>
    <row r="5097" spans="11:11">
      <c r="K5097" s="9"/>
    </row>
    <row r="5098" spans="11:11">
      <c r="K5098" s="9"/>
    </row>
    <row r="5099" spans="11:11">
      <c r="K5099" s="9"/>
    </row>
    <row r="5100" spans="11:11">
      <c r="K5100" s="9"/>
    </row>
    <row r="5101" spans="11:11">
      <c r="K5101" s="9"/>
    </row>
    <row r="5102" spans="11:11">
      <c r="K5102" s="9"/>
    </row>
    <row r="5103" spans="11:11">
      <c r="K5103" s="9"/>
    </row>
    <row r="5104" spans="11:11">
      <c r="K5104" s="9"/>
    </row>
    <row r="5105" spans="11:11">
      <c r="K5105" s="9"/>
    </row>
    <row r="5106" spans="11:11">
      <c r="K5106" s="9"/>
    </row>
    <row r="5107" spans="11:11">
      <c r="K5107" s="9"/>
    </row>
    <row r="5108" spans="11:11">
      <c r="K5108" s="9"/>
    </row>
    <row r="5109" spans="11:11">
      <c r="K5109" s="9"/>
    </row>
    <row r="5110" spans="11:11">
      <c r="K5110" s="9"/>
    </row>
    <row r="5111" spans="11:11">
      <c r="K5111" s="9"/>
    </row>
    <row r="5112" spans="11:11">
      <c r="K5112" s="9"/>
    </row>
    <row r="5113" spans="11:11">
      <c r="K5113" s="9"/>
    </row>
    <row r="5114" spans="11:11">
      <c r="K5114" s="9"/>
    </row>
    <row r="5115" spans="11:11">
      <c r="K5115" s="9"/>
    </row>
    <row r="5116" spans="11:11">
      <c r="K5116" s="9"/>
    </row>
    <row r="5117" spans="11:11">
      <c r="K5117" s="9"/>
    </row>
    <row r="5118" spans="11:11">
      <c r="K5118" s="9"/>
    </row>
    <row r="5119" spans="11:11">
      <c r="K5119" s="9"/>
    </row>
    <row r="5120" spans="11:11">
      <c r="K5120" s="9"/>
    </row>
    <row r="5121" spans="11:11">
      <c r="K5121" s="9"/>
    </row>
    <row r="5122" spans="11:11">
      <c r="K5122" s="9"/>
    </row>
    <row r="5123" spans="11:11">
      <c r="K5123" s="9"/>
    </row>
    <row r="5124" spans="11:11">
      <c r="K5124" s="9"/>
    </row>
    <row r="5125" spans="11:11">
      <c r="K5125" s="9"/>
    </row>
    <row r="5126" spans="11:11">
      <c r="K5126" s="9"/>
    </row>
    <row r="5127" spans="11:11">
      <c r="K5127" s="9"/>
    </row>
    <row r="5128" spans="11:11">
      <c r="K5128" s="9"/>
    </row>
    <row r="5129" spans="11:11">
      <c r="K5129" s="9"/>
    </row>
    <row r="5130" spans="11:11">
      <c r="K5130" s="9"/>
    </row>
    <row r="5131" spans="11:11">
      <c r="K5131" s="9"/>
    </row>
    <row r="5132" spans="11:11">
      <c r="K5132" s="9"/>
    </row>
    <row r="5133" spans="11:11">
      <c r="K5133" s="9"/>
    </row>
    <row r="5134" spans="11:11">
      <c r="K5134" s="9"/>
    </row>
    <row r="5135" spans="11:11">
      <c r="K5135" s="9"/>
    </row>
    <row r="5136" spans="11:11">
      <c r="K5136" s="9"/>
    </row>
    <row r="5137" spans="11:11">
      <c r="K5137" s="9"/>
    </row>
    <row r="5138" spans="11:11">
      <c r="K5138" s="9"/>
    </row>
    <row r="5139" spans="11:11">
      <c r="K5139" s="9"/>
    </row>
    <row r="5140" spans="11:11">
      <c r="K5140" s="9"/>
    </row>
    <row r="5141" spans="11:11">
      <c r="K5141" s="9"/>
    </row>
    <row r="5142" spans="11:11">
      <c r="K5142" s="9"/>
    </row>
    <row r="5143" spans="11:11">
      <c r="K5143" s="9"/>
    </row>
    <row r="5144" spans="11:11">
      <c r="K5144" s="9"/>
    </row>
    <row r="5145" spans="11:11">
      <c r="K5145" s="9"/>
    </row>
    <row r="5146" spans="11:11">
      <c r="K5146" s="9"/>
    </row>
    <row r="5147" spans="11:11">
      <c r="K5147" s="9"/>
    </row>
    <row r="5148" spans="11:11">
      <c r="K5148" s="9"/>
    </row>
    <row r="5149" spans="11:11">
      <c r="K5149" s="9"/>
    </row>
    <row r="5150" spans="11:11">
      <c r="K5150" s="9"/>
    </row>
    <row r="5151" spans="11:11">
      <c r="K5151" s="9"/>
    </row>
    <row r="5152" spans="11:11">
      <c r="K5152" s="9"/>
    </row>
    <row r="5153" spans="11:11">
      <c r="K5153" s="9"/>
    </row>
    <row r="5154" spans="11:11">
      <c r="K5154" s="9"/>
    </row>
    <row r="5155" spans="11:11">
      <c r="K5155" s="9"/>
    </row>
    <row r="5156" spans="11:11">
      <c r="K5156" s="9"/>
    </row>
    <row r="5157" spans="11:11">
      <c r="K5157" s="9"/>
    </row>
    <row r="5158" spans="11:11">
      <c r="K5158" s="9"/>
    </row>
    <row r="5159" spans="11:11">
      <c r="K5159" s="9"/>
    </row>
    <row r="5160" spans="11:11">
      <c r="K5160" s="9"/>
    </row>
    <row r="5161" spans="11:11">
      <c r="K5161" s="9"/>
    </row>
    <row r="5162" spans="11:11">
      <c r="K5162" s="9"/>
    </row>
    <row r="5163" spans="11:11">
      <c r="K5163" s="9"/>
    </row>
    <row r="5164" spans="11:11">
      <c r="K5164" s="9"/>
    </row>
    <row r="5165" spans="11:11">
      <c r="K5165" s="9"/>
    </row>
    <row r="5166" spans="11:11">
      <c r="K5166" s="9"/>
    </row>
    <row r="5167" spans="11:11">
      <c r="K5167" s="9"/>
    </row>
    <row r="5168" spans="11:11">
      <c r="K5168" s="9"/>
    </row>
    <row r="5169" spans="11:11">
      <c r="K5169" s="9"/>
    </row>
    <row r="5170" spans="11:11">
      <c r="K5170" s="9"/>
    </row>
    <row r="5171" spans="11:11">
      <c r="K5171" s="9"/>
    </row>
    <row r="5172" spans="11:11">
      <c r="K5172" s="9"/>
    </row>
    <row r="5173" spans="11:11">
      <c r="K5173" s="9"/>
    </row>
    <row r="5174" spans="11:11">
      <c r="K5174" s="9"/>
    </row>
    <row r="5175" spans="11:11">
      <c r="K5175" s="9"/>
    </row>
    <row r="5176" spans="11:11">
      <c r="K5176" s="9"/>
    </row>
    <row r="5177" spans="11:11">
      <c r="K5177" s="9"/>
    </row>
    <row r="5178" spans="11:11">
      <c r="K5178" s="9"/>
    </row>
    <row r="5179" spans="11:11">
      <c r="K5179" s="9"/>
    </row>
    <row r="5180" spans="11:11">
      <c r="K5180" s="9"/>
    </row>
    <row r="5181" spans="11:11">
      <c r="K5181" s="9"/>
    </row>
    <row r="5182" spans="11:11">
      <c r="K5182" s="9"/>
    </row>
    <row r="5183" spans="11:11">
      <c r="K5183" s="9"/>
    </row>
    <row r="5184" spans="11:11">
      <c r="K5184" s="9"/>
    </row>
    <row r="5185" spans="11:11">
      <c r="K5185" s="9"/>
    </row>
    <row r="5186" spans="11:11">
      <c r="K5186" s="9"/>
    </row>
    <row r="5187" spans="11:11">
      <c r="K5187" s="9"/>
    </row>
    <row r="5188" spans="11:11">
      <c r="K5188" s="9"/>
    </row>
    <row r="5189" spans="11:11">
      <c r="K5189" s="9"/>
    </row>
    <row r="5190" spans="11:11">
      <c r="K5190" s="9"/>
    </row>
    <row r="5191" spans="11:11">
      <c r="K5191" s="9"/>
    </row>
    <row r="5192" spans="11:11">
      <c r="K5192" s="9"/>
    </row>
    <row r="5193" spans="11:11">
      <c r="K5193" s="9"/>
    </row>
    <row r="5194" spans="11:11">
      <c r="K5194" s="9"/>
    </row>
    <row r="5195" spans="11:11">
      <c r="K5195" s="9"/>
    </row>
    <row r="5196" spans="11:11">
      <c r="K5196" s="9"/>
    </row>
    <row r="5197" spans="11:11">
      <c r="K5197" s="9"/>
    </row>
    <row r="5198" spans="11:11">
      <c r="K5198" s="9"/>
    </row>
    <row r="5199" spans="11:11">
      <c r="K5199" s="9"/>
    </row>
    <row r="5200" spans="11:11">
      <c r="K5200" s="9"/>
    </row>
    <row r="5201" spans="11:11">
      <c r="K5201" s="9"/>
    </row>
    <row r="5202" spans="11:11">
      <c r="K5202" s="9"/>
    </row>
    <row r="5203" spans="11:11">
      <c r="K5203" s="9"/>
    </row>
    <row r="5204" spans="11:11">
      <c r="K5204" s="9"/>
    </row>
    <row r="5205" spans="11:11">
      <c r="K5205" s="9"/>
    </row>
    <row r="5206" spans="11:11">
      <c r="K5206" s="9"/>
    </row>
    <row r="5207" spans="11:11">
      <c r="K5207" s="9"/>
    </row>
    <row r="5208" spans="11:11">
      <c r="K5208" s="9"/>
    </row>
    <row r="5209" spans="11:11">
      <c r="K5209" s="9"/>
    </row>
    <row r="5210" spans="11:11">
      <c r="K5210" s="9"/>
    </row>
    <row r="5211" spans="11:11">
      <c r="K5211" s="9"/>
    </row>
    <row r="5212" spans="11:11">
      <c r="K5212" s="9"/>
    </row>
    <row r="5213" spans="11:11">
      <c r="K5213" s="9"/>
    </row>
    <row r="5214" spans="11:11">
      <c r="K5214" s="9"/>
    </row>
    <row r="5215" spans="11:11">
      <c r="K5215" s="9"/>
    </row>
    <row r="5216" spans="11:11">
      <c r="K5216" s="9"/>
    </row>
    <row r="5217" spans="11:11">
      <c r="K5217" s="9"/>
    </row>
    <row r="5218" spans="11:11">
      <c r="K5218" s="9"/>
    </row>
    <row r="5219" spans="11:11">
      <c r="K5219" s="9"/>
    </row>
    <row r="5220" spans="11:11">
      <c r="K5220" s="9"/>
    </row>
    <row r="5221" spans="11:11">
      <c r="K5221" s="9"/>
    </row>
    <row r="5222" spans="11:11">
      <c r="K5222" s="9"/>
    </row>
    <row r="5223" spans="11:11">
      <c r="K5223" s="9"/>
    </row>
    <row r="5224" spans="11:11">
      <c r="K5224" s="9"/>
    </row>
    <row r="5225" spans="11:11">
      <c r="K5225" s="9"/>
    </row>
    <row r="5226" spans="11:11">
      <c r="K5226" s="9"/>
    </row>
    <row r="5227" spans="11:11">
      <c r="K5227" s="9"/>
    </row>
    <row r="5228" spans="11:11">
      <c r="K5228" s="9"/>
    </row>
    <row r="5229" spans="11:11">
      <c r="K5229" s="9"/>
    </row>
    <row r="5230" spans="11:11">
      <c r="K5230" s="9"/>
    </row>
    <row r="5231" spans="11:11">
      <c r="K5231" s="9"/>
    </row>
    <row r="5232" spans="11:11">
      <c r="K5232" s="9"/>
    </row>
    <row r="5233" spans="11:11">
      <c r="K5233" s="9"/>
    </row>
    <row r="5234" spans="11:11">
      <c r="K5234" s="9"/>
    </row>
    <row r="5235" spans="11:11">
      <c r="K5235" s="9"/>
    </row>
    <row r="5236" spans="11:11">
      <c r="K5236" s="9"/>
    </row>
    <row r="5237" spans="11:11">
      <c r="K5237" s="9"/>
    </row>
    <row r="5238" spans="11:11">
      <c r="K5238" s="9"/>
    </row>
    <row r="5239" spans="11:11">
      <c r="K5239" s="9"/>
    </row>
    <row r="5240" spans="11:11">
      <c r="K5240" s="9"/>
    </row>
    <row r="5241" spans="11:11">
      <c r="K5241" s="9"/>
    </row>
    <row r="5242" spans="11:11">
      <c r="K5242" s="9"/>
    </row>
    <row r="5243" spans="11:11">
      <c r="K5243" s="9"/>
    </row>
    <row r="5244" spans="11:11">
      <c r="K5244" s="9"/>
    </row>
    <row r="5245" spans="11:11">
      <c r="K5245" s="9"/>
    </row>
    <row r="5246" spans="11:11">
      <c r="K5246" s="9"/>
    </row>
    <row r="5247" spans="11:11">
      <c r="K5247" s="9"/>
    </row>
    <row r="5248" spans="11:11">
      <c r="K5248" s="9"/>
    </row>
    <row r="5249" spans="11:11">
      <c r="K5249" s="9"/>
    </row>
    <row r="5250" spans="11:11">
      <c r="K5250" s="9"/>
    </row>
    <row r="5251" spans="11:11">
      <c r="K5251" s="9"/>
    </row>
    <row r="5252" spans="11:11">
      <c r="K5252" s="9"/>
    </row>
    <row r="5253" spans="11:11">
      <c r="K5253" s="9"/>
    </row>
    <row r="5254" spans="11:11">
      <c r="K5254" s="9"/>
    </row>
    <row r="5255" spans="11:11">
      <c r="K5255" s="9"/>
    </row>
    <row r="5256" spans="11:11">
      <c r="K5256" s="9"/>
    </row>
    <row r="5257" spans="11:11">
      <c r="K5257" s="9"/>
    </row>
    <row r="5258" spans="11:11">
      <c r="K5258" s="9"/>
    </row>
    <row r="5259" spans="11:11">
      <c r="K5259" s="9"/>
    </row>
    <row r="5260" spans="11:11">
      <c r="K5260" s="9"/>
    </row>
    <row r="5261" spans="11:11">
      <c r="K5261" s="9"/>
    </row>
    <row r="5262" spans="11:11">
      <c r="K5262" s="9"/>
    </row>
    <row r="5263" spans="11:11">
      <c r="K5263" s="9"/>
    </row>
    <row r="5264" spans="11:11">
      <c r="K5264" s="9"/>
    </row>
    <row r="5265" spans="11:11">
      <c r="K5265" s="9"/>
    </row>
    <row r="5266" spans="11:11">
      <c r="K5266" s="9"/>
    </row>
    <row r="5267" spans="11:11">
      <c r="K5267" s="9"/>
    </row>
    <row r="5268" spans="11:11">
      <c r="K5268" s="9"/>
    </row>
    <row r="5269" spans="11:11">
      <c r="K5269" s="9"/>
    </row>
    <row r="5270" spans="11:11">
      <c r="K5270" s="9"/>
    </row>
    <row r="5271" spans="11:11">
      <c r="K5271" s="9"/>
    </row>
    <row r="5272" spans="11:11">
      <c r="K5272" s="9"/>
    </row>
    <row r="5273" spans="11:11">
      <c r="K5273" s="9"/>
    </row>
    <row r="5274" spans="11:11">
      <c r="K5274" s="9"/>
    </row>
    <row r="5275" spans="11:11">
      <c r="K5275" s="9"/>
    </row>
    <row r="5276" spans="11:11">
      <c r="K5276" s="9"/>
    </row>
    <row r="5277" spans="11:11">
      <c r="K5277" s="9"/>
    </row>
    <row r="5278" spans="11:11">
      <c r="K5278" s="9"/>
    </row>
    <row r="5279" spans="11:11">
      <c r="K5279" s="9"/>
    </row>
    <row r="5280" spans="11:11">
      <c r="K5280" s="9"/>
    </row>
    <row r="5281" spans="11:11">
      <c r="K5281" s="9"/>
    </row>
    <row r="5282" spans="11:11">
      <c r="K5282" s="9"/>
    </row>
    <row r="5283" spans="11:11">
      <c r="K5283" s="9"/>
    </row>
    <row r="5284" spans="11:11">
      <c r="K5284" s="9"/>
    </row>
    <row r="5285" spans="11:11">
      <c r="K5285" s="9"/>
    </row>
    <row r="5286" spans="11:11">
      <c r="K5286" s="9"/>
    </row>
    <row r="5287" spans="11:11">
      <c r="K5287" s="9"/>
    </row>
    <row r="5288" spans="11:11">
      <c r="K5288" s="9"/>
    </row>
    <row r="5289" spans="11:11">
      <c r="K5289" s="9"/>
    </row>
    <row r="5290" spans="11:11">
      <c r="K5290" s="9"/>
    </row>
    <row r="5291" spans="11:11">
      <c r="K5291" s="9"/>
    </row>
    <row r="5292" spans="11:11">
      <c r="K5292" s="9"/>
    </row>
    <row r="5293" spans="11:11">
      <c r="K5293" s="9"/>
    </row>
    <row r="5294" spans="11:11">
      <c r="K5294" s="9"/>
    </row>
    <row r="5295" spans="11:11">
      <c r="K5295" s="9"/>
    </row>
    <row r="5296" spans="11:11">
      <c r="K5296" s="9"/>
    </row>
    <row r="5297" spans="11:11">
      <c r="K5297" s="9"/>
    </row>
    <row r="5298" spans="11:11">
      <c r="K5298" s="9"/>
    </row>
    <row r="5299" spans="11:11">
      <c r="K5299" s="9"/>
    </row>
    <row r="5300" spans="11:11">
      <c r="K5300" s="9"/>
    </row>
    <row r="5301" spans="11:11">
      <c r="K5301" s="9"/>
    </row>
    <row r="5302" spans="11:11">
      <c r="K5302" s="9"/>
    </row>
    <row r="5303" spans="11:11">
      <c r="K5303" s="9"/>
    </row>
    <row r="5304" spans="11:11">
      <c r="K5304" s="9"/>
    </row>
    <row r="5305" spans="11:11">
      <c r="K5305" s="9"/>
    </row>
    <row r="5306" spans="11:11">
      <c r="K5306" s="9"/>
    </row>
    <row r="5307" spans="11:11">
      <c r="K5307" s="9"/>
    </row>
    <row r="5308" spans="11:11">
      <c r="K5308" s="9"/>
    </row>
    <row r="5309" spans="11:11">
      <c r="K5309" s="9"/>
    </row>
    <row r="5310" spans="11:11">
      <c r="K5310" s="9"/>
    </row>
    <row r="5311" spans="11:11">
      <c r="K5311" s="9"/>
    </row>
    <row r="5312" spans="11:11">
      <c r="K5312" s="9"/>
    </row>
    <row r="5313" spans="11:11">
      <c r="K5313" s="9"/>
    </row>
    <row r="5314" spans="11:11">
      <c r="K5314" s="9"/>
    </row>
    <row r="5315" spans="11:11">
      <c r="K5315" s="9"/>
    </row>
    <row r="5316" spans="11:11">
      <c r="K5316" s="9"/>
    </row>
    <row r="5317" spans="11:11">
      <c r="K5317" s="9"/>
    </row>
    <row r="5318" spans="11:11">
      <c r="K5318" s="9"/>
    </row>
    <row r="5319" spans="11:11">
      <c r="K5319" s="9"/>
    </row>
    <row r="5320" spans="11:11">
      <c r="K5320" s="9"/>
    </row>
    <row r="5321" spans="11:11">
      <c r="K5321" s="9"/>
    </row>
    <row r="5322" spans="11:11">
      <c r="K5322" s="9"/>
    </row>
    <row r="5323" spans="11:11">
      <c r="K5323" s="9"/>
    </row>
    <row r="5324" spans="11:11">
      <c r="K5324" s="9"/>
    </row>
    <row r="5325" spans="11:11">
      <c r="K5325" s="9"/>
    </row>
    <row r="5326" spans="11:11">
      <c r="K5326" s="9"/>
    </row>
    <row r="5327" spans="11:11">
      <c r="K5327" s="9"/>
    </row>
    <row r="5328" spans="11:11">
      <c r="K5328" s="9"/>
    </row>
    <row r="5329" spans="11:11">
      <c r="K5329" s="9"/>
    </row>
    <row r="5330" spans="11:11">
      <c r="K5330" s="9"/>
    </row>
    <row r="5331" spans="11:11">
      <c r="K5331" s="9"/>
    </row>
    <row r="5332" spans="11:11">
      <c r="K5332" s="9"/>
    </row>
    <row r="5333" spans="11:11">
      <c r="K5333" s="9"/>
    </row>
    <row r="5334" spans="11:11">
      <c r="K5334" s="9"/>
    </row>
    <row r="5335" spans="11:11">
      <c r="K5335" s="9"/>
    </row>
    <row r="5336" spans="11:11">
      <c r="K5336" s="9"/>
    </row>
    <row r="5337" spans="11:11">
      <c r="K5337" s="9"/>
    </row>
    <row r="5338" spans="11:11">
      <c r="K5338" s="9"/>
    </row>
    <row r="5339" spans="11:11">
      <c r="K5339" s="9"/>
    </row>
    <row r="5340" spans="11:11">
      <c r="K5340" s="9"/>
    </row>
    <row r="5341" spans="11:11">
      <c r="K5341" s="9"/>
    </row>
    <row r="5342" spans="11:11">
      <c r="K5342" s="9"/>
    </row>
    <row r="5343" spans="11:11">
      <c r="K5343" s="9"/>
    </row>
    <row r="5344" spans="11:11">
      <c r="K5344" s="9"/>
    </row>
    <row r="5345" spans="11:11">
      <c r="K5345" s="9"/>
    </row>
    <row r="5346" spans="11:11">
      <c r="K5346" s="9"/>
    </row>
    <row r="5347" spans="11:11">
      <c r="K5347" s="9"/>
    </row>
    <row r="5348" spans="11:11">
      <c r="K5348" s="9"/>
    </row>
    <row r="5349" spans="11:11">
      <c r="K5349" s="9"/>
    </row>
    <row r="5350" spans="11:11">
      <c r="K5350" s="9"/>
    </row>
    <row r="5351" spans="11:11">
      <c r="K5351" s="9"/>
    </row>
    <row r="5352" spans="11:11">
      <c r="K5352" s="9"/>
    </row>
    <row r="5353" spans="11:11">
      <c r="K5353" s="9"/>
    </row>
    <row r="5354" spans="11:11">
      <c r="K5354" s="9"/>
    </row>
    <row r="5355" spans="11:11">
      <c r="K5355" s="9"/>
    </row>
    <row r="5356" spans="11:11">
      <c r="K5356" s="9"/>
    </row>
    <row r="5357" spans="11:11">
      <c r="K5357" s="9"/>
    </row>
    <row r="5358" spans="11:11">
      <c r="K5358" s="9"/>
    </row>
    <row r="5359" spans="11:11">
      <c r="K5359" s="9"/>
    </row>
    <row r="5360" spans="11:11">
      <c r="K5360" s="9"/>
    </row>
    <row r="5361" spans="11:11">
      <c r="K5361" s="9"/>
    </row>
    <row r="5362" spans="11:11">
      <c r="K5362" s="9"/>
    </row>
    <row r="5363" spans="11:11">
      <c r="K5363" s="9"/>
    </row>
    <row r="5364" spans="11:11">
      <c r="K5364" s="9"/>
    </row>
    <row r="5365" spans="11:11">
      <c r="K5365" s="9"/>
    </row>
    <row r="5366" spans="11:11">
      <c r="K5366" s="9"/>
    </row>
    <row r="5367" spans="11:11">
      <c r="K5367" s="9"/>
    </row>
    <row r="5368" spans="11:11">
      <c r="K5368" s="9"/>
    </row>
    <row r="5369" spans="11:11">
      <c r="K5369" s="9"/>
    </row>
    <row r="5370" spans="11:11">
      <c r="K5370" s="9"/>
    </row>
    <row r="5371" spans="11:11">
      <c r="K5371" s="9"/>
    </row>
    <row r="5372" spans="11:11">
      <c r="K5372" s="9"/>
    </row>
    <row r="5373" spans="11:11">
      <c r="K5373" s="9"/>
    </row>
    <row r="5374" spans="11:11">
      <c r="K5374" s="9"/>
    </row>
    <row r="5375" spans="11:11">
      <c r="K5375" s="9"/>
    </row>
    <row r="5376" spans="11:11">
      <c r="K5376" s="9"/>
    </row>
    <row r="5377" spans="11:11">
      <c r="K5377" s="9"/>
    </row>
    <row r="5378" spans="11:11">
      <c r="K5378" s="9"/>
    </row>
    <row r="5379" spans="11:11">
      <c r="K5379" s="9"/>
    </row>
    <row r="5380" spans="11:11">
      <c r="K5380" s="9"/>
    </row>
    <row r="5381" spans="11:11">
      <c r="K5381" s="9"/>
    </row>
    <row r="5382" spans="11:11">
      <c r="K5382" s="9"/>
    </row>
    <row r="5383" spans="11:11">
      <c r="K5383" s="9"/>
    </row>
    <row r="5384" spans="11:11">
      <c r="K5384" s="9"/>
    </row>
    <row r="5385" spans="11:11">
      <c r="K5385" s="9"/>
    </row>
    <row r="5386" spans="11:11">
      <c r="K5386" s="9"/>
    </row>
    <row r="5387" spans="11:11">
      <c r="K5387" s="9"/>
    </row>
    <row r="5388" spans="11:11">
      <c r="K5388" s="9"/>
    </row>
    <row r="5389" spans="11:11">
      <c r="K5389" s="9"/>
    </row>
    <row r="5390" spans="11:11">
      <c r="K5390" s="9"/>
    </row>
    <row r="5391" spans="11:11">
      <c r="K5391" s="9"/>
    </row>
    <row r="5392" spans="11:11">
      <c r="K5392" s="9"/>
    </row>
    <row r="5393" spans="11:11">
      <c r="K5393" s="9"/>
    </row>
    <row r="5394" spans="11:11">
      <c r="K5394" s="9"/>
    </row>
    <row r="5395" spans="11:11">
      <c r="K5395" s="9"/>
    </row>
    <row r="5396" spans="11:11">
      <c r="K5396" s="9"/>
    </row>
    <row r="5397" spans="11:11">
      <c r="K5397" s="9"/>
    </row>
    <row r="5398" spans="11:11">
      <c r="K5398" s="9"/>
    </row>
    <row r="5399" spans="11:11">
      <c r="K5399" s="9"/>
    </row>
    <row r="5400" spans="11:11">
      <c r="K5400" s="9"/>
    </row>
    <row r="5401" spans="11:11">
      <c r="K5401" s="9"/>
    </row>
    <row r="5402" spans="11:11">
      <c r="K5402" s="9"/>
    </row>
    <row r="5403" spans="11:11">
      <c r="K5403" s="9"/>
    </row>
    <row r="5404" spans="11:11">
      <c r="K5404" s="9"/>
    </row>
    <row r="5405" spans="11:11">
      <c r="K5405" s="9"/>
    </row>
    <row r="5406" spans="11:11">
      <c r="K5406" s="9"/>
    </row>
    <row r="5407" spans="11:11">
      <c r="K5407" s="9"/>
    </row>
    <row r="5408" spans="11:11">
      <c r="K5408" s="9"/>
    </row>
    <row r="5409" spans="11:11">
      <c r="K5409" s="9"/>
    </row>
    <row r="5410" spans="11:11">
      <c r="K5410" s="9"/>
    </row>
    <row r="5411" spans="11:11">
      <c r="K5411" s="9"/>
    </row>
    <row r="5412" spans="11:11">
      <c r="K5412" s="9"/>
    </row>
    <row r="5413" spans="11:11">
      <c r="K5413" s="9"/>
    </row>
    <row r="5414" spans="11:11">
      <c r="K5414" s="9"/>
    </row>
    <row r="5415" spans="11:11">
      <c r="K5415" s="9"/>
    </row>
    <row r="5416" spans="11:11">
      <c r="K5416" s="9"/>
    </row>
    <row r="5417" spans="11:11">
      <c r="K5417" s="9"/>
    </row>
    <row r="5418" spans="11:11">
      <c r="K5418" s="9"/>
    </row>
    <row r="5419" spans="11:11">
      <c r="K5419" s="9"/>
    </row>
    <row r="5420" spans="11:11">
      <c r="K5420" s="9"/>
    </row>
    <row r="5421" spans="11:11">
      <c r="K5421" s="9"/>
    </row>
    <row r="5422" spans="11:11">
      <c r="K5422" s="9"/>
    </row>
    <row r="5423" spans="11:11">
      <c r="K5423" s="9"/>
    </row>
    <row r="5424" spans="11:11">
      <c r="K5424" s="9"/>
    </row>
    <row r="5425" spans="11:11">
      <c r="K5425" s="9"/>
    </row>
    <row r="5426" spans="11:11">
      <c r="K5426" s="9"/>
    </row>
    <row r="5427" spans="11:11">
      <c r="K5427" s="9"/>
    </row>
    <row r="5428" spans="11:11">
      <c r="K5428" s="9"/>
    </row>
    <row r="5429" spans="11:11">
      <c r="K5429" s="9"/>
    </row>
    <row r="5430" spans="11:11">
      <c r="K5430" s="9"/>
    </row>
    <row r="5431" spans="11:11">
      <c r="K5431" s="9"/>
    </row>
    <row r="5432" spans="11:11">
      <c r="K5432" s="9"/>
    </row>
    <row r="5433" spans="11:11">
      <c r="K5433" s="9"/>
    </row>
    <row r="5434" spans="11:11">
      <c r="K5434" s="9"/>
    </row>
    <row r="5435" spans="11:11">
      <c r="K5435" s="9"/>
    </row>
    <row r="5436" spans="11:11">
      <c r="K5436" s="9"/>
    </row>
    <row r="5437" spans="11:11">
      <c r="K5437" s="9"/>
    </row>
    <row r="5438" spans="11:11">
      <c r="K5438" s="9"/>
    </row>
    <row r="5439" spans="11:11">
      <c r="K5439" s="9"/>
    </row>
    <row r="5440" spans="11:11">
      <c r="K5440" s="9"/>
    </row>
    <row r="5441" spans="11:11">
      <c r="K5441" s="9"/>
    </row>
    <row r="5442" spans="11:11">
      <c r="K5442" s="9"/>
    </row>
    <row r="5443" spans="11:11">
      <c r="K5443" s="9"/>
    </row>
    <row r="5444" spans="11:11">
      <c r="K5444" s="9"/>
    </row>
    <row r="5445" spans="11:11">
      <c r="K5445" s="9"/>
    </row>
    <row r="5446" spans="11:11">
      <c r="K5446" s="9"/>
    </row>
    <row r="5447" spans="11:11">
      <c r="K5447" s="9"/>
    </row>
    <row r="5448" spans="11:11">
      <c r="K5448" s="9"/>
    </row>
    <row r="5449" spans="11:11">
      <c r="K5449" s="9"/>
    </row>
    <row r="5450" spans="11:11">
      <c r="K5450" s="9"/>
    </row>
    <row r="5451" spans="11:11">
      <c r="K5451" s="9"/>
    </row>
    <row r="5452" spans="11:11">
      <c r="K5452" s="9"/>
    </row>
    <row r="5453" spans="11:11">
      <c r="K5453" s="9"/>
    </row>
    <row r="5454" spans="11:11">
      <c r="K5454" s="9"/>
    </row>
    <row r="5455" spans="11:11">
      <c r="K5455" s="9"/>
    </row>
    <row r="5456" spans="11:11">
      <c r="K5456" s="9"/>
    </row>
    <row r="5457" spans="11:11">
      <c r="K5457" s="9"/>
    </row>
    <row r="5458" spans="11:11">
      <c r="K5458" s="9"/>
    </row>
    <row r="5459" spans="11:11">
      <c r="K5459" s="9"/>
    </row>
    <row r="5460" spans="11:11">
      <c r="K5460" s="9"/>
    </row>
    <row r="5461" spans="11:11">
      <c r="K5461" s="9"/>
    </row>
    <row r="5462" spans="11:11">
      <c r="K5462" s="9"/>
    </row>
    <row r="5463" spans="11:11">
      <c r="K5463" s="9"/>
    </row>
    <row r="5464" spans="11:11">
      <c r="K5464" s="9"/>
    </row>
    <row r="5465" spans="11:11">
      <c r="K5465" s="9"/>
    </row>
    <row r="5466" spans="11:11">
      <c r="K5466" s="9"/>
    </row>
    <row r="5467" spans="11:11">
      <c r="K5467" s="9"/>
    </row>
    <row r="5468" spans="11:11">
      <c r="K5468" s="9"/>
    </row>
    <row r="5469" spans="11:11">
      <c r="K5469" s="9"/>
    </row>
    <row r="5470" spans="11:11">
      <c r="K5470" s="9"/>
    </row>
    <row r="5471" spans="11:11">
      <c r="K5471" s="9"/>
    </row>
    <row r="5472" spans="11:11">
      <c r="K5472" s="9"/>
    </row>
    <row r="5473" spans="11:11">
      <c r="K5473" s="9"/>
    </row>
    <row r="5474" spans="11:11">
      <c r="K5474" s="9"/>
    </row>
    <row r="5475" spans="11:11">
      <c r="K5475" s="9"/>
    </row>
    <row r="5476" spans="11:11">
      <c r="K5476" s="9"/>
    </row>
    <row r="5477" spans="11:11">
      <c r="K5477" s="9"/>
    </row>
    <row r="5478" spans="11:11">
      <c r="K5478" s="9"/>
    </row>
    <row r="5479" spans="11:11">
      <c r="K5479" s="9"/>
    </row>
    <row r="5480" spans="11:11">
      <c r="K5480" s="9"/>
    </row>
    <row r="5481" spans="11:11">
      <c r="K5481" s="9"/>
    </row>
    <row r="5482" spans="11:11">
      <c r="K5482" s="9"/>
    </row>
    <row r="5483" spans="11:11">
      <c r="K5483" s="9"/>
    </row>
    <row r="5484" spans="11:11">
      <c r="K5484" s="9"/>
    </row>
    <row r="5485" spans="11:11">
      <c r="K5485" s="9"/>
    </row>
    <row r="5486" spans="11:11">
      <c r="K5486" s="9"/>
    </row>
    <row r="5487" spans="11:11">
      <c r="K5487" s="9"/>
    </row>
    <row r="5488" spans="11:11">
      <c r="K5488" s="9"/>
    </row>
    <row r="5489" spans="11:11">
      <c r="K5489" s="9"/>
    </row>
    <row r="5490" spans="11:11">
      <c r="K5490" s="9"/>
    </row>
    <row r="5491" spans="11:11">
      <c r="K5491" s="9"/>
    </row>
    <row r="5492" spans="11:11">
      <c r="K5492" s="9"/>
    </row>
    <row r="5493" spans="11:11">
      <c r="K5493" s="9"/>
    </row>
    <row r="5494" spans="11:11">
      <c r="K5494" s="9"/>
    </row>
    <row r="5495" spans="11:11">
      <c r="K5495" s="9"/>
    </row>
    <row r="5496" spans="11:11">
      <c r="K5496" s="9"/>
    </row>
    <row r="5497" spans="11:11">
      <c r="K5497" s="9"/>
    </row>
    <row r="5498" spans="11:11">
      <c r="K5498" s="9"/>
    </row>
    <row r="5499" spans="11:11">
      <c r="K5499" s="9"/>
    </row>
    <row r="5500" spans="11:11">
      <c r="K5500" s="9"/>
    </row>
    <row r="5501" spans="11:11">
      <c r="K5501" s="9"/>
    </row>
    <row r="5502" spans="11:11">
      <c r="K5502" s="9"/>
    </row>
    <row r="5503" spans="11:11">
      <c r="K5503" s="9"/>
    </row>
    <row r="5504" spans="11:11">
      <c r="K5504" s="9"/>
    </row>
    <row r="5505" spans="11:11">
      <c r="K5505" s="9"/>
    </row>
    <row r="5506" spans="11:11">
      <c r="K5506" s="9"/>
    </row>
    <row r="5507" spans="11:11">
      <c r="K5507" s="9"/>
    </row>
    <row r="5508" spans="11:11">
      <c r="K5508" s="9"/>
    </row>
    <row r="5509" spans="11:11">
      <c r="K5509" s="9"/>
    </row>
    <row r="5510" spans="11:11">
      <c r="K5510" s="9"/>
    </row>
    <row r="5511" spans="11:11">
      <c r="K5511" s="9"/>
    </row>
    <row r="5512" spans="11:11">
      <c r="K5512" s="9"/>
    </row>
    <row r="5513" spans="11:11">
      <c r="K5513" s="9"/>
    </row>
    <row r="5514" spans="11:11">
      <c r="K5514" s="9"/>
    </row>
    <row r="5515" spans="11:11">
      <c r="K5515" s="9"/>
    </row>
    <row r="5516" spans="11:11">
      <c r="K5516" s="9"/>
    </row>
    <row r="5517" spans="11:11">
      <c r="K5517" s="9"/>
    </row>
    <row r="5518" spans="11:11">
      <c r="K5518" s="9"/>
    </row>
    <row r="5519" spans="11:11">
      <c r="K5519" s="9"/>
    </row>
    <row r="5520" spans="11:11">
      <c r="K5520" s="9"/>
    </row>
    <row r="5521" spans="11:11">
      <c r="K5521" s="9"/>
    </row>
    <row r="5522" spans="11:11">
      <c r="K5522" s="9"/>
    </row>
    <row r="5523" spans="11:11">
      <c r="K5523" s="9"/>
    </row>
    <row r="5524" spans="11:11">
      <c r="K5524" s="9"/>
    </row>
    <row r="5525" spans="11:11">
      <c r="K5525" s="9"/>
    </row>
    <row r="5526" spans="11:11">
      <c r="K5526" s="9"/>
    </row>
    <row r="5527" spans="11:11">
      <c r="K5527" s="9"/>
    </row>
    <row r="5528" spans="11:11">
      <c r="K5528" s="9"/>
    </row>
    <row r="5529" spans="11:11">
      <c r="K5529" s="9"/>
    </row>
    <row r="5530" spans="11:11">
      <c r="K5530" s="9"/>
    </row>
    <row r="5531" spans="11:11">
      <c r="K5531" s="9"/>
    </row>
    <row r="5532" spans="11:11">
      <c r="K5532" s="9"/>
    </row>
    <row r="5533" spans="11:11">
      <c r="K5533" s="9"/>
    </row>
    <row r="5534" spans="11:11">
      <c r="K5534" s="9"/>
    </row>
    <row r="5535" spans="11:11">
      <c r="K5535" s="9"/>
    </row>
    <row r="5536" spans="11:11">
      <c r="K5536" s="9"/>
    </row>
    <row r="5537" spans="11:11">
      <c r="K5537" s="9"/>
    </row>
    <row r="5538" spans="11:11">
      <c r="K5538" s="9"/>
    </row>
    <row r="5539" spans="11:11">
      <c r="K5539" s="9"/>
    </row>
    <row r="5540" spans="11:11">
      <c r="K5540" s="9"/>
    </row>
    <row r="5541" spans="11:11">
      <c r="K5541" s="9"/>
    </row>
    <row r="5542" spans="11:11">
      <c r="K5542" s="9"/>
    </row>
    <row r="5543" spans="11:11">
      <c r="K5543" s="9"/>
    </row>
    <row r="5544" spans="11:11">
      <c r="K5544" s="9"/>
    </row>
    <row r="5545" spans="11:11">
      <c r="K5545" s="9"/>
    </row>
    <row r="5546" spans="11:11">
      <c r="K5546" s="9"/>
    </row>
    <row r="5547" spans="11:11">
      <c r="K5547" s="9"/>
    </row>
    <row r="5548" spans="11:11">
      <c r="K5548" s="9"/>
    </row>
    <row r="5549" spans="11:11">
      <c r="K5549" s="9"/>
    </row>
    <row r="5550" spans="11:11">
      <c r="K5550" s="9"/>
    </row>
    <row r="5551" spans="11:11">
      <c r="K5551" s="9"/>
    </row>
    <row r="5552" spans="11:11">
      <c r="K5552" s="9"/>
    </row>
    <row r="5553" spans="11:11">
      <c r="K5553" s="9"/>
    </row>
    <row r="5554" spans="11:11">
      <c r="K5554" s="9"/>
    </row>
    <row r="5555" spans="11:11">
      <c r="K5555" s="9"/>
    </row>
    <row r="5556" spans="11:11">
      <c r="K5556" s="9"/>
    </row>
    <row r="5557" spans="11:11">
      <c r="K5557" s="9"/>
    </row>
    <row r="5558" spans="11:11">
      <c r="K5558" s="9"/>
    </row>
    <row r="5559" spans="11:11">
      <c r="K5559" s="9"/>
    </row>
    <row r="5560" spans="11:11">
      <c r="K5560" s="9"/>
    </row>
    <row r="5561" spans="11:11">
      <c r="K5561" s="9"/>
    </row>
    <row r="5562" spans="11:11">
      <c r="K5562" s="9"/>
    </row>
    <row r="5563" spans="11:11">
      <c r="K5563" s="9"/>
    </row>
    <row r="5564" spans="11:11">
      <c r="K5564" s="9"/>
    </row>
    <row r="5565" spans="11:11">
      <c r="K5565" s="9"/>
    </row>
    <row r="5566" spans="11:11">
      <c r="K5566" s="9"/>
    </row>
    <row r="5567" spans="11:11">
      <c r="K5567" s="9"/>
    </row>
    <row r="5568" spans="11:11">
      <c r="K5568" s="9"/>
    </row>
    <row r="5569" spans="11:11">
      <c r="K5569" s="9"/>
    </row>
    <row r="5570" spans="11:11">
      <c r="K5570" s="9"/>
    </row>
    <row r="5571" spans="11:11">
      <c r="K5571" s="9"/>
    </row>
    <row r="5572" spans="11:11">
      <c r="K5572" s="9"/>
    </row>
    <row r="5573" spans="11:11">
      <c r="K5573" s="9"/>
    </row>
    <row r="5574" spans="11:11">
      <c r="K5574" s="9"/>
    </row>
    <row r="5575" spans="11:11">
      <c r="K5575" s="9"/>
    </row>
    <row r="5576" spans="11:11">
      <c r="K5576" s="9"/>
    </row>
    <row r="5577" spans="11:11">
      <c r="K5577" s="9"/>
    </row>
    <row r="5578" spans="11:11">
      <c r="K5578" s="9"/>
    </row>
    <row r="5579" spans="11:11">
      <c r="K5579" s="9"/>
    </row>
    <row r="5580" spans="11:11">
      <c r="K5580" s="9"/>
    </row>
    <row r="5581" spans="11:11">
      <c r="K5581" s="9"/>
    </row>
    <row r="5582" spans="11:11">
      <c r="K5582" s="9"/>
    </row>
    <row r="5583" spans="11:11">
      <c r="K5583" s="9"/>
    </row>
    <row r="5584" spans="11:11">
      <c r="K5584" s="9"/>
    </row>
    <row r="5585" spans="11:11">
      <c r="K5585" s="9"/>
    </row>
    <row r="5586" spans="11:11">
      <c r="K5586" s="9"/>
    </row>
    <row r="5587" spans="11:11">
      <c r="K5587" s="9"/>
    </row>
    <row r="5588" spans="11:11">
      <c r="K5588" s="9"/>
    </row>
    <row r="5589" spans="11:11">
      <c r="K5589" s="9"/>
    </row>
    <row r="5590" spans="11:11">
      <c r="K5590" s="9"/>
    </row>
    <row r="5591" spans="11:11">
      <c r="K5591" s="9"/>
    </row>
    <row r="5592" spans="11:11">
      <c r="K5592" s="9"/>
    </row>
    <row r="5593" spans="11:11">
      <c r="K5593" s="9"/>
    </row>
    <row r="5594" spans="11:11">
      <c r="K5594" s="9"/>
    </row>
    <row r="5595" spans="11:11">
      <c r="K5595" s="9"/>
    </row>
    <row r="5596" spans="11:11">
      <c r="K5596" s="9"/>
    </row>
    <row r="5597" spans="11:11">
      <c r="K5597" s="9"/>
    </row>
    <row r="5598" spans="11:11">
      <c r="K5598" s="9"/>
    </row>
    <row r="5599" spans="11:11">
      <c r="K5599" s="9"/>
    </row>
    <row r="5600" spans="11:11">
      <c r="K5600" s="9"/>
    </row>
    <row r="5601" spans="11:11">
      <c r="K5601" s="9"/>
    </row>
    <row r="5602" spans="11:11">
      <c r="K5602" s="9"/>
    </row>
    <row r="5603" spans="11:11">
      <c r="K5603" s="9"/>
    </row>
    <row r="5604" spans="11:11">
      <c r="K5604" s="9"/>
    </row>
    <row r="5605" spans="11:11">
      <c r="K5605" s="9"/>
    </row>
    <row r="5606" spans="11:11">
      <c r="K5606" s="9"/>
    </row>
    <row r="5607" spans="11:11">
      <c r="K5607" s="9"/>
    </row>
    <row r="5608" spans="11:11">
      <c r="K5608" s="9"/>
    </row>
    <row r="5609" spans="11:11">
      <c r="K5609" s="9"/>
    </row>
    <row r="5610" spans="11:11">
      <c r="K5610" s="9"/>
    </row>
    <row r="5611" spans="11:11">
      <c r="K5611" s="9"/>
    </row>
    <row r="5612" spans="11:11">
      <c r="K5612" s="9"/>
    </row>
    <row r="5613" spans="11:11">
      <c r="K5613" s="9"/>
    </row>
    <row r="5614" spans="11:11">
      <c r="K5614" s="9"/>
    </row>
    <row r="5615" spans="11:11">
      <c r="K5615" s="9"/>
    </row>
    <row r="5616" spans="11:11">
      <c r="K5616" s="9"/>
    </row>
    <row r="5617" spans="11:11">
      <c r="K5617" s="9"/>
    </row>
    <row r="5618" spans="11:11">
      <c r="K5618" s="9"/>
    </row>
    <row r="5619" spans="11:11">
      <c r="K5619" s="9"/>
    </row>
    <row r="5620" spans="11:11">
      <c r="K5620" s="9"/>
    </row>
    <row r="5621" spans="11:11">
      <c r="K5621" s="9"/>
    </row>
    <row r="5622" spans="11:11">
      <c r="K5622" s="9"/>
    </row>
    <row r="5623" spans="11:11">
      <c r="K5623" s="9"/>
    </row>
    <row r="5624" spans="11:11">
      <c r="K5624" s="9"/>
    </row>
    <row r="5625" spans="11:11">
      <c r="K5625" s="9"/>
    </row>
    <row r="5626" spans="11:11">
      <c r="K5626" s="9"/>
    </row>
    <row r="5627" spans="11:11">
      <c r="K5627" s="9"/>
    </row>
    <row r="5628" spans="11:11">
      <c r="K5628" s="9"/>
    </row>
    <row r="5629" spans="11:11">
      <c r="K5629" s="9"/>
    </row>
    <row r="5630" spans="11:11">
      <c r="K5630" s="9"/>
    </row>
    <row r="5631" spans="11:11">
      <c r="K5631" s="9"/>
    </row>
    <row r="5632" spans="11:11">
      <c r="K5632" s="9"/>
    </row>
    <row r="5633" spans="11:11">
      <c r="K5633" s="9"/>
    </row>
    <row r="5634" spans="11:11">
      <c r="K5634" s="9"/>
    </row>
    <row r="5635" spans="11:11">
      <c r="K5635" s="9"/>
    </row>
    <row r="5636" spans="11:11">
      <c r="K5636" s="9"/>
    </row>
    <row r="5637" spans="11:11">
      <c r="K5637" s="9"/>
    </row>
    <row r="5638" spans="11:11">
      <c r="K5638" s="9"/>
    </row>
    <row r="5639" spans="11:11">
      <c r="K5639" s="9"/>
    </row>
    <row r="5640" spans="11:11">
      <c r="K5640" s="9"/>
    </row>
    <row r="5641" spans="11:11">
      <c r="K5641" s="9"/>
    </row>
    <row r="5642" spans="11:11">
      <c r="K5642" s="9"/>
    </row>
    <row r="5643" spans="11:11">
      <c r="K5643" s="9"/>
    </row>
    <row r="5644" spans="11:11">
      <c r="K5644" s="9"/>
    </row>
    <row r="5645" spans="11:11">
      <c r="K5645" s="9"/>
    </row>
    <row r="5646" spans="11:11">
      <c r="K5646" s="9"/>
    </row>
    <row r="5647" spans="11:11">
      <c r="K5647" s="9"/>
    </row>
    <row r="5648" spans="11:11">
      <c r="K5648" s="9"/>
    </row>
    <row r="5649" spans="11:11">
      <c r="K5649" s="9"/>
    </row>
    <row r="5650" spans="11:11">
      <c r="K5650" s="9"/>
    </row>
    <row r="5651" spans="11:11">
      <c r="K5651" s="9"/>
    </row>
    <row r="5652" spans="11:11">
      <c r="K5652" s="9"/>
    </row>
    <row r="5653" spans="11:11">
      <c r="K5653" s="9"/>
    </row>
    <row r="5654" spans="11:11">
      <c r="K5654" s="9"/>
    </row>
    <row r="5655" spans="11:11">
      <c r="K5655" s="9"/>
    </row>
    <row r="5656" spans="11:11">
      <c r="K5656" s="9"/>
    </row>
    <row r="5657" spans="11:11">
      <c r="K5657" s="9"/>
    </row>
    <row r="5658" spans="11:11">
      <c r="K5658" s="9"/>
    </row>
    <row r="5659" spans="11:11">
      <c r="K5659" s="9"/>
    </row>
    <row r="5660" spans="11:11">
      <c r="K5660" s="9"/>
    </row>
    <row r="5661" spans="11:11">
      <c r="K5661" s="9"/>
    </row>
    <row r="5662" spans="11:11">
      <c r="K5662" s="9"/>
    </row>
    <row r="5663" spans="11:11">
      <c r="K5663" s="9"/>
    </row>
    <row r="5664" spans="11:11">
      <c r="K5664" s="9"/>
    </row>
    <row r="5665" spans="11:11">
      <c r="K5665" s="9"/>
    </row>
    <row r="5666" spans="11:11">
      <c r="K5666" s="9"/>
    </row>
    <row r="5667" spans="11:11">
      <c r="K5667" s="9"/>
    </row>
    <row r="5668" spans="11:11">
      <c r="K5668" s="9"/>
    </row>
    <row r="5669" spans="11:11">
      <c r="K5669" s="9"/>
    </row>
    <row r="5670" spans="11:11">
      <c r="K5670" s="9"/>
    </row>
    <row r="5671" spans="11:11">
      <c r="K5671" s="9"/>
    </row>
    <row r="5672" spans="11:11">
      <c r="K5672" s="9"/>
    </row>
    <row r="5673" spans="11:11">
      <c r="K5673" s="9"/>
    </row>
    <row r="5674" spans="11:11">
      <c r="K5674" s="9"/>
    </row>
    <row r="5675" spans="11:11">
      <c r="K5675" s="9"/>
    </row>
    <row r="5676" spans="11:11">
      <c r="K5676" s="9"/>
    </row>
    <row r="5677" spans="11:11">
      <c r="K5677" s="9"/>
    </row>
    <row r="5678" spans="11:11">
      <c r="K5678" s="9"/>
    </row>
    <row r="5679" spans="11:11">
      <c r="K5679" s="9"/>
    </row>
    <row r="5680" spans="11:11">
      <c r="K5680" s="9"/>
    </row>
    <row r="5681" spans="11:11">
      <c r="K5681" s="9"/>
    </row>
    <row r="5682" spans="11:11">
      <c r="K5682" s="9"/>
    </row>
    <row r="5683" spans="11:11">
      <c r="K5683" s="9"/>
    </row>
    <row r="5684" spans="11:11">
      <c r="K5684" s="9"/>
    </row>
    <row r="5685" spans="11:11">
      <c r="K5685" s="9"/>
    </row>
    <row r="5686" spans="11:11">
      <c r="K5686" s="9"/>
    </row>
    <row r="5687" spans="11:11">
      <c r="K5687" s="9"/>
    </row>
    <row r="5688" spans="11:11">
      <c r="K5688" s="9"/>
    </row>
    <row r="5689" spans="11:11">
      <c r="K5689" s="9"/>
    </row>
    <row r="5690" spans="11:11">
      <c r="K5690" s="9"/>
    </row>
    <row r="5691" spans="11:11">
      <c r="K5691" s="9"/>
    </row>
    <row r="5692" spans="11:11">
      <c r="K5692" s="9"/>
    </row>
    <row r="5693" spans="11:11">
      <c r="K5693" s="9"/>
    </row>
    <row r="5694" spans="11:11">
      <c r="K5694" s="9"/>
    </row>
    <row r="5695" spans="11:11">
      <c r="K5695" s="9"/>
    </row>
    <row r="5696" spans="11:11">
      <c r="K5696" s="9"/>
    </row>
    <row r="5697" spans="11:11">
      <c r="K5697" s="9"/>
    </row>
    <row r="5698" spans="11:11">
      <c r="K5698" s="9"/>
    </row>
    <row r="5699" spans="11:11">
      <c r="K5699" s="9"/>
    </row>
    <row r="5700" spans="11:11">
      <c r="K5700" s="9"/>
    </row>
    <row r="5701" spans="11:11">
      <c r="K5701" s="9"/>
    </row>
    <row r="5702" spans="11:11">
      <c r="K5702" s="9"/>
    </row>
    <row r="5703" spans="11:11">
      <c r="K5703" s="9"/>
    </row>
    <row r="5704" spans="11:11">
      <c r="K5704" s="9"/>
    </row>
    <row r="5705" spans="11:11">
      <c r="K5705" s="9"/>
    </row>
    <row r="5706" spans="11:11">
      <c r="K5706" s="9"/>
    </row>
    <row r="5707" spans="11:11">
      <c r="K5707" s="9"/>
    </row>
    <row r="5708" spans="11:11">
      <c r="K5708" s="9"/>
    </row>
    <row r="5709" spans="11:11">
      <c r="K5709" s="9"/>
    </row>
    <row r="5710" spans="11:11">
      <c r="K5710" s="9"/>
    </row>
    <row r="5711" spans="11:11">
      <c r="K5711" s="9"/>
    </row>
    <row r="5712" spans="11:11">
      <c r="K5712" s="9"/>
    </row>
    <row r="5713" spans="11:11">
      <c r="K5713" s="9"/>
    </row>
    <row r="5714" spans="11:11">
      <c r="K5714" s="9"/>
    </row>
    <row r="5715" spans="11:11">
      <c r="K5715" s="9"/>
    </row>
    <row r="5716" spans="11:11">
      <c r="K5716" s="9"/>
    </row>
    <row r="5717" spans="11:11">
      <c r="K5717" s="9"/>
    </row>
    <row r="5718" spans="11:11">
      <c r="K5718" s="9"/>
    </row>
    <row r="5719" spans="11:11">
      <c r="K5719" s="9"/>
    </row>
    <row r="5720" spans="11:11">
      <c r="K5720" s="9"/>
    </row>
    <row r="5721" spans="11:11">
      <c r="K5721" s="9"/>
    </row>
    <row r="5722" spans="11:11">
      <c r="K5722" s="9"/>
    </row>
    <row r="5723" spans="11:11">
      <c r="K5723" s="9"/>
    </row>
    <row r="5724" spans="11:11">
      <c r="K5724" s="9"/>
    </row>
    <row r="5725" spans="11:11">
      <c r="K5725" s="9"/>
    </row>
    <row r="5726" spans="11:11">
      <c r="K5726" s="9"/>
    </row>
    <row r="5727" spans="11:11">
      <c r="K5727" s="9"/>
    </row>
    <row r="5728" spans="11:11">
      <c r="K5728" s="9"/>
    </row>
    <row r="5729" spans="11:11">
      <c r="K5729" s="9"/>
    </row>
    <row r="5730" spans="11:11">
      <c r="K5730" s="9"/>
    </row>
    <row r="5731" spans="11:11">
      <c r="K5731" s="9"/>
    </row>
    <row r="5732" spans="11:11">
      <c r="K5732" s="9"/>
    </row>
    <row r="5733" spans="11:11">
      <c r="K5733" s="9"/>
    </row>
    <row r="5734" spans="11:11">
      <c r="K5734" s="9"/>
    </row>
    <row r="5735" spans="11:11">
      <c r="K5735" s="9"/>
    </row>
    <row r="5736" spans="11:11">
      <c r="K5736" s="9"/>
    </row>
    <row r="5737" spans="11:11">
      <c r="K5737" s="9"/>
    </row>
    <row r="5738" spans="11:11">
      <c r="K5738" s="9"/>
    </row>
    <row r="5739" spans="11:11">
      <c r="K5739" s="9"/>
    </row>
    <row r="5740" spans="11:11">
      <c r="K5740" s="9"/>
    </row>
    <row r="5741" spans="11:11">
      <c r="K5741" s="9"/>
    </row>
    <row r="5742" spans="11:11">
      <c r="K5742" s="9"/>
    </row>
    <row r="5743" spans="11:11">
      <c r="K5743" s="9"/>
    </row>
    <row r="5744" spans="11:11">
      <c r="K5744" s="9"/>
    </row>
    <row r="5745" spans="11:11">
      <c r="K5745" s="9"/>
    </row>
    <row r="5746" spans="11:11">
      <c r="K5746" s="9"/>
    </row>
    <row r="5747" spans="11:11">
      <c r="K5747" s="9"/>
    </row>
    <row r="5748" spans="11:11">
      <c r="K5748" s="9"/>
    </row>
    <row r="5749" spans="11:11">
      <c r="K5749" s="9"/>
    </row>
    <row r="5750" spans="11:11">
      <c r="K5750" s="9"/>
    </row>
    <row r="5751" spans="11:11">
      <c r="K5751" s="9"/>
    </row>
    <row r="5752" spans="11:11">
      <c r="K5752" s="9"/>
    </row>
    <row r="5753" spans="11:11">
      <c r="K5753" s="9"/>
    </row>
    <row r="5754" spans="11:11">
      <c r="K5754" s="9"/>
    </row>
    <row r="5755" spans="11:11">
      <c r="K5755" s="9"/>
    </row>
    <row r="5756" spans="11:11">
      <c r="K5756" s="9"/>
    </row>
    <row r="5757" spans="11:11">
      <c r="K5757" s="9"/>
    </row>
    <row r="5758" spans="11:11">
      <c r="K5758" s="9"/>
    </row>
    <row r="5759" spans="11:11">
      <c r="K5759" s="9"/>
    </row>
    <row r="5760" spans="11:11">
      <c r="K5760" s="9"/>
    </row>
    <row r="5761" spans="11:11">
      <c r="K5761" s="9"/>
    </row>
    <row r="5762" spans="11:11">
      <c r="K5762" s="9"/>
    </row>
    <row r="5763" spans="11:11">
      <c r="K5763" s="9"/>
    </row>
    <row r="5764" spans="11:11">
      <c r="K5764" s="9"/>
    </row>
    <row r="5765" spans="11:11">
      <c r="K5765" s="9"/>
    </row>
    <row r="5766" spans="11:11">
      <c r="K5766" s="9"/>
    </row>
    <row r="5767" spans="11:11">
      <c r="K5767" s="9"/>
    </row>
    <row r="5768" spans="11:11">
      <c r="K5768" s="9"/>
    </row>
    <row r="5769" spans="11:11">
      <c r="K5769" s="9"/>
    </row>
    <row r="5770" spans="11:11">
      <c r="K5770" s="9"/>
    </row>
    <row r="5771" spans="11:11">
      <c r="K5771" s="9"/>
    </row>
    <row r="5772" spans="11:11">
      <c r="K5772" s="9"/>
    </row>
    <row r="5773" spans="11:11">
      <c r="K5773" s="9"/>
    </row>
    <row r="5774" spans="11:11">
      <c r="K5774" s="9"/>
    </row>
    <row r="5775" spans="11:11">
      <c r="K5775" s="9"/>
    </row>
    <row r="5776" spans="11:11">
      <c r="K5776" s="9"/>
    </row>
    <row r="5777" spans="11:11">
      <c r="K5777" s="9"/>
    </row>
    <row r="5778" spans="11:11">
      <c r="K5778" s="9"/>
    </row>
    <row r="5779" spans="11:11">
      <c r="K5779" s="9"/>
    </row>
    <row r="5780" spans="11:11">
      <c r="K5780" s="9"/>
    </row>
    <row r="5781" spans="11:11">
      <c r="K5781" s="9"/>
    </row>
    <row r="5782" spans="11:11">
      <c r="K5782" s="9"/>
    </row>
    <row r="5783" spans="11:11">
      <c r="K5783" s="9"/>
    </row>
    <row r="5784" spans="11:11">
      <c r="K5784" s="9"/>
    </row>
    <row r="5785" spans="11:11">
      <c r="K5785" s="9"/>
    </row>
    <row r="5786" spans="11:11">
      <c r="K5786" s="9"/>
    </row>
    <row r="5787" spans="11:11">
      <c r="K5787" s="9"/>
    </row>
    <row r="5788" spans="11:11">
      <c r="K5788" s="9"/>
    </row>
    <row r="5789" spans="11:11">
      <c r="K5789" s="9"/>
    </row>
    <row r="5790" spans="11:11">
      <c r="K5790" s="9"/>
    </row>
    <row r="5791" spans="11:11">
      <c r="K5791" s="9"/>
    </row>
    <row r="5792" spans="11:11">
      <c r="K5792" s="9"/>
    </row>
    <row r="5793" spans="11:11">
      <c r="K5793" s="9"/>
    </row>
    <row r="5794" spans="11:11">
      <c r="K5794" s="9"/>
    </row>
    <row r="5795" spans="11:11">
      <c r="K5795" s="9"/>
    </row>
    <row r="5796" spans="11:11">
      <c r="K5796" s="9"/>
    </row>
    <row r="5797" spans="11:11">
      <c r="K5797" s="9"/>
    </row>
    <row r="5798" spans="11:11">
      <c r="K5798" s="9"/>
    </row>
    <row r="5799" spans="11:11">
      <c r="K5799" s="9"/>
    </row>
    <row r="5800" spans="11:11">
      <c r="K5800" s="9"/>
    </row>
    <row r="5801" spans="11:11">
      <c r="K5801" s="9"/>
    </row>
    <row r="5802" spans="11:11">
      <c r="K5802" s="9"/>
    </row>
    <row r="5803" spans="11:11">
      <c r="K5803" s="9"/>
    </row>
    <row r="5804" spans="11:11">
      <c r="K5804" s="9"/>
    </row>
    <row r="5805" spans="11:11">
      <c r="K5805" s="9"/>
    </row>
    <row r="5806" spans="11:11">
      <c r="K5806" s="9"/>
    </row>
    <row r="5807" spans="11:11">
      <c r="K5807" s="9"/>
    </row>
    <row r="5808" spans="11:11">
      <c r="K5808" s="9"/>
    </row>
    <row r="5809" spans="11:11">
      <c r="K5809" s="9"/>
    </row>
    <row r="5810" spans="11:11">
      <c r="K5810" s="9"/>
    </row>
    <row r="5811" spans="11:11">
      <c r="K5811" s="9"/>
    </row>
    <row r="5812" spans="11:11">
      <c r="K5812" s="9"/>
    </row>
    <row r="5813" spans="11:11">
      <c r="K5813" s="9"/>
    </row>
    <row r="5814" spans="11:11">
      <c r="K5814" s="9"/>
    </row>
    <row r="5815" spans="11:11">
      <c r="K5815" s="9"/>
    </row>
    <row r="5816" spans="11:11">
      <c r="K5816" s="9"/>
    </row>
    <row r="5817" spans="11:11">
      <c r="K5817" s="9"/>
    </row>
    <row r="5818" spans="11:11">
      <c r="K5818" s="9"/>
    </row>
    <row r="5819" spans="11:11">
      <c r="K5819" s="9"/>
    </row>
    <row r="5820" spans="11:11">
      <c r="K5820" s="9"/>
    </row>
    <row r="5821" spans="11:11">
      <c r="K5821" s="9"/>
    </row>
    <row r="5822" spans="11:11">
      <c r="K5822" s="9"/>
    </row>
    <row r="5823" spans="11:11">
      <c r="K5823" s="9"/>
    </row>
    <row r="5824" spans="11:11">
      <c r="K5824" s="9"/>
    </row>
    <row r="5825" spans="11:11">
      <c r="K5825" s="9"/>
    </row>
    <row r="5826" spans="11:11">
      <c r="K5826" s="9"/>
    </row>
    <row r="5827" spans="11:11">
      <c r="K5827" s="9"/>
    </row>
    <row r="5828" spans="11:11">
      <c r="K5828" s="9"/>
    </row>
    <row r="5829" spans="11:11">
      <c r="K5829" s="9"/>
    </row>
    <row r="5830" spans="11:11">
      <c r="K5830" s="9"/>
    </row>
    <row r="5831" spans="11:11">
      <c r="K5831" s="9"/>
    </row>
    <row r="5832" spans="11:11">
      <c r="K5832" s="9"/>
    </row>
    <row r="5833" spans="11:11">
      <c r="K5833" s="9"/>
    </row>
    <row r="5834" spans="11:11">
      <c r="K5834" s="9"/>
    </row>
    <row r="5835" spans="11:11">
      <c r="K5835" s="9"/>
    </row>
    <row r="5836" spans="11:11">
      <c r="K5836" s="9"/>
    </row>
    <row r="5837" spans="11:11">
      <c r="K5837" s="9"/>
    </row>
    <row r="5838" spans="11:11">
      <c r="K5838" s="9"/>
    </row>
    <row r="5839" spans="11:11">
      <c r="K5839" s="9"/>
    </row>
    <row r="5840" spans="11:11">
      <c r="K5840" s="9"/>
    </row>
    <row r="5841" spans="11:11">
      <c r="K5841" s="9"/>
    </row>
    <row r="5842" spans="11:11">
      <c r="K5842" s="9"/>
    </row>
    <row r="5843" spans="11:11">
      <c r="K5843" s="9"/>
    </row>
    <row r="5844" spans="11:11">
      <c r="K5844" s="9"/>
    </row>
    <row r="5845" spans="11:11">
      <c r="K5845" s="9"/>
    </row>
    <row r="5846" spans="11:11">
      <c r="K5846" s="9"/>
    </row>
    <row r="5847" spans="11:11">
      <c r="K5847" s="9"/>
    </row>
    <row r="5848" spans="11:11">
      <c r="K5848" s="9"/>
    </row>
    <row r="5849" spans="11:11">
      <c r="K5849" s="9"/>
    </row>
    <row r="5850" spans="11:11">
      <c r="K5850" s="9"/>
    </row>
    <row r="5851" spans="11:11">
      <c r="K5851" s="9"/>
    </row>
    <row r="5852" spans="11:11">
      <c r="K5852" s="9"/>
    </row>
    <row r="5853" spans="11:11">
      <c r="K5853" s="9"/>
    </row>
    <row r="5854" spans="11:11">
      <c r="K5854" s="9"/>
    </row>
    <row r="5855" spans="11:11">
      <c r="K5855" s="9"/>
    </row>
    <row r="5856" spans="11:11">
      <c r="K5856" s="9"/>
    </row>
    <row r="5857" spans="11:11">
      <c r="K5857" s="9"/>
    </row>
    <row r="5858" spans="11:11">
      <c r="K5858" s="9"/>
    </row>
    <row r="5859" spans="11:11">
      <c r="K5859" s="9"/>
    </row>
    <row r="5860" spans="11:11">
      <c r="K5860" s="9"/>
    </row>
    <row r="5861" spans="11:11">
      <c r="K5861" s="9"/>
    </row>
    <row r="5862" spans="11:11">
      <c r="K5862" s="9"/>
    </row>
    <row r="5863" spans="11:11">
      <c r="K5863" s="9"/>
    </row>
    <row r="5864" spans="11:11">
      <c r="K5864" s="9"/>
    </row>
    <row r="5865" spans="11:11">
      <c r="K5865" s="9"/>
    </row>
    <row r="5866" spans="11:11">
      <c r="K5866" s="9"/>
    </row>
    <row r="5867" spans="11:11">
      <c r="K5867" s="9"/>
    </row>
    <row r="5868" spans="11:11">
      <c r="K5868" s="9"/>
    </row>
    <row r="5869" spans="11:11">
      <c r="K5869" s="9"/>
    </row>
    <row r="5870" spans="11:11">
      <c r="K5870" s="9"/>
    </row>
    <row r="5871" spans="11:11">
      <c r="K5871" s="9"/>
    </row>
    <row r="5872" spans="11:11">
      <c r="K5872" s="9"/>
    </row>
    <row r="5873" spans="11:11">
      <c r="K5873" s="9"/>
    </row>
    <row r="5874" spans="11:11">
      <c r="K5874" s="9"/>
    </row>
    <row r="5875" spans="11:11">
      <c r="K5875" s="9"/>
    </row>
    <row r="5876" spans="11:11">
      <c r="K5876" s="9"/>
    </row>
    <row r="5877" spans="11:11">
      <c r="K5877" s="9"/>
    </row>
    <row r="5878" spans="11:11">
      <c r="K5878" s="9"/>
    </row>
    <row r="5879" spans="11:11">
      <c r="K5879" s="9"/>
    </row>
    <row r="5880" spans="11:11">
      <c r="K5880" s="9"/>
    </row>
    <row r="5881" spans="11:11">
      <c r="K5881" s="9"/>
    </row>
    <row r="5882" spans="11:11">
      <c r="K5882" s="9"/>
    </row>
    <row r="5883" spans="11:11">
      <c r="K5883" s="9"/>
    </row>
    <row r="5884" spans="11:11">
      <c r="K5884" s="9"/>
    </row>
    <row r="5885" spans="11:11">
      <c r="K5885" s="9"/>
    </row>
    <row r="5886" spans="11:11">
      <c r="K5886" s="9"/>
    </row>
    <row r="5887" spans="11:11">
      <c r="K5887" s="9"/>
    </row>
    <row r="5888" spans="11:11">
      <c r="K5888" s="9"/>
    </row>
    <row r="5889" spans="11:11">
      <c r="K5889" s="9"/>
    </row>
    <row r="5890" spans="11:11">
      <c r="K5890" s="9"/>
    </row>
    <row r="5891" spans="11:11">
      <c r="K5891" s="9"/>
    </row>
    <row r="5892" spans="11:11">
      <c r="K5892" s="9"/>
    </row>
    <row r="5893" spans="11:11">
      <c r="K5893" s="9"/>
    </row>
    <row r="5894" spans="11:11">
      <c r="K5894" s="9"/>
    </row>
    <row r="5895" spans="11:11">
      <c r="K5895" s="9"/>
    </row>
    <row r="5896" spans="11:11">
      <c r="K5896" s="9"/>
    </row>
    <row r="5897" spans="11:11">
      <c r="K5897" s="9"/>
    </row>
    <row r="5898" spans="11:11">
      <c r="K5898" s="9"/>
    </row>
    <row r="5899" spans="11:11">
      <c r="K5899" s="9"/>
    </row>
    <row r="5900" spans="11:11">
      <c r="K5900" s="9"/>
    </row>
    <row r="5901" spans="11:11">
      <c r="K5901" s="9"/>
    </row>
    <row r="5902" spans="11:11">
      <c r="K5902" s="9"/>
    </row>
    <row r="5903" spans="11:11">
      <c r="K5903" s="9"/>
    </row>
    <row r="5904" spans="11:11">
      <c r="K5904" s="9"/>
    </row>
    <row r="5905" spans="11:11">
      <c r="K5905" s="9"/>
    </row>
    <row r="5906" spans="11:11">
      <c r="K5906" s="9"/>
    </row>
    <row r="5907" spans="11:11">
      <c r="K5907" s="9"/>
    </row>
    <row r="5908" spans="11:11">
      <c r="K5908" s="9"/>
    </row>
    <row r="5909" spans="11:11">
      <c r="K5909" s="9"/>
    </row>
    <row r="5910" spans="11:11">
      <c r="K5910" s="9"/>
    </row>
    <row r="5911" spans="11:11">
      <c r="K5911" s="9"/>
    </row>
    <row r="5912" spans="11:11">
      <c r="K5912" s="9"/>
    </row>
    <row r="5913" spans="11:11">
      <c r="K5913" s="9"/>
    </row>
    <row r="5914" spans="11:11">
      <c r="K5914" s="9"/>
    </row>
    <row r="5915" spans="11:11">
      <c r="K5915" s="9"/>
    </row>
    <row r="5916" spans="11:11">
      <c r="K5916" s="9"/>
    </row>
    <row r="5917" spans="11:11">
      <c r="K5917" s="9"/>
    </row>
    <row r="5918" spans="11:11">
      <c r="K5918" s="9"/>
    </row>
    <row r="5919" spans="11:11">
      <c r="K5919" s="9"/>
    </row>
    <row r="5920" spans="11:11">
      <c r="K5920" s="9"/>
    </row>
    <row r="5921" spans="11:11">
      <c r="K5921" s="9"/>
    </row>
    <row r="5922" spans="11:11">
      <c r="K5922" s="9"/>
    </row>
    <row r="5923" spans="11:11">
      <c r="K5923" s="9"/>
    </row>
    <row r="5924" spans="11:11">
      <c r="K5924" s="9"/>
    </row>
    <row r="5925" spans="11:11">
      <c r="K5925" s="9"/>
    </row>
    <row r="5926" spans="11:11">
      <c r="K5926" s="9"/>
    </row>
    <row r="5927" spans="11:11">
      <c r="K5927" s="9"/>
    </row>
    <row r="5928" spans="11:11">
      <c r="K5928" s="9"/>
    </row>
    <row r="5929" spans="11:11">
      <c r="K5929" s="9"/>
    </row>
    <row r="5930" spans="11:11">
      <c r="K5930" s="9"/>
    </row>
    <row r="5931" spans="11:11">
      <c r="K5931" s="9"/>
    </row>
    <row r="5932" spans="11:11">
      <c r="K5932" s="9"/>
    </row>
    <row r="5933" spans="11:11">
      <c r="K5933" s="9"/>
    </row>
    <row r="5934" spans="11:11">
      <c r="K5934" s="9"/>
    </row>
    <row r="5935" spans="11:11">
      <c r="K5935" s="9"/>
    </row>
    <row r="5936" spans="11:11">
      <c r="K5936" s="9"/>
    </row>
    <row r="5937" spans="11:11">
      <c r="K5937" s="9"/>
    </row>
    <row r="5938" spans="11:11">
      <c r="K5938" s="9"/>
    </row>
    <row r="5939" spans="11:11">
      <c r="K5939" s="9"/>
    </row>
    <row r="5940" spans="11:11">
      <c r="K5940" s="9"/>
    </row>
    <row r="5941" spans="11:11">
      <c r="K5941" s="9"/>
    </row>
    <row r="5942" spans="11:11">
      <c r="K5942" s="9"/>
    </row>
    <row r="5943" spans="11:11">
      <c r="K5943" s="9"/>
    </row>
    <row r="5944" spans="11:11">
      <c r="K5944" s="9"/>
    </row>
    <row r="5945" spans="11:11">
      <c r="K5945" s="9"/>
    </row>
    <row r="5946" spans="11:11">
      <c r="K5946" s="9"/>
    </row>
    <row r="5947" spans="11:11">
      <c r="K5947" s="9"/>
    </row>
    <row r="5948" spans="11:11">
      <c r="K5948" s="9"/>
    </row>
    <row r="5949" spans="11:11">
      <c r="K5949" s="9"/>
    </row>
    <row r="5950" spans="11:11">
      <c r="K5950" s="9"/>
    </row>
    <row r="5951" spans="11:11">
      <c r="K5951" s="9"/>
    </row>
    <row r="5952" spans="11:11">
      <c r="K5952" s="9"/>
    </row>
    <row r="5953" spans="11:11">
      <c r="K5953" s="9"/>
    </row>
    <row r="5954" spans="11:11">
      <c r="K5954" s="9"/>
    </row>
    <row r="5955" spans="11:11">
      <c r="K5955" s="9"/>
    </row>
    <row r="5956" spans="11:11">
      <c r="K5956" s="9"/>
    </row>
    <row r="5957" spans="11:11">
      <c r="K5957" s="9"/>
    </row>
    <row r="5958" spans="11:11">
      <c r="K5958" s="9"/>
    </row>
    <row r="5959" spans="11:11">
      <c r="K5959" s="9"/>
    </row>
    <row r="5960" spans="11:11">
      <c r="K5960" s="9"/>
    </row>
    <row r="5961" spans="11:11">
      <c r="K5961" s="9"/>
    </row>
    <row r="5962" spans="11:11">
      <c r="K5962" s="9"/>
    </row>
    <row r="5963" spans="11:11">
      <c r="K5963" s="9"/>
    </row>
    <row r="5964" spans="11:11">
      <c r="K5964" s="9"/>
    </row>
    <row r="5965" spans="11:11">
      <c r="K5965" s="9"/>
    </row>
    <row r="5966" spans="11:11">
      <c r="K5966" s="9"/>
    </row>
    <row r="5967" spans="11:11">
      <c r="K5967" s="9"/>
    </row>
    <row r="5968" spans="11:11">
      <c r="K5968" s="9"/>
    </row>
    <row r="5969" spans="11:11">
      <c r="K5969" s="9"/>
    </row>
    <row r="5970" spans="11:11">
      <c r="K5970" s="9"/>
    </row>
    <row r="5971" spans="11:11">
      <c r="K5971" s="9"/>
    </row>
    <row r="5972" spans="11:11">
      <c r="K5972" s="9"/>
    </row>
    <row r="5973" spans="11:11">
      <c r="K5973" s="9"/>
    </row>
    <row r="5974" spans="11:11">
      <c r="K5974" s="9"/>
    </row>
    <row r="5975" spans="11:11">
      <c r="K5975" s="9"/>
    </row>
    <row r="5976" spans="11:11">
      <c r="K5976" s="9"/>
    </row>
    <row r="5977" spans="11:11">
      <c r="K5977" s="9"/>
    </row>
    <row r="5978" spans="11:11">
      <c r="K5978" s="9"/>
    </row>
    <row r="5979" spans="11:11">
      <c r="K5979" s="9"/>
    </row>
    <row r="5980" spans="11:11">
      <c r="K5980" s="9"/>
    </row>
    <row r="5981" spans="11:11">
      <c r="K5981" s="9"/>
    </row>
    <row r="5982" spans="11:11">
      <c r="K5982" s="9"/>
    </row>
    <row r="5983" spans="11:11">
      <c r="K5983" s="9"/>
    </row>
    <row r="5984" spans="11:11">
      <c r="K5984" s="9"/>
    </row>
    <row r="5985" spans="11:11">
      <c r="K5985" s="9"/>
    </row>
    <row r="5986" spans="11:11">
      <c r="K5986" s="9"/>
    </row>
    <row r="5987" spans="11:11">
      <c r="K5987" s="9"/>
    </row>
    <row r="5988" spans="11:11">
      <c r="K5988" s="9"/>
    </row>
    <row r="5989" spans="11:11">
      <c r="K5989" s="9"/>
    </row>
    <row r="5990" spans="11:11">
      <c r="K5990" s="9"/>
    </row>
    <row r="5991" spans="11:11">
      <c r="K5991" s="9"/>
    </row>
    <row r="5992" spans="11:11">
      <c r="K5992" s="9"/>
    </row>
    <row r="5993" spans="11:11">
      <c r="K5993" s="9"/>
    </row>
    <row r="5994" spans="11:11">
      <c r="K5994" s="9"/>
    </row>
    <row r="5995" spans="11:11">
      <c r="K5995" s="9"/>
    </row>
    <row r="5996" spans="11:11">
      <c r="K5996" s="9"/>
    </row>
    <row r="5997" spans="11:11">
      <c r="K5997" s="9"/>
    </row>
    <row r="5998" spans="11:11">
      <c r="K5998" s="9"/>
    </row>
    <row r="5999" spans="11:11">
      <c r="K5999" s="9"/>
    </row>
    <row r="6000" spans="11:11">
      <c r="K6000" s="9"/>
    </row>
    <row r="6001" spans="11:11">
      <c r="K6001" s="9"/>
    </row>
    <row r="6002" spans="11:11">
      <c r="K6002" s="9"/>
    </row>
    <row r="6003" spans="11:11">
      <c r="K6003" s="9"/>
    </row>
    <row r="6004" spans="11:11">
      <c r="K6004" s="9"/>
    </row>
    <row r="6005" spans="11:11">
      <c r="K6005" s="9"/>
    </row>
    <row r="6006" spans="11:11">
      <c r="K6006" s="9"/>
    </row>
    <row r="6007" spans="11:11">
      <c r="K6007" s="9"/>
    </row>
    <row r="6008" spans="11:11">
      <c r="K6008" s="9"/>
    </row>
    <row r="6009" spans="11:11">
      <c r="K6009" s="9"/>
    </row>
    <row r="6010" spans="11:11">
      <c r="K6010" s="9"/>
    </row>
    <row r="6011" spans="11:11">
      <c r="K6011" s="9"/>
    </row>
    <row r="6012" spans="11:11">
      <c r="K6012" s="9"/>
    </row>
    <row r="6013" spans="11:11">
      <c r="K6013" s="9"/>
    </row>
    <row r="6014" spans="11:11">
      <c r="K6014" s="9"/>
    </row>
    <row r="6015" spans="11:11">
      <c r="K6015" s="9"/>
    </row>
    <row r="6016" spans="11:11">
      <c r="K6016" s="9"/>
    </row>
    <row r="6017" spans="11:11">
      <c r="K6017" s="9"/>
    </row>
    <row r="6018" spans="11:11">
      <c r="K6018" s="9"/>
    </row>
    <row r="6019" spans="11:11">
      <c r="K6019" s="9"/>
    </row>
    <row r="6020" spans="11:11">
      <c r="K6020" s="9"/>
    </row>
    <row r="6021" spans="11:11">
      <c r="K6021" s="9"/>
    </row>
    <row r="6022" spans="11:11">
      <c r="K6022" s="9"/>
    </row>
    <row r="6023" spans="11:11">
      <c r="K6023" s="9"/>
    </row>
    <row r="6024" spans="11:11">
      <c r="K6024" s="9"/>
    </row>
    <row r="6025" spans="11:11">
      <c r="K6025" s="9"/>
    </row>
    <row r="6026" spans="11:11">
      <c r="K6026" s="9"/>
    </row>
    <row r="6027" spans="11:11">
      <c r="K6027" s="9"/>
    </row>
    <row r="6028" spans="11:11">
      <c r="K6028" s="9"/>
    </row>
    <row r="6029" spans="11:11">
      <c r="K6029" s="9"/>
    </row>
    <row r="6030" spans="11:11">
      <c r="K6030" s="9"/>
    </row>
    <row r="6031" spans="11:11">
      <c r="K6031" s="9"/>
    </row>
    <row r="6032" spans="11:11">
      <c r="K6032" s="9"/>
    </row>
    <row r="6033" spans="11:11">
      <c r="K6033" s="9"/>
    </row>
    <row r="6034" spans="11:11">
      <c r="K6034" s="9"/>
    </row>
    <row r="6035" spans="11:11">
      <c r="K6035" s="9"/>
    </row>
    <row r="6036" spans="11:11">
      <c r="K6036" s="9"/>
    </row>
    <row r="6037" spans="11:11">
      <c r="K6037" s="9"/>
    </row>
    <row r="6038" spans="11:11">
      <c r="K6038" s="9"/>
    </row>
    <row r="6039" spans="11:11">
      <c r="K6039" s="9"/>
    </row>
    <row r="6040" spans="11:11">
      <c r="K6040" s="9"/>
    </row>
    <row r="6041" spans="11:11">
      <c r="K6041" s="9"/>
    </row>
    <row r="6042" spans="11:11">
      <c r="K6042" s="9"/>
    </row>
    <row r="6043" spans="11:11">
      <c r="K6043" s="9"/>
    </row>
    <row r="6044" spans="11:11">
      <c r="K6044" s="9"/>
    </row>
    <row r="6045" spans="11:11">
      <c r="K6045" s="9"/>
    </row>
    <row r="6046" spans="11:11">
      <c r="K6046" s="9"/>
    </row>
    <row r="6047" spans="11:11">
      <c r="K6047" s="9"/>
    </row>
    <row r="6048" spans="11:11">
      <c r="K6048" s="9"/>
    </row>
    <row r="6049" spans="11:11">
      <c r="K6049" s="9"/>
    </row>
    <row r="6050" spans="11:11">
      <c r="K6050" s="9"/>
    </row>
    <row r="6051" spans="11:11">
      <c r="K6051" s="9"/>
    </row>
    <row r="6052" spans="11:11">
      <c r="K6052" s="9"/>
    </row>
    <row r="6053" spans="11:11">
      <c r="K6053" s="9"/>
    </row>
    <row r="6054" spans="11:11">
      <c r="K6054" s="9"/>
    </row>
    <row r="6055" spans="11:11">
      <c r="K6055" s="9"/>
    </row>
    <row r="6056" spans="11:11">
      <c r="K6056" s="9"/>
    </row>
    <row r="6057" spans="11:11">
      <c r="K6057" s="9"/>
    </row>
    <row r="6058" spans="11:11">
      <c r="K6058" s="9"/>
    </row>
    <row r="6059" spans="11:11">
      <c r="K6059" s="9"/>
    </row>
    <row r="6060" spans="11:11">
      <c r="K6060" s="9"/>
    </row>
    <row r="6061" spans="11:11">
      <c r="K6061" s="9"/>
    </row>
    <row r="6062" spans="11:11">
      <c r="K6062" s="9"/>
    </row>
    <row r="6063" spans="11:11">
      <c r="K6063" s="9"/>
    </row>
    <row r="6064" spans="11:11">
      <c r="K6064" s="9"/>
    </row>
    <row r="6065" spans="11:11">
      <c r="K6065" s="9"/>
    </row>
    <row r="6066" spans="11:11">
      <c r="K6066" s="9"/>
    </row>
    <row r="6067" spans="11:11">
      <c r="K6067" s="9"/>
    </row>
    <row r="6068" spans="11:11">
      <c r="K6068" s="9"/>
    </row>
    <row r="6069" spans="11:11">
      <c r="K6069" s="9"/>
    </row>
    <row r="6070" spans="11:11">
      <c r="K6070" s="9"/>
    </row>
    <row r="6071" spans="11:11">
      <c r="K6071" s="9"/>
    </row>
    <row r="6072" spans="11:11">
      <c r="K6072" s="9"/>
    </row>
    <row r="6073" spans="11:11">
      <c r="K6073" s="9"/>
    </row>
    <row r="6074" spans="11:11">
      <c r="K6074" s="9"/>
    </row>
    <row r="6075" spans="11:11">
      <c r="K6075" s="9"/>
    </row>
    <row r="6076" spans="11:11">
      <c r="K6076" s="9"/>
    </row>
    <row r="6077" spans="11:11">
      <c r="K6077" s="9"/>
    </row>
    <row r="6078" spans="11:11">
      <c r="K6078" s="9"/>
    </row>
    <row r="6079" spans="11:11">
      <c r="K6079" s="9"/>
    </row>
    <row r="6080" spans="11:11">
      <c r="K6080" s="9"/>
    </row>
    <row r="6081" spans="11:11">
      <c r="K6081" s="9"/>
    </row>
    <row r="6082" spans="11:11">
      <c r="K6082" s="9"/>
    </row>
    <row r="6083" spans="11:11">
      <c r="K6083" s="9"/>
    </row>
    <row r="6084" spans="11:11">
      <c r="K6084" s="9"/>
    </row>
    <row r="6085" spans="11:11">
      <c r="K6085" s="9"/>
    </row>
    <row r="6086" spans="11:11">
      <c r="K6086" s="9"/>
    </row>
    <row r="6087" spans="11:11">
      <c r="K6087" s="9"/>
    </row>
    <row r="6088" spans="11:11">
      <c r="K6088" s="9"/>
    </row>
    <row r="6089" spans="11:11">
      <c r="K6089" s="9"/>
    </row>
    <row r="6090" spans="11:11">
      <c r="K6090" s="9"/>
    </row>
    <row r="6091" spans="11:11">
      <c r="K6091" s="9"/>
    </row>
    <row r="6092" spans="11:11">
      <c r="K6092" s="9"/>
    </row>
    <row r="6093" spans="11:11">
      <c r="K6093" s="9"/>
    </row>
    <row r="6094" spans="11:11">
      <c r="K6094" s="9"/>
    </row>
    <row r="6095" spans="11:11">
      <c r="K6095" s="9"/>
    </row>
    <row r="6096" spans="11:11">
      <c r="K6096" s="9"/>
    </row>
    <row r="6097" spans="11:11">
      <c r="K6097" s="9"/>
    </row>
    <row r="6098" spans="11:11">
      <c r="K6098" s="9"/>
    </row>
    <row r="6099" spans="11:11">
      <c r="K6099" s="9"/>
    </row>
    <row r="6100" spans="11:11">
      <c r="K6100" s="9"/>
    </row>
    <row r="6101" spans="11:11">
      <c r="K6101" s="9"/>
    </row>
    <row r="6102" spans="11:11">
      <c r="K6102" s="9"/>
    </row>
    <row r="6103" spans="11:11">
      <c r="K6103" s="9"/>
    </row>
    <row r="6104" spans="11:11">
      <c r="K6104" s="9"/>
    </row>
    <row r="6105" spans="11:11">
      <c r="K6105" s="9"/>
    </row>
    <row r="6106" spans="11:11">
      <c r="K6106" s="9"/>
    </row>
    <row r="6107" spans="11:11">
      <c r="K6107" s="9"/>
    </row>
    <row r="6108" spans="11:11">
      <c r="K6108" s="9"/>
    </row>
    <row r="6109" spans="11:11">
      <c r="K6109" s="9"/>
    </row>
    <row r="6110" spans="11:11">
      <c r="K6110" s="9"/>
    </row>
    <row r="6111" spans="11:11">
      <c r="K6111" s="9"/>
    </row>
    <row r="6112" spans="11:11">
      <c r="K6112" s="9"/>
    </row>
    <row r="6113" spans="11:11">
      <c r="K6113" s="9"/>
    </row>
    <row r="6114" spans="11:11">
      <c r="K6114" s="9"/>
    </row>
    <row r="6115" spans="11:11">
      <c r="K6115" s="9"/>
    </row>
    <row r="6116" spans="11:11">
      <c r="K6116" s="9"/>
    </row>
    <row r="6117" spans="11:11">
      <c r="K6117" s="9"/>
    </row>
    <row r="6118" spans="11:11">
      <c r="K6118" s="9"/>
    </row>
    <row r="6119" spans="11:11">
      <c r="K6119" s="9"/>
    </row>
    <row r="6120" spans="11:11">
      <c r="K6120" s="9"/>
    </row>
    <row r="6121" spans="11:11">
      <c r="K6121" s="9"/>
    </row>
    <row r="6122" spans="11:11">
      <c r="K6122" s="9"/>
    </row>
    <row r="6123" spans="11:11">
      <c r="K6123" s="9"/>
    </row>
    <row r="6124" spans="11:11">
      <c r="K6124" s="9"/>
    </row>
    <row r="6125" spans="11:11">
      <c r="K6125" s="9"/>
    </row>
    <row r="6126" spans="11:11">
      <c r="K6126" s="9"/>
    </row>
    <row r="6127" spans="11:11">
      <c r="K6127" s="9"/>
    </row>
    <row r="6128" spans="11:11">
      <c r="K6128" s="9"/>
    </row>
    <row r="6129" spans="11:11">
      <c r="K6129" s="9"/>
    </row>
    <row r="6130" spans="11:11">
      <c r="K6130" s="9"/>
    </row>
    <row r="6131" spans="11:11">
      <c r="K6131" s="9"/>
    </row>
    <row r="6132" spans="11:11">
      <c r="K6132" s="9"/>
    </row>
    <row r="6133" spans="11:11">
      <c r="K6133" s="9"/>
    </row>
    <row r="6134" spans="11:11">
      <c r="K6134" s="9"/>
    </row>
    <row r="6135" spans="11:11">
      <c r="K6135" s="9"/>
    </row>
    <row r="6136" spans="11:11">
      <c r="K6136" s="9"/>
    </row>
    <row r="6137" spans="11:11">
      <c r="K6137" s="9"/>
    </row>
    <row r="6138" spans="11:11">
      <c r="K6138" s="9"/>
    </row>
    <row r="6139" spans="11:11">
      <c r="K6139" s="9"/>
    </row>
    <row r="6140" spans="11:11">
      <c r="K6140" s="9"/>
    </row>
    <row r="6141" spans="11:11">
      <c r="K6141" s="9"/>
    </row>
    <row r="6142" spans="11:11">
      <c r="K6142" s="9"/>
    </row>
    <row r="6143" spans="11:11">
      <c r="K6143" s="9"/>
    </row>
    <row r="6144" spans="11:11">
      <c r="K6144" s="9"/>
    </row>
    <row r="6145" spans="11:11">
      <c r="K6145" s="9"/>
    </row>
    <row r="6146" spans="11:11">
      <c r="K6146" s="9"/>
    </row>
    <row r="6147" spans="11:11">
      <c r="K6147" s="9"/>
    </row>
    <row r="6148" spans="11:11">
      <c r="K6148" s="9"/>
    </row>
    <row r="6149" spans="11:11">
      <c r="K6149" s="9"/>
    </row>
    <row r="6150" spans="11:11">
      <c r="K6150" s="9"/>
    </row>
    <row r="6151" spans="11:11">
      <c r="K6151" s="9"/>
    </row>
    <row r="6152" spans="11:11">
      <c r="K6152" s="9"/>
    </row>
    <row r="6153" spans="11:11">
      <c r="K6153" s="9"/>
    </row>
    <row r="6154" spans="11:11">
      <c r="K6154" s="9"/>
    </row>
    <row r="6155" spans="11:11">
      <c r="K6155" s="9"/>
    </row>
    <row r="6156" spans="11:11">
      <c r="K6156" s="9"/>
    </row>
    <row r="6157" spans="11:11">
      <c r="K6157" s="9"/>
    </row>
    <row r="6158" spans="11:11">
      <c r="K6158" s="9"/>
    </row>
    <row r="6159" spans="11:11">
      <c r="K6159" s="9"/>
    </row>
    <row r="6160" spans="11:11">
      <c r="K6160" s="9"/>
    </row>
    <row r="6161" spans="11:11">
      <c r="K6161" s="9"/>
    </row>
    <row r="6162" spans="11:11">
      <c r="K6162" s="9"/>
    </row>
    <row r="6163" spans="11:11">
      <c r="K6163" s="9"/>
    </row>
    <row r="6164" spans="11:11">
      <c r="K6164" s="9"/>
    </row>
    <row r="6165" spans="11:11">
      <c r="K6165" s="9"/>
    </row>
    <row r="6166" spans="11:11">
      <c r="K6166" s="9"/>
    </row>
    <row r="6167" spans="11:11">
      <c r="K6167" s="9"/>
    </row>
    <row r="6168" spans="11:11">
      <c r="K6168" s="9"/>
    </row>
    <row r="6169" spans="11:11">
      <c r="K6169" s="9"/>
    </row>
    <row r="6170" spans="11:11">
      <c r="K6170" s="9"/>
    </row>
    <row r="6171" spans="11:11">
      <c r="K6171" s="9"/>
    </row>
    <row r="6172" spans="11:11">
      <c r="K6172" s="9"/>
    </row>
    <row r="6173" spans="11:11">
      <c r="K6173" s="9"/>
    </row>
    <row r="6174" spans="11:11">
      <c r="K6174" s="9"/>
    </row>
    <row r="6175" spans="11:11">
      <c r="K6175" s="9"/>
    </row>
    <row r="6176" spans="11:11">
      <c r="K6176" s="9"/>
    </row>
    <row r="6177" spans="11:11">
      <c r="K6177" s="9"/>
    </row>
    <row r="6178" spans="11:11">
      <c r="K6178" s="9"/>
    </row>
    <row r="6179" spans="11:11">
      <c r="K6179" s="9"/>
    </row>
    <row r="6180" spans="11:11">
      <c r="K6180" s="9"/>
    </row>
    <row r="6181" spans="11:11">
      <c r="K6181" s="9"/>
    </row>
    <row r="6182" spans="11:11">
      <c r="K6182" s="9"/>
    </row>
    <row r="6183" spans="11:11">
      <c r="K6183" s="9"/>
    </row>
    <row r="6184" spans="11:11">
      <c r="K6184" s="9"/>
    </row>
    <row r="6185" spans="11:11">
      <c r="K6185" s="9"/>
    </row>
    <row r="6186" spans="11:11">
      <c r="K6186" s="9"/>
    </row>
    <row r="6187" spans="11:11">
      <c r="K6187" s="9"/>
    </row>
    <row r="6188" spans="11:11">
      <c r="K6188" s="9"/>
    </row>
    <row r="6189" spans="11:11">
      <c r="K6189" s="9"/>
    </row>
    <row r="6190" spans="11:11">
      <c r="K6190" s="9"/>
    </row>
    <row r="6191" spans="11:11">
      <c r="K6191" s="9"/>
    </row>
    <row r="6192" spans="11:11">
      <c r="K6192" s="9"/>
    </row>
    <row r="6193" spans="11:11">
      <c r="K6193" s="9"/>
    </row>
    <row r="6194" spans="11:11">
      <c r="K6194" s="9"/>
    </row>
    <row r="6195" spans="11:11">
      <c r="K6195" s="9"/>
    </row>
    <row r="6196" spans="11:11">
      <c r="K6196" s="9"/>
    </row>
    <row r="6197" spans="11:11">
      <c r="K6197" s="9"/>
    </row>
    <row r="6198" spans="11:11">
      <c r="K6198" s="9"/>
    </row>
    <row r="6199" spans="11:11">
      <c r="K6199" s="9"/>
    </row>
    <row r="6200" spans="11:11">
      <c r="K6200" s="9"/>
    </row>
    <row r="6201" spans="11:11">
      <c r="K6201" s="9"/>
    </row>
    <row r="6202" spans="11:11">
      <c r="K6202" s="9"/>
    </row>
    <row r="6203" spans="11:11">
      <c r="K6203" s="9"/>
    </row>
    <row r="6204" spans="11:11">
      <c r="K6204" s="9"/>
    </row>
    <row r="6205" spans="11:11">
      <c r="K6205" s="9"/>
    </row>
    <row r="6206" spans="11:11">
      <c r="K6206" s="9"/>
    </row>
    <row r="6207" spans="11:11">
      <c r="K6207" s="9"/>
    </row>
    <row r="6208" spans="11:11">
      <c r="K6208" s="9"/>
    </row>
    <row r="6209" spans="11:11">
      <c r="K6209" s="9"/>
    </row>
    <row r="6210" spans="11:11">
      <c r="K6210" s="9"/>
    </row>
    <row r="6211" spans="11:11">
      <c r="K6211" s="9"/>
    </row>
    <row r="6212" spans="11:11">
      <c r="K6212" s="9"/>
    </row>
    <row r="6213" spans="11:11">
      <c r="K6213" s="9"/>
    </row>
    <row r="6214" spans="11:11">
      <c r="K6214" s="9"/>
    </row>
    <row r="6215" spans="11:11">
      <c r="K6215" s="9"/>
    </row>
    <row r="6216" spans="11:11">
      <c r="K6216" s="9"/>
    </row>
    <row r="6217" spans="11:11">
      <c r="K6217" s="9"/>
    </row>
    <row r="6218" spans="11:11">
      <c r="K6218" s="9"/>
    </row>
    <row r="6219" spans="11:11">
      <c r="K6219" s="9"/>
    </row>
    <row r="6220" spans="11:11">
      <c r="K6220" s="9"/>
    </row>
    <row r="6221" spans="11:11">
      <c r="K6221" s="9"/>
    </row>
    <row r="6222" spans="11:11">
      <c r="K6222" s="9"/>
    </row>
    <row r="6223" spans="11:11">
      <c r="K6223" s="9"/>
    </row>
    <row r="6224" spans="11:11">
      <c r="K6224" s="9"/>
    </row>
    <row r="6225" spans="11:11">
      <c r="K6225" s="9"/>
    </row>
    <row r="6226" spans="11:11">
      <c r="K6226" s="9"/>
    </row>
    <row r="6227" spans="11:11">
      <c r="K6227" s="9"/>
    </row>
    <row r="6228" spans="11:11">
      <c r="K6228" s="9"/>
    </row>
    <row r="6229" spans="11:11">
      <c r="K6229" s="9"/>
    </row>
    <row r="6230" spans="11:11">
      <c r="K6230" s="9"/>
    </row>
    <row r="6231" spans="11:11">
      <c r="K6231" s="9"/>
    </row>
    <row r="6232" spans="11:11">
      <c r="K6232" s="9"/>
    </row>
    <row r="6233" spans="11:11">
      <c r="K6233" s="9"/>
    </row>
    <row r="6234" spans="11:11">
      <c r="K6234" s="9"/>
    </row>
    <row r="6235" spans="11:11">
      <c r="K6235" s="9"/>
    </row>
    <row r="6236" spans="11:11">
      <c r="K6236" s="9"/>
    </row>
    <row r="6237" spans="11:11">
      <c r="K6237" s="9"/>
    </row>
    <row r="6238" spans="11:11">
      <c r="K6238" s="9"/>
    </row>
    <row r="6239" spans="11:11">
      <c r="K6239" s="9"/>
    </row>
    <row r="6240" spans="11:11">
      <c r="K6240" s="9"/>
    </row>
    <row r="6241" spans="11:11">
      <c r="K6241" s="9"/>
    </row>
    <row r="6242" spans="11:11">
      <c r="K6242" s="9"/>
    </row>
    <row r="6243" spans="11:11">
      <c r="K6243" s="9"/>
    </row>
    <row r="6244" spans="11:11">
      <c r="K6244" s="9"/>
    </row>
    <row r="6245" spans="11:11">
      <c r="K6245" s="9"/>
    </row>
    <row r="6246" spans="11:11">
      <c r="K6246" s="9"/>
    </row>
    <row r="6247" spans="11:11">
      <c r="K6247" s="9"/>
    </row>
    <row r="6248" spans="11:11">
      <c r="K6248" s="9"/>
    </row>
    <row r="6249" spans="11:11">
      <c r="K6249" s="9"/>
    </row>
    <row r="6250" spans="11:11">
      <c r="K6250" s="9"/>
    </row>
    <row r="6251" spans="11:11">
      <c r="K6251" s="9"/>
    </row>
    <row r="6252" spans="11:11">
      <c r="K6252" s="9"/>
    </row>
    <row r="6253" spans="11:11">
      <c r="K6253" s="9"/>
    </row>
    <row r="6254" spans="11:11">
      <c r="K6254" s="9"/>
    </row>
    <row r="6255" spans="11:11">
      <c r="K6255" s="9"/>
    </row>
    <row r="6256" spans="11:11">
      <c r="K6256" s="9"/>
    </row>
    <row r="6257" spans="11:11">
      <c r="K6257" s="9"/>
    </row>
    <row r="6258" spans="11:11">
      <c r="K6258" s="9"/>
    </row>
    <row r="6259" spans="11:11">
      <c r="K6259" s="9"/>
    </row>
    <row r="6260" spans="11:11">
      <c r="K6260" s="9"/>
    </row>
    <row r="6261" spans="11:11">
      <c r="K6261" s="9"/>
    </row>
    <row r="6262" spans="11:11">
      <c r="K6262" s="9"/>
    </row>
    <row r="6263" spans="11:11">
      <c r="K6263" s="9"/>
    </row>
    <row r="6264" spans="11:11">
      <c r="K6264" s="9"/>
    </row>
    <row r="6265" spans="11:11">
      <c r="K6265" s="9"/>
    </row>
    <row r="6266" spans="11:11">
      <c r="K6266" s="9"/>
    </row>
    <row r="6267" spans="11:11">
      <c r="K6267" s="9"/>
    </row>
    <row r="6268" spans="11:11">
      <c r="K6268" s="9"/>
    </row>
    <row r="6269" spans="11:11">
      <c r="K6269" s="9"/>
    </row>
    <row r="6270" spans="11:11">
      <c r="K6270" s="9"/>
    </row>
    <row r="6271" spans="11:11">
      <c r="K6271" s="9"/>
    </row>
    <row r="6272" spans="11:11">
      <c r="K6272" s="9"/>
    </row>
    <row r="6273" spans="11:11">
      <c r="K6273" s="9"/>
    </row>
    <row r="6274" spans="11:11">
      <c r="K6274" s="9"/>
    </row>
    <row r="6275" spans="11:11">
      <c r="K6275" s="9"/>
    </row>
    <row r="6276" spans="11:11">
      <c r="K6276" s="9"/>
    </row>
    <row r="6277" spans="11:11">
      <c r="K6277" s="9"/>
    </row>
    <row r="6278" spans="11:11">
      <c r="K6278" s="9"/>
    </row>
    <row r="6279" spans="11:11">
      <c r="K6279" s="9"/>
    </row>
    <row r="6280" spans="11:11">
      <c r="K6280" s="9"/>
    </row>
    <row r="6281" spans="11:11">
      <c r="K6281" s="9"/>
    </row>
    <row r="6282" spans="11:11">
      <c r="K6282" s="9"/>
    </row>
    <row r="6283" spans="11:11">
      <c r="K6283" s="9"/>
    </row>
    <row r="6284" spans="11:11">
      <c r="K6284" s="9"/>
    </row>
    <row r="6285" spans="11:11">
      <c r="K6285" s="9"/>
    </row>
    <row r="6286" spans="11:11">
      <c r="K6286" s="9"/>
    </row>
    <row r="6287" spans="11:11">
      <c r="K6287" s="9"/>
    </row>
    <row r="6288" spans="11:11">
      <c r="K6288" s="9"/>
    </row>
    <row r="6289" spans="11:11">
      <c r="K6289" s="9"/>
    </row>
    <row r="6290" spans="11:11">
      <c r="K6290" s="9"/>
    </row>
    <row r="6291" spans="11:11">
      <c r="K6291" s="9"/>
    </row>
    <row r="6292" spans="11:11">
      <c r="K6292" s="9"/>
    </row>
    <row r="6293" spans="11:11">
      <c r="K6293" s="9"/>
    </row>
    <row r="6294" spans="11:11">
      <c r="K6294" s="9"/>
    </row>
    <row r="6295" spans="11:11">
      <c r="K6295" s="9"/>
    </row>
    <row r="6296" spans="11:11">
      <c r="K6296" s="9"/>
    </row>
    <row r="6297" spans="11:11">
      <c r="K6297" s="9"/>
    </row>
    <row r="6298" spans="11:11">
      <c r="K6298" s="9"/>
    </row>
    <row r="6299" spans="11:11">
      <c r="K6299" s="9"/>
    </row>
    <row r="6300" spans="11:11">
      <c r="K6300" s="9"/>
    </row>
    <row r="6301" spans="11:11">
      <c r="K6301" s="9"/>
    </row>
    <row r="6302" spans="11:11">
      <c r="K6302" s="9"/>
    </row>
    <row r="6303" spans="11:11">
      <c r="K6303" s="9"/>
    </row>
    <row r="6304" spans="11:11">
      <c r="K6304" s="9"/>
    </row>
    <row r="6305" spans="11:11">
      <c r="K6305" s="9"/>
    </row>
    <row r="6306" spans="11:11">
      <c r="K6306" s="9"/>
    </row>
    <row r="6307" spans="11:11">
      <c r="K6307" s="9"/>
    </row>
    <row r="6308" spans="11:11">
      <c r="K6308" s="9"/>
    </row>
    <row r="6309" spans="11:11">
      <c r="K6309" s="9"/>
    </row>
    <row r="6310" spans="11:11">
      <c r="K6310" s="9"/>
    </row>
    <row r="6311" spans="11:11">
      <c r="K6311" s="9"/>
    </row>
    <row r="6312" spans="11:11">
      <c r="K6312" s="9"/>
    </row>
    <row r="6313" spans="11:11">
      <c r="K6313" s="9"/>
    </row>
    <row r="6314" spans="11:11">
      <c r="K6314" s="9"/>
    </row>
    <row r="6315" spans="11:11">
      <c r="K6315" s="9"/>
    </row>
    <row r="6316" spans="11:11">
      <c r="K6316" s="9"/>
    </row>
    <row r="6317" spans="11:11">
      <c r="K6317" s="9"/>
    </row>
    <row r="6318" spans="11:11">
      <c r="K6318" s="9"/>
    </row>
    <row r="6319" spans="11:11">
      <c r="K6319" s="9"/>
    </row>
    <row r="6320" spans="11:11">
      <c r="K6320" s="9"/>
    </row>
    <row r="6321" spans="11:11">
      <c r="K6321" s="9"/>
    </row>
    <row r="6322" spans="11:11">
      <c r="K6322" s="9"/>
    </row>
    <row r="6323" spans="11:11">
      <c r="K6323" s="9"/>
    </row>
    <row r="6324" spans="11:11">
      <c r="K6324" s="9"/>
    </row>
    <row r="6325" spans="11:11">
      <c r="K6325" s="9"/>
    </row>
    <row r="6326" spans="11:11">
      <c r="K6326" s="9"/>
    </row>
    <row r="6327" spans="11:11">
      <c r="K6327" s="9"/>
    </row>
    <row r="6328" spans="11:11">
      <c r="K6328" s="9"/>
    </row>
    <row r="6329" spans="11:11">
      <c r="K6329" s="9"/>
    </row>
    <row r="6330" spans="11:11">
      <c r="K6330" s="9"/>
    </row>
    <row r="6331" spans="11:11">
      <c r="K6331" s="9"/>
    </row>
    <row r="6332" spans="11:11">
      <c r="K6332" s="9"/>
    </row>
    <row r="6333" spans="11:11">
      <c r="K6333" s="9"/>
    </row>
    <row r="6334" spans="11:11">
      <c r="K6334" s="9"/>
    </row>
    <row r="6335" spans="11:11">
      <c r="K6335" s="9"/>
    </row>
    <row r="6336" spans="11:11">
      <c r="K6336" s="9"/>
    </row>
    <row r="6337" spans="11:11">
      <c r="K6337" s="9"/>
    </row>
    <row r="6338" spans="11:11">
      <c r="K6338" s="9"/>
    </row>
    <row r="6339" spans="11:11">
      <c r="K6339" s="9"/>
    </row>
    <row r="6340" spans="11:11">
      <c r="K6340" s="9"/>
    </row>
    <row r="6341" spans="11:11">
      <c r="K6341" s="9"/>
    </row>
    <row r="6342" spans="11:11">
      <c r="K6342" s="9"/>
    </row>
    <row r="6343" spans="11:11">
      <c r="K6343" s="9"/>
    </row>
    <row r="6344" spans="11:11">
      <c r="K6344" s="9"/>
    </row>
    <row r="6345" spans="11:11">
      <c r="K6345" s="9"/>
    </row>
    <row r="6346" spans="11:11">
      <c r="K6346" s="9"/>
    </row>
    <row r="6347" spans="11:11">
      <c r="K6347" s="9"/>
    </row>
    <row r="6348" spans="11:11">
      <c r="K6348" s="9"/>
    </row>
    <row r="6349" spans="11:11">
      <c r="K6349" s="9"/>
    </row>
    <row r="6350" spans="11:11">
      <c r="K6350" s="9"/>
    </row>
    <row r="6351" spans="11:11">
      <c r="K6351" s="9"/>
    </row>
    <row r="6352" spans="11:11">
      <c r="K6352" s="9"/>
    </row>
    <row r="6353" spans="11:11">
      <c r="K6353" s="9"/>
    </row>
    <row r="6354" spans="11:11">
      <c r="K6354" s="9"/>
    </row>
    <row r="6355" spans="11:11">
      <c r="K6355" s="9"/>
    </row>
    <row r="6356" spans="11:11">
      <c r="K6356" s="9"/>
    </row>
    <row r="6357" spans="11:11">
      <c r="K6357" s="9"/>
    </row>
    <row r="6358" spans="11:11">
      <c r="K6358" s="9"/>
    </row>
    <row r="6359" spans="11:11">
      <c r="K6359" s="9"/>
    </row>
    <row r="6360" spans="11:11">
      <c r="K6360" s="9"/>
    </row>
    <row r="6361" spans="11:11">
      <c r="K6361" s="9"/>
    </row>
    <row r="6362" spans="11:11">
      <c r="K6362" s="9"/>
    </row>
    <row r="6363" spans="11:11">
      <c r="K6363" s="9"/>
    </row>
    <row r="6364" spans="11:11">
      <c r="K6364" s="9"/>
    </row>
    <row r="6365" spans="11:11">
      <c r="K6365" s="9"/>
    </row>
    <row r="6366" spans="11:11">
      <c r="K6366" s="9"/>
    </row>
    <row r="6367" spans="11:11">
      <c r="K6367" s="9"/>
    </row>
    <row r="6368" spans="11:11">
      <c r="K6368" s="9"/>
    </row>
    <row r="6369" spans="11:11">
      <c r="K6369" s="9"/>
    </row>
    <row r="6370" spans="11:11">
      <c r="K6370" s="9"/>
    </row>
    <row r="6371" spans="11:11">
      <c r="K6371" s="9"/>
    </row>
    <row r="6372" spans="11:11">
      <c r="K6372" s="9"/>
    </row>
    <row r="6373" spans="11:11">
      <c r="K6373" s="9"/>
    </row>
    <row r="6374" spans="11:11">
      <c r="K6374" s="9"/>
    </row>
    <row r="6375" spans="11:11">
      <c r="K6375" s="9"/>
    </row>
    <row r="6376" spans="11:11">
      <c r="K6376" s="9"/>
    </row>
    <row r="6377" spans="11:11">
      <c r="K6377" s="9"/>
    </row>
    <row r="6378" spans="11:11">
      <c r="K6378" s="9"/>
    </row>
    <row r="6379" spans="11:11">
      <c r="K6379" s="9"/>
    </row>
    <row r="6380" spans="11:11">
      <c r="K6380" s="9"/>
    </row>
    <row r="6381" spans="11:11">
      <c r="K6381" s="9"/>
    </row>
    <row r="6382" spans="11:11">
      <c r="K6382" s="9"/>
    </row>
    <row r="6383" spans="11:11">
      <c r="K6383" s="9"/>
    </row>
    <row r="6384" spans="11:11">
      <c r="K6384" s="9"/>
    </row>
    <row r="6385" spans="11:11">
      <c r="K6385" s="9"/>
    </row>
    <row r="6386" spans="11:11">
      <c r="K6386" s="9"/>
    </row>
    <row r="6387" spans="11:11">
      <c r="K6387" s="9"/>
    </row>
    <row r="6388" spans="11:11">
      <c r="K6388" s="9"/>
    </row>
    <row r="6389" spans="11:11">
      <c r="K6389" s="9"/>
    </row>
    <row r="6390" spans="11:11">
      <c r="K6390" s="9"/>
    </row>
    <row r="6391" spans="11:11">
      <c r="K6391" s="9"/>
    </row>
    <row r="6392" spans="11:11">
      <c r="K6392" s="9"/>
    </row>
    <row r="6393" spans="11:11">
      <c r="K6393" s="9"/>
    </row>
    <row r="6394" spans="11:11">
      <c r="K6394" s="9"/>
    </row>
    <row r="6395" spans="11:11">
      <c r="K6395" s="9"/>
    </row>
    <row r="6396" spans="11:11">
      <c r="K6396" s="9"/>
    </row>
    <row r="6397" spans="11:11">
      <c r="K6397" s="9"/>
    </row>
    <row r="6398" spans="11:11">
      <c r="K6398" s="9"/>
    </row>
    <row r="6399" spans="11:11">
      <c r="K6399" s="9"/>
    </row>
    <row r="6400" spans="11:11">
      <c r="K6400" s="9"/>
    </row>
    <row r="6401" spans="11:11">
      <c r="K6401" s="9"/>
    </row>
    <row r="6402" spans="11:11">
      <c r="K6402" s="9"/>
    </row>
    <row r="6403" spans="11:11">
      <c r="K6403" s="9"/>
    </row>
    <row r="6404" spans="11:11">
      <c r="K6404" s="9"/>
    </row>
    <row r="6405" spans="11:11">
      <c r="K6405" s="9"/>
    </row>
    <row r="6406" spans="11:11">
      <c r="K6406" s="9"/>
    </row>
    <row r="6407" spans="11:11">
      <c r="K6407" s="9"/>
    </row>
    <row r="6408" spans="11:11">
      <c r="K6408" s="9"/>
    </row>
    <row r="6409" spans="11:11">
      <c r="K6409" s="9"/>
    </row>
    <row r="6410" spans="11:11">
      <c r="K6410" s="9"/>
    </row>
    <row r="6411" spans="11:11">
      <c r="K6411" s="9"/>
    </row>
    <row r="6412" spans="11:11">
      <c r="K6412" s="9"/>
    </row>
    <row r="6413" spans="11:11">
      <c r="K6413" s="9"/>
    </row>
    <row r="6414" spans="11:11">
      <c r="K6414" s="9"/>
    </row>
    <row r="6415" spans="11:11">
      <c r="K6415" s="9"/>
    </row>
    <row r="6416" spans="11:11">
      <c r="K6416" s="9"/>
    </row>
    <row r="6417" spans="11:11">
      <c r="K6417" s="9"/>
    </row>
    <row r="6418" spans="11:11">
      <c r="K6418" s="9"/>
    </row>
    <row r="6419" spans="11:11">
      <c r="K6419" s="9"/>
    </row>
    <row r="6420" spans="11:11">
      <c r="K6420" s="9"/>
    </row>
    <row r="6421" spans="11:11">
      <c r="K6421" s="9"/>
    </row>
    <row r="6422" spans="11:11">
      <c r="K6422" s="9"/>
    </row>
    <row r="6423" spans="11:11">
      <c r="K6423" s="9"/>
    </row>
    <row r="6424" spans="11:11">
      <c r="K6424" s="9"/>
    </row>
    <row r="6425" spans="11:11">
      <c r="K6425" s="9"/>
    </row>
    <row r="6426" spans="11:11">
      <c r="K6426" s="9"/>
    </row>
    <row r="6427" spans="11:11">
      <c r="K6427" s="9"/>
    </row>
    <row r="6428" spans="11:11">
      <c r="K6428" s="9"/>
    </row>
    <row r="6429" spans="11:11">
      <c r="K6429" s="9"/>
    </row>
    <row r="6430" spans="11:11">
      <c r="K6430" s="9"/>
    </row>
    <row r="6431" spans="11:11">
      <c r="K6431" s="9"/>
    </row>
    <row r="6432" spans="11:11">
      <c r="K6432" s="9"/>
    </row>
    <row r="6433" spans="11:11">
      <c r="K6433" s="9"/>
    </row>
    <row r="6434" spans="11:11">
      <c r="K6434" s="9"/>
    </row>
    <row r="6435" spans="11:11">
      <c r="K6435" s="9"/>
    </row>
    <row r="6436" spans="11:11">
      <c r="K6436" s="9"/>
    </row>
    <row r="6437" spans="11:11">
      <c r="K6437" s="9"/>
    </row>
    <row r="6438" spans="11:11">
      <c r="K6438" s="9"/>
    </row>
    <row r="6439" spans="11:11">
      <c r="K6439" s="9"/>
    </row>
    <row r="6440" spans="11:11">
      <c r="K6440" s="9"/>
    </row>
    <row r="6441" spans="11:11">
      <c r="K6441" s="9"/>
    </row>
    <row r="6442" spans="11:11">
      <c r="K6442" s="9"/>
    </row>
    <row r="6443" spans="11:11">
      <c r="K6443" s="9"/>
    </row>
    <row r="6444" spans="11:11">
      <c r="K6444" s="9"/>
    </row>
    <row r="6445" spans="11:11">
      <c r="K6445" s="9"/>
    </row>
    <row r="6446" spans="11:11">
      <c r="K6446" s="9"/>
    </row>
    <row r="6447" spans="11:11">
      <c r="K6447" s="9"/>
    </row>
    <row r="6448" spans="11:11">
      <c r="K6448" s="9"/>
    </row>
    <row r="6449" spans="11:11">
      <c r="K6449" s="9"/>
    </row>
    <row r="6450" spans="11:11">
      <c r="K6450" s="9"/>
    </row>
    <row r="6451" spans="11:11">
      <c r="K6451" s="9"/>
    </row>
    <row r="6452" spans="11:11">
      <c r="K6452" s="9"/>
    </row>
    <row r="6453" spans="11:11">
      <c r="K6453" s="9"/>
    </row>
    <row r="6454" spans="11:11">
      <c r="K6454" s="9"/>
    </row>
    <row r="6455" spans="11:11">
      <c r="K6455" s="9"/>
    </row>
    <row r="6456" spans="11:11">
      <c r="K6456" s="9"/>
    </row>
    <row r="6457" spans="11:11">
      <c r="K6457" s="9"/>
    </row>
    <row r="6458" spans="11:11">
      <c r="K6458" s="9"/>
    </row>
    <row r="6459" spans="11:11">
      <c r="K6459" s="9"/>
    </row>
    <row r="6460" spans="11:11">
      <c r="K6460" s="9"/>
    </row>
    <row r="6461" spans="11:11">
      <c r="K6461" s="9"/>
    </row>
    <row r="6462" spans="11:11">
      <c r="K6462" s="9"/>
    </row>
    <row r="6463" spans="11:11">
      <c r="K6463" s="9"/>
    </row>
    <row r="6464" spans="11:11">
      <c r="K6464" s="9"/>
    </row>
    <row r="6465" spans="11:11">
      <c r="K6465" s="9"/>
    </row>
    <row r="6466" spans="11:11">
      <c r="K6466" s="9"/>
    </row>
    <row r="6467" spans="11:11">
      <c r="K6467" s="9"/>
    </row>
    <row r="6468" spans="11:11">
      <c r="K6468" s="9"/>
    </row>
    <row r="6469" spans="11:11">
      <c r="K6469" s="9"/>
    </row>
    <row r="6470" spans="11:11">
      <c r="K6470" s="9"/>
    </row>
    <row r="6471" spans="11:11">
      <c r="K6471" s="9"/>
    </row>
    <row r="6472" spans="11:11">
      <c r="K6472" s="9"/>
    </row>
    <row r="6473" spans="11:11">
      <c r="K6473" s="9"/>
    </row>
    <row r="6474" spans="11:11">
      <c r="K6474" s="9"/>
    </row>
    <row r="6475" spans="11:11">
      <c r="K6475" s="9"/>
    </row>
    <row r="6476" spans="11:11">
      <c r="K6476" s="9"/>
    </row>
    <row r="6477" spans="11:11">
      <c r="K6477" s="9"/>
    </row>
    <row r="6478" spans="11:11">
      <c r="K6478" s="9"/>
    </row>
    <row r="6479" spans="11:11">
      <c r="K6479" s="9"/>
    </row>
    <row r="6480" spans="11:11">
      <c r="K6480" s="9"/>
    </row>
    <row r="6481" spans="11:11">
      <c r="K6481" s="9"/>
    </row>
    <row r="6482" spans="11:11">
      <c r="K6482" s="9"/>
    </row>
    <row r="6483" spans="11:11">
      <c r="K6483" s="9"/>
    </row>
    <row r="6484" spans="11:11">
      <c r="K6484" s="9"/>
    </row>
    <row r="6485" spans="11:11">
      <c r="K6485" s="9"/>
    </row>
    <row r="6486" spans="11:11">
      <c r="K6486" s="9"/>
    </row>
    <row r="6487" spans="11:11">
      <c r="K6487" s="9"/>
    </row>
    <row r="6488" spans="11:11">
      <c r="K6488" s="9"/>
    </row>
    <row r="6489" spans="11:11">
      <c r="K6489" s="9"/>
    </row>
    <row r="6490" spans="11:11">
      <c r="K6490" s="9"/>
    </row>
    <row r="6491" spans="11:11">
      <c r="K6491" s="9"/>
    </row>
    <row r="6492" spans="11:11">
      <c r="K6492" s="9"/>
    </row>
    <row r="6493" spans="11:11">
      <c r="K6493" s="9"/>
    </row>
    <row r="6494" spans="11:11">
      <c r="K6494" s="9"/>
    </row>
    <row r="6495" spans="11:11">
      <c r="K6495" s="9"/>
    </row>
    <row r="6496" spans="11:11">
      <c r="K6496" s="9"/>
    </row>
    <row r="6497" spans="11:11">
      <c r="K6497" s="9"/>
    </row>
    <row r="6498" spans="11:11">
      <c r="K6498" s="9"/>
    </row>
    <row r="6499" spans="11:11">
      <c r="K6499" s="9"/>
    </row>
    <row r="6500" spans="11:11">
      <c r="K6500" s="9"/>
    </row>
    <row r="6501" spans="11:11">
      <c r="K6501" s="9"/>
    </row>
    <row r="6502" spans="11:11">
      <c r="K6502" s="9"/>
    </row>
    <row r="6503" spans="11:11">
      <c r="K6503" s="9"/>
    </row>
    <row r="6504" spans="11:11">
      <c r="K6504" s="9"/>
    </row>
    <row r="6505" spans="11:11">
      <c r="K6505" s="9"/>
    </row>
    <row r="6506" spans="11:11">
      <c r="K6506" s="9"/>
    </row>
    <row r="6507" spans="11:11">
      <c r="K6507" s="9"/>
    </row>
    <row r="6508" spans="11:11">
      <c r="K6508" s="9"/>
    </row>
    <row r="6509" spans="11:11">
      <c r="K6509" s="9"/>
    </row>
    <row r="6510" spans="11:11">
      <c r="K6510" s="9"/>
    </row>
    <row r="6511" spans="11:11">
      <c r="K6511" s="9"/>
    </row>
    <row r="6512" spans="11:11">
      <c r="K6512" s="9"/>
    </row>
    <row r="6513" spans="11:11">
      <c r="K6513" s="9"/>
    </row>
    <row r="6514" spans="11:11">
      <c r="K6514" s="9"/>
    </row>
    <row r="6515" spans="11:11">
      <c r="K6515" s="9"/>
    </row>
    <row r="6516" spans="11:11">
      <c r="K6516" s="9"/>
    </row>
    <row r="6517" spans="11:11">
      <c r="K6517" s="9"/>
    </row>
    <row r="6518" spans="11:11">
      <c r="K6518" s="9"/>
    </row>
    <row r="6519" spans="11:11">
      <c r="K6519" s="9"/>
    </row>
    <row r="6520" spans="11:11">
      <c r="K6520" s="9"/>
    </row>
    <row r="6521" spans="11:11">
      <c r="K6521" s="9"/>
    </row>
    <row r="6522" spans="11:11">
      <c r="K6522" s="9"/>
    </row>
    <row r="6523" spans="11:11">
      <c r="K6523" s="9"/>
    </row>
    <row r="6524" spans="11:11">
      <c r="K6524" s="9"/>
    </row>
    <row r="6525" spans="11:11">
      <c r="K6525" s="9"/>
    </row>
    <row r="6526" spans="11:11">
      <c r="K6526" s="9"/>
    </row>
    <row r="6527" spans="11:11">
      <c r="K6527" s="9"/>
    </row>
    <row r="6528" spans="11:11">
      <c r="K6528" s="9"/>
    </row>
    <row r="6529" spans="11:11">
      <c r="K6529" s="9"/>
    </row>
    <row r="6530" spans="11:11">
      <c r="K6530" s="9"/>
    </row>
    <row r="6531" spans="11:11">
      <c r="K6531" s="9"/>
    </row>
    <row r="6532" spans="11:11">
      <c r="K6532" s="9"/>
    </row>
    <row r="6533" spans="11:11">
      <c r="K6533" s="9"/>
    </row>
    <row r="6534" spans="11:11">
      <c r="K6534" s="9"/>
    </row>
    <row r="6535" spans="11:11">
      <c r="K6535" s="9"/>
    </row>
    <row r="6536" spans="11:11">
      <c r="K6536" s="9"/>
    </row>
    <row r="6537" spans="11:11">
      <c r="K6537" s="9"/>
    </row>
    <row r="6538" spans="11:11">
      <c r="K6538" s="9"/>
    </row>
    <row r="6539" spans="11:11">
      <c r="K6539" s="9"/>
    </row>
    <row r="6540" spans="11:11">
      <c r="K6540" s="9"/>
    </row>
    <row r="6541" spans="11:11">
      <c r="K6541" s="9"/>
    </row>
    <row r="6542" spans="11:11">
      <c r="K6542" s="9"/>
    </row>
    <row r="6543" spans="11:11">
      <c r="K6543" s="9"/>
    </row>
    <row r="6544" spans="11:11">
      <c r="K6544" s="9"/>
    </row>
    <row r="6545" spans="11:11">
      <c r="K6545" s="9"/>
    </row>
    <row r="6546" spans="11:11">
      <c r="K6546" s="9"/>
    </row>
    <row r="6547" spans="11:11">
      <c r="K6547" s="9"/>
    </row>
    <row r="6548" spans="11:11">
      <c r="K6548" s="9"/>
    </row>
    <row r="6549" spans="11:11">
      <c r="K6549" s="9"/>
    </row>
    <row r="6550" spans="11:11">
      <c r="K6550" s="9"/>
    </row>
    <row r="6551" spans="11:11">
      <c r="K6551" s="9"/>
    </row>
    <row r="6552" spans="11:11">
      <c r="K6552" s="9"/>
    </row>
    <row r="6553" spans="11:11">
      <c r="K6553" s="9"/>
    </row>
    <row r="6554" spans="11:11">
      <c r="K6554" s="9"/>
    </row>
    <row r="6555" spans="11:11">
      <c r="K6555" s="9"/>
    </row>
    <row r="6556" spans="11:11">
      <c r="K6556" s="9"/>
    </row>
    <row r="6557" spans="11:11">
      <c r="K6557" s="9"/>
    </row>
    <row r="6558" spans="11:11">
      <c r="K6558" s="9"/>
    </row>
    <row r="6559" spans="11:11">
      <c r="K6559" s="9"/>
    </row>
    <row r="6560" spans="11:11">
      <c r="K6560" s="9"/>
    </row>
    <row r="6561" spans="11:11">
      <c r="K6561" s="9"/>
    </row>
    <row r="6562" spans="11:11">
      <c r="K6562" s="9"/>
    </row>
    <row r="6563" spans="11:11">
      <c r="K6563" s="9"/>
    </row>
    <row r="6564" spans="11:11">
      <c r="K6564" s="9"/>
    </row>
    <row r="6565" spans="11:11">
      <c r="K6565" s="9"/>
    </row>
    <row r="6566" spans="11:11">
      <c r="K6566" s="9"/>
    </row>
    <row r="6567" spans="11:11">
      <c r="K6567" s="9"/>
    </row>
    <row r="6568" spans="11:11">
      <c r="K6568" s="9"/>
    </row>
    <row r="6569" spans="11:11">
      <c r="K6569" s="9"/>
    </row>
    <row r="6570" spans="11:11">
      <c r="K6570" s="9"/>
    </row>
    <row r="6571" spans="11:11">
      <c r="K6571" s="9"/>
    </row>
    <row r="6572" spans="11:11">
      <c r="K6572" s="9"/>
    </row>
    <row r="6573" spans="11:11">
      <c r="K6573" s="9"/>
    </row>
    <row r="6574" spans="11:11">
      <c r="K6574" s="9"/>
    </row>
    <row r="6575" spans="11:11">
      <c r="K6575" s="9"/>
    </row>
    <row r="6576" spans="11:11">
      <c r="K6576" s="9"/>
    </row>
    <row r="6577" spans="11:11">
      <c r="K6577" s="9"/>
    </row>
    <row r="6578" spans="11:11">
      <c r="K6578" s="9"/>
    </row>
    <row r="6579" spans="11:11">
      <c r="K6579" s="9"/>
    </row>
    <row r="6580" spans="11:11">
      <c r="K6580" s="9"/>
    </row>
    <row r="6581" spans="11:11">
      <c r="K6581" s="9"/>
    </row>
    <row r="6582" spans="11:11">
      <c r="K6582" s="9"/>
    </row>
    <row r="6583" spans="11:11">
      <c r="K6583" s="9"/>
    </row>
    <row r="6584" spans="11:11">
      <c r="K6584" s="9"/>
    </row>
    <row r="6585" spans="11:11">
      <c r="K6585" s="9"/>
    </row>
    <row r="6586" spans="11:11">
      <c r="K6586" s="9"/>
    </row>
    <row r="6587" spans="11:11">
      <c r="K6587" s="9"/>
    </row>
    <row r="6588" spans="11:11">
      <c r="K6588" s="9"/>
    </row>
    <row r="6589" spans="11:11">
      <c r="K6589" s="9"/>
    </row>
    <row r="6590" spans="11:11">
      <c r="K6590" s="9"/>
    </row>
    <row r="6591" spans="11:11">
      <c r="K6591" s="9"/>
    </row>
    <row r="6592" spans="11:11">
      <c r="K6592" s="9"/>
    </row>
    <row r="6593" spans="11:11">
      <c r="K6593" s="9"/>
    </row>
    <row r="6594" spans="11:11">
      <c r="K6594" s="9"/>
    </row>
    <row r="6595" spans="11:11">
      <c r="K6595" s="9"/>
    </row>
    <row r="6596" spans="11:11">
      <c r="K6596" s="9"/>
    </row>
    <row r="6597" spans="11:11">
      <c r="K6597" s="9"/>
    </row>
    <row r="6598" spans="11:11">
      <c r="K6598" s="9"/>
    </row>
    <row r="6599" spans="11:11">
      <c r="K6599" s="9"/>
    </row>
    <row r="6600" spans="11:11">
      <c r="K6600" s="9"/>
    </row>
    <row r="6601" spans="11:11">
      <c r="K6601" s="9"/>
    </row>
    <row r="6602" spans="11:11">
      <c r="K6602" s="9"/>
    </row>
    <row r="6603" spans="11:11">
      <c r="K6603" s="9"/>
    </row>
    <row r="6604" spans="11:11">
      <c r="K6604" s="9"/>
    </row>
    <row r="6605" spans="11:11">
      <c r="K6605" s="9"/>
    </row>
    <row r="6606" spans="11:11">
      <c r="K6606" s="9"/>
    </row>
    <row r="6607" spans="11:11">
      <c r="K6607" s="9"/>
    </row>
    <row r="6608" spans="11:11">
      <c r="K6608" s="9"/>
    </row>
    <row r="6609" spans="11:11">
      <c r="K6609" s="9"/>
    </row>
    <row r="6610" spans="11:11">
      <c r="K6610" s="9"/>
    </row>
    <row r="6611" spans="11:11">
      <c r="K6611" s="9"/>
    </row>
    <row r="6612" spans="11:11">
      <c r="K6612" s="9"/>
    </row>
    <row r="6613" spans="11:11">
      <c r="K6613" s="9"/>
    </row>
    <row r="6614" spans="11:11">
      <c r="K6614" s="9"/>
    </row>
    <row r="6615" spans="11:11">
      <c r="K6615" s="9"/>
    </row>
    <row r="6616" spans="11:11">
      <c r="K6616" s="9"/>
    </row>
    <row r="6617" spans="11:11">
      <c r="K6617" s="9"/>
    </row>
    <row r="6618" spans="11:11">
      <c r="K6618" s="9"/>
    </row>
    <row r="6619" spans="11:11">
      <c r="K6619" s="9"/>
    </row>
    <row r="6620" spans="11:11">
      <c r="K6620" s="9"/>
    </row>
    <row r="6621" spans="11:11">
      <c r="K6621" s="9"/>
    </row>
    <row r="6622" spans="11:11">
      <c r="K6622" s="9"/>
    </row>
    <row r="6623" spans="11:11">
      <c r="K6623" s="9"/>
    </row>
    <row r="6624" spans="11:11">
      <c r="K6624" s="9"/>
    </row>
    <row r="6625" spans="11:11">
      <c r="K6625" s="9"/>
    </row>
    <row r="6626" spans="11:11">
      <c r="K6626" s="9"/>
    </row>
    <row r="6627" spans="11:11">
      <c r="K6627" s="9"/>
    </row>
    <row r="6628" spans="11:11">
      <c r="K6628" s="9"/>
    </row>
    <row r="6629" spans="11:11">
      <c r="K6629" s="9"/>
    </row>
    <row r="6630" spans="11:11">
      <c r="K6630" s="9"/>
    </row>
    <row r="6631" spans="11:11">
      <c r="K6631" s="9"/>
    </row>
    <row r="6632" spans="11:11">
      <c r="K6632" s="9"/>
    </row>
    <row r="6633" spans="11:11">
      <c r="K6633" s="9"/>
    </row>
    <row r="6634" spans="11:11">
      <c r="K6634" s="9"/>
    </row>
    <row r="6635" spans="11:11">
      <c r="K6635" s="9"/>
    </row>
    <row r="6636" spans="11:11">
      <c r="K6636" s="9"/>
    </row>
    <row r="6637" spans="11:11">
      <c r="K6637" s="9"/>
    </row>
    <row r="6638" spans="11:11">
      <c r="K6638" s="9"/>
    </row>
    <row r="6639" spans="11:11">
      <c r="K6639" s="9"/>
    </row>
    <row r="6640" spans="11:11">
      <c r="K6640" s="9"/>
    </row>
    <row r="6641" spans="11:11">
      <c r="K6641" s="9"/>
    </row>
    <row r="6642" spans="11:11">
      <c r="K6642" s="9"/>
    </row>
    <row r="6643" spans="11:11">
      <c r="K6643" s="9"/>
    </row>
    <row r="6644" spans="11:11">
      <c r="K6644" s="9"/>
    </row>
    <row r="6645" spans="11:11">
      <c r="K6645" s="9"/>
    </row>
    <row r="6646" spans="11:11">
      <c r="K6646" s="9"/>
    </row>
    <row r="6647" spans="11:11">
      <c r="K6647" s="9"/>
    </row>
    <row r="6648" spans="11:11">
      <c r="K6648" s="9"/>
    </row>
    <row r="6649" spans="11:11">
      <c r="K6649" s="9"/>
    </row>
    <row r="6650" spans="11:11">
      <c r="K6650" s="9"/>
    </row>
    <row r="6651" spans="11:11">
      <c r="K6651" s="9"/>
    </row>
    <row r="6652" spans="11:11">
      <c r="K6652" s="9"/>
    </row>
    <row r="6653" spans="11:11">
      <c r="K6653" s="9"/>
    </row>
    <row r="6654" spans="11:11">
      <c r="K6654" s="9"/>
    </row>
    <row r="6655" spans="11:11">
      <c r="K6655" s="9"/>
    </row>
    <row r="6656" spans="11:11">
      <c r="K6656" s="9"/>
    </row>
    <row r="6657" spans="11:11">
      <c r="K6657" s="9"/>
    </row>
    <row r="6658" spans="11:11">
      <c r="K6658" s="9"/>
    </row>
    <row r="6659" spans="11:11">
      <c r="K6659" s="9"/>
    </row>
    <row r="6660" spans="11:11">
      <c r="K6660" s="9"/>
    </row>
    <row r="6661" spans="11:11">
      <c r="K6661" s="9"/>
    </row>
    <row r="6662" spans="11:11">
      <c r="K6662" s="9"/>
    </row>
    <row r="6663" spans="11:11">
      <c r="K6663" s="9"/>
    </row>
    <row r="6664" spans="11:11">
      <c r="K6664" s="9"/>
    </row>
    <row r="6665" spans="11:11">
      <c r="K6665" s="9"/>
    </row>
    <row r="6666" spans="11:11">
      <c r="K6666" s="9"/>
    </row>
    <row r="6667" spans="11:11">
      <c r="K6667" s="9"/>
    </row>
    <row r="6668" spans="11:11">
      <c r="K6668" s="9"/>
    </row>
    <row r="6669" spans="11:11">
      <c r="K6669" s="9"/>
    </row>
    <row r="6670" spans="11:11">
      <c r="K6670" s="9"/>
    </row>
    <row r="6671" spans="11:11">
      <c r="K6671" s="9"/>
    </row>
    <row r="6672" spans="11:11">
      <c r="K6672" s="9"/>
    </row>
    <row r="6673" spans="11:11">
      <c r="K6673" s="9"/>
    </row>
    <row r="6674" spans="11:11">
      <c r="K6674" s="9"/>
    </row>
    <row r="6675" spans="11:11">
      <c r="K6675" s="9"/>
    </row>
    <row r="6676" spans="11:11">
      <c r="K6676" s="9"/>
    </row>
    <row r="6677" spans="11:11">
      <c r="K6677" s="9"/>
    </row>
    <row r="6678" spans="11:11">
      <c r="K6678" s="9"/>
    </row>
    <row r="6679" spans="11:11">
      <c r="K6679" s="9"/>
    </row>
    <row r="6680" spans="11:11">
      <c r="K6680" s="9"/>
    </row>
    <row r="6681" spans="11:11">
      <c r="K6681" s="9"/>
    </row>
    <row r="6682" spans="11:11">
      <c r="K6682" s="9"/>
    </row>
    <row r="6683" spans="11:11">
      <c r="K6683" s="9"/>
    </row>
    <row r="6684" spans="11:11">
      <c r="K6684" s="9"/>
    </row>
    <row r="6685" spans="11:11">
      <c r="K6685" s="9"/>
    </row>
    <row r="6686" spans="11:11">
      <c r="K6686" s="9"/>
    </row>
    <row r="6687" spans="11:11">
      <c r="K6687" s="9"/>
    </row>
    <row r="6688" spans="11:11">
      <c r="K6688" s="9"/>
    </row>
    <row r="6689" spans="11:11">
      <c r="K6689" s="9"/>
    </row>
    <row r="6690" spans="11:11">
      <c r="K6690" s="9"/>
    </row>
    <row r="6691" spans="11:11">
      <c r="K6691" s="9"/>
    </row>
    <row r="6692" spans="11:11">
      <c r="K6692" s="9"/>
    </row>
    <row r="6693" spans="11:11">
      <c r="K6693" s="9"/>
    </row>
    <row r="6694" spans="11:11">
      <c r="K6694" s="9"/>
    </row>
    <row r="6695" spans="11:11">
      <c r="K6695" s="9"/>
    </row>
    <row r="6696" spans="11:11">
      <c r="K6696" s="9"/>
    </row>
    <row r="6697" spans="11:11">
      <c r="K6697" s="9"/>
    </row>
    <row r="6698" spans="11:11">
      <c r="K6698" s="9"/>
    </row>
    <row r="6699" spans="11:11">
      <c r="K6699" s="9"/>
    </row>
    <row r="6700" spans="11:11">
      <c r="K6700" s="9"/>
    </row>
    <row r="6701" spans="11:11">
      <c r="K6701" s="9"/>
    </row>
    <row r="6702" spans="11:11">
      <c r="K6702" s="9"/>
    </row>
    <row r="6703" spans="11:11">
      <c r="K6703" s="9"/>
    </row>
    <row r="6704" spans="11:11">
      <c r="K6704" s="9"/>
    </row>
    <row r="6705" spans="11:11">
      <c r="K6705" s="9"/>
    </row>
    <row r="6706" spans="11:11">
      <c r="K6706" s="9"/>
    </row>
    <row r="6707" spans="11:11">
      <c r="K6707" s="9"/>
    </row>
    <row r="6708" spans="11:11">
      <c r="K6708" s="9"/>
    </row>
    <row r="6709" spans="11:11">
      <c r="K6709" s="9"/>
    </row>
    <row r="6710" spans="11:11">
      <c r="K6710" s="9"/>
    </row>
    <row r="6711" spans="11:11">
      <c r="K6711" s="9"/>
    </row>
    <row r="6712" spans="11:11">
      <c r="K6712" s="9"/>
    </row>
    <row r="6713" spans="11:11">
      <c r="K6713" s="9"/>
    </row>
    <row r="6714" spans="11:11">
      <c r="K6714" s="9"/>
    </row>
    <row r="6715" spans="11:11">
      <c r="K6715" s="9"/>
    </row>
    <row r="6716" spans="11:11">
      <c r="K6716" s="9"/>
    </row>
    <row r="6717" spans="11:11">
      <c r="K6717" s="9"/>
    </row>
    <row r="6718" spans="11:11">
      <c r="K6718" s="9"/>
    </row>
    <row r="6719" spans="11:11">
      <c r="K6719" s="9"/>
    </row>
    <row r="6720" spans="11:11">
      <c r="K6720" s="9"/>
    </row>
    <row r="6721" spans="11:11">
      <c r="K6721" s="9"/>
    </row>
    <row r="6722" spans="11:11">
      <c r="K6722" s="9"/>
    </row>
    <row r="6723" spans="11:11">
      <c r="K6723" s="9"/>
    </row>
    <row r="6724" spans="11:11">
      <c r="K6724" s="9"/>
    </row>
    <row r="6725" spans="11:11">
      <c r="K6725" s="9"/>
    </row>
    <row r="6726" spans="11:11">
      <c r="K6726" s="9"/>
    </row>
    <row r="6727" spans="11:11">
      <c r="K6727" s="9"/>
    </row>
    <row r="6728" spans="11:11">
      <c r="K6728" s="9"/>
    </row>
    <row r="6729" spans="11:11">
      <c r="K6729" s="9"/>
    </row>
    <row r="6730" spans="11:11">
      <c r="K6730" s="9"/>
    </row>
    <row r="6731" spans="11:11">
      <c r="K6731" s="9"/>
    </row>
    <row r="6732" spans="11:11">
      <c r="K6732" s="9"/>
    </row>
    <row r="6733" spans="11:11">
      <c r="K6733" s="9"/>
    </row>
    <row r="6734" spans="11:11">
      <c r="K6734" s="9"/>
    </row>
    <row r="6735" spans="11:11">
      <c r="K6735" s="9"/>
    </row>
    <row r="6736" spans="11:11">
      <c r="K6736" s="9"/>
    </row>
    <row r="6737" spans="11:11">
      <c r="K6737" s="9"/>
    </row>
    <row r="6738" spans="11:11">
      <c r="K6738" s="9"/>
    </row>
    <row r="6739" spans="11:11">
      <c r="K6739" s="9"/>
    </row>
    <row r="6740" spans="11:11">
      <c r="K6740" s="9"/>
    </row>
    <row r="6741" spans="11:11">
      <c r="K6741" s="9"/>
    </row>
    <row r="6742" spans="11:11">
      <c r="K6742" s="9"/>
    </row>
    <row r="6743" spans="11:11">
      <c r="K6743" s="9"/>
    </row>
    <row r="6744" spans="11:11">
      <c r="K6744" s="9"/>
    </row>
    <row r="6745" spans="11:11">
      <c r="K6745" s="9"/>
    </row>
    <row r="6746" spans="11:11">
      <c r="K6746" s="9"/>
    </row>
    <row r="6747" spans="11:11">
      <c r="K6747" s="9"/>
    </row>
    <row r="6748" spans="11:11">
      <c r="K6748" s="9"/>
    </row>
    <row r="6749" spans="11:11">
      <c r="K6749" s="9"/>
    </row>
    <row r="6750" spans="11:11">
      <c r="K6750" s="9"/>
    </row>
    <row r="6751" spans="11:11">
      <c r="K6751" s="9"/>
    </row>
    <row r="6752" spans="11:11">
      <c r="K6752" s="9"/>
    </row>
    <row r="6753" spans="11:11">
      <c r="K6753" s="9"/>
    </row>
    <row r="6754" spans="11:11">
      <c r="K6754" s="9"/>
    </row>
    <row r="6755" spans="11:11">
      <c r="K6755" s="9"/>
    </row>
    <row r="6756" spans="11:11">
      <c r="K6756" s="9"/>
    </row>
    <row r="6757" spans="11:11">
      <c r="K6757" s="9"/>
    </row>
    <row r="6758" spans="11:11">
      <c r="K6758" s="9"/>
    </row>
    <row r="6759" spans="11:11">
      <c r="K6759" s="9"/>
    </row>
    <row r="6760" spans="11:11">
      <c r="K6760" s="9"/>
    </row>
    <row r="6761" spans="11:11">
      <c r="K6761" s="9"/>
    </row>
    <row r="6762" spans="11:11">
      <c r="K6762" s="9"/>
    </row>
    <row r="6763" spans="11:11">
      <c r="K6763" s="9"/>
    </row>
    <row r="6764" spans="11:11">
      <c r="K6764" s="9"/>
    </row>
    <row r="6765" spans="11:11">
      <c r="K6765" s="9"/>
    </row>
    <row r="6766" spans="11:11">
      <c r="K6766" s="9"/>
    </row>
    <row r="6767" spans="11:11">
      <c r="K6767" s="9"/>
    </row>
    <row r="6768" spans="11:11">
      <c r="K6768" s="9"/>
    </row>
    <row r="6769" spans="11:11">
      <c r="K6769" s="9"/>
    </row>
    <row r="6770" spans="11:11">
      <c r="K6770" s="9"/>
    </row>
    <row r="6771" spans="11:11">
      <c r="K6771" s="9"/>
    </row>
    <row r="6772" spans="11:11">
      <c r="K6772" s="9"/>
    </row>
    <row r="6773" spans="11:11">
      <c r="K6773" s="9"/>
    </row>
    <row r="6774" spans="11:11">
      <c r="K6774" s="9"/>
    </row>
    <row r="6775" spans="11:11">
      <c r="K6775" s="9"/>
    </row>
    <row r="6776" spans="11:11">
      <c r="K6776" s="9"/>
    </row>
    <row r="6777" spans="11:11">
      <c r="K6777" s="9"/>
    </row>
    <row r="6778" spans="11:11">
      <c r="K6778" s="9"/>
    </row>
    <row r="6779" spans="11:11">
      <c r="K6779" s="9"/>
    </row>
    <row r="6780" spans="11:11">
      <c r="K6780" s="9"/>
    </row>
    <row r="6781" spans="11:11">
      <c r="K6781" s="9"/>
    </row>
    <row r="6782" spans="11:11">
      <c r="K6782" s="9"/>
    </row>
    <row r="6783" spans="11:11">
      <c r="K6783" s="9"/>
    </row>
    <row r="6784" spans="11:11">
      <c r="K6784" s="9"/>
    </row>
    <row r="6785" spans="11:11">
      <c r="K6785" s="9"/>
    </row>
    <row r="6786" spans="11:11">
      <c r="K6786" s="9"/>
    </row>
    <row r="6787" spans="11:11">
      <c r="K6787" s="9"/>
    </row>
    <row r="6788" spans="11:11">
      <c r="K6788" s="9"/>
    </row>
    <row r="6789" spans="11:11">
      <c r="K6789" s="9"/>
    </row>
    <row r="6790" spans="11:11">
      <c r="K6790" s="9"/>
    </row>
    <row r="6791" spans="11:11">
      <c r="K6791" s="9"/>
    </row>
    <row r="6792" spans="11:11">
      <c r="K6792" s="9"/>
    </row>
    <row r="6793" spans="11:11">
      <c r="K6793" s="9"/>
    </row>
    <row r="6794" spans="11:11">
      <c r="K6794" s="9"/>
    </row>
    <row r="6795" spans="11:11">
      <c r="K6795" s="9"/>
    </row>
    <row r="6796" spans="11:11">
      <c r="K6796" s="9"/>
    </row>
    <row r="6797" spans="11:11">
      <c r="K6797" s="9"/>
    </row>
    <row r="6798" spans="11:11">
      <c r="K6798" s="9"/>
    </row>
    <row r="6799" spans="11:11">
      <c r="K6799" s="9"/>
    </row>
    <row r="6800" spans="11:11">
      <c r="K6800" s="9"/>
    </row>
    <row r="6801" spans="11:11">
      <c r="K6801" s="9"/>
    </row>
    <row r="6802" spans="11:11">
      <c r="K6802" s="9"/>
    </row>
    <row r="6803" spans="11:11">
      <c r="K6803" s="9"/>
    </row>
    <row r="6804" spans="11:11">
      <c r="K6804" s="9"/>
    </row>
    <row r="6805" spans="11:11">
      <c r="K6805" s="9"/>
    </row>
    <row r="6806" spans="11:11">
      <c r="K6806" s="9"/>
    </row>
    <row r="6807" spans="11:11">
      <c r="K6807" s="9"/>
    </row>
    <row r="6808" spans="11:11">
      <c r="K6808" s="9"/>
    </row>
    <row r="6809" spans="11:11">
      <c r="K6809" s="9"/>
    </row>
    <row r="6810" spans="11:11">
      <c r="K6810" s="9"/>
    </row>
    <row r="6811" spans="11:11">
      <c r="K6811" s="9"/>
    </row>
    <row r="6812" spans="11:11">
      <c r="K6812" s="9"/>
    </row>
    <row r="6813" spans="11:11">
      <c r="K6813" s="9"/>
    </row>
    <row r="6814" spans="11:11">
      <c r="K6814" s="9"/>
    </row>
    <row r="6815" spans="11:11">
      <c r="K6815" s="9"/>
    </row>
    <row r="6816" spans="11:11">
      <c r="K6816" s="9"/>
    </row>
    <row r="6817" spans="11:11">
      <c r="K6817" s="9"/>
    </row>
    <row r="6818" spans="11:11">
      <c r="K6818" s="9"/>
    </row>
    <row r="6819" spans="11:11">
      <c r="K6819" s="9"/>
    </row>
    <row r="6820" spans="11:11">
      <c r="K6820" s="9"/>
    </row>
    <row r="6821" spans="11:11">
      <c r="K6821" s="9"/>
    </row>
    <row r="6822" spans="11:11">
      <c r="K6822" s="9"/>
    </row>
    <row r="6823" spans="11:11">
      <c r="K6823" s="9"/>
    </row>
    <row r="6824" spans="11:11">
      <c r="K6824" s="9"/>
    </row>
    <row r="6825" spans="11:11">
      <c r="K6825" s="9"/>
    </row>
    <row r="6826" spans="11:11">
      <c r="K6826" s="9"/>
    </row>
    <row r="6827" spans="11:11">
      <c r="K6827" s="9"/>
    </row>
    <row r="6828" spans="11:11">
      <c r="K6828" s="9"/>
    </row>
    <row r="6829" spans="11:11">
      <c r="K6829" s="9"/>
    </row>
    <row r="6830" spans="11:11">
      <c r="K6830" s="9"/>
    </row>
    <row r="6831" spans="11:11">
      <c r="K6831" s="9"/>
    </row>
    <row r="6832" spans="11:11">
      <c r="K6832" s="9"/>
    </row>
    <row r="6833" spans="11:11">
      <c r="K6833" s="9"/>
    </row>
    <row r="6834" spans="11:11">
      <c r="K6834" s="9"/>
    </row>
    <row r="6835" spans="11:11">
      <c r="K6835" s="9"/>
    </row>
    <row r="6836" spans="11:11">
      <c r="K6836" s="9"/>
    </row>
    <row r="6837" spans="11:11">
      <c r="K6837" s="9"/>
    </row>
    <row r="6838" spans="11:11">
      <c r="K6838" s="9"/>
    </row>
    <row r="6839" spans="11:11">
      <c r="K6839" s="9"/>
    </row>
    <row r="6840" spans="11:11">
      <c r="K6840" s="9"/>
    </row>
    <row r="6841" spans="11:11">
      <c r="K6841" s="9"/>
    </row>
    <row r="6842" spans="11:11">
      <c r="K6842" s="9"/>
    </row>
    <row r="6843" spans="11:11">
      <c r="K6843" s="9"/>
    </row>
    <row r="6844" spans="11:11">
      <c r="K6844" s="9"/>
    </row>
    <row r="6845" spans="11:11">
      <c r="K6845" s="9"/>
    </row>
    <row r="6846" spans="11:11">
      <c r="K6846" s="9"/>
    </row>
    <row r="6847" spans="11:11">
      <c r="K6847" s="9"/>
    </row>
    <row r="6848" spans="11:11">
      <c r="K6848" s="9"/>
    </row>
    <row r="6849" spans="11:11">
      <c r="K6849" s="9"/>
    </row>
    <row r="6850" spans="11:11">
      <c r="K6850" s="9"/>
    </row>
    <row r="6851" spans="11:11">
      <c r="K6851" s="9"/>
    </row>
    <row r="6852" spans="11:11">
      <c r="K6852" s="9"/>
    </row>
    <row r="6853" spans="11:11">
      <c r="K6853" s="9"/>
    </row>
    <row r="6854" spans="11:11">
      <c r="K6854" s="9"/>
    </row>
    <row r="6855" spans="11:11">
      <c r="K6855" s="9"/>
    </row>
    <row r="6856" spans="11:11">
      <c r="K6856" s="9"/>
    </row>
    <row r="6857" spans="11:11">
      <c r="K6857" s="9"/>
    </row>
    <row r="6858" spans="11:11">
      <c r="K6858" s="9"/>
    </row>
    <row r="6859" spans="11:11">
      <c r="K6859" s="9"/>
    </row>
    <row r="6860" spans="11:11">
      <c r="K6860" s="9"/>
    </row>
    <row r="6861" spans="11:11">
      <c r="K6861" s="9"/>
    </row>
    <row r="6862" spans="11:11">
      <c r="K6862" s="9"/>
    </row>
    <row r="6863" spans="11:11">
      <c r="K6863" s="9"/>
    </row>
    <row r="6864" spans="11:11">
      <c r="K6864" s="9"/>
    </row>
    <row r="6865" spans="11:11">
      <c r="K6865" s="9"/>
    </row>
    <row r="6866" spans="11:11">
      <c r="K6866" s="9"/>
    </row>
    <row r="6867" spans="11:11">
      <c r="K6867" s="9"/>
    </row>
    <row r="6868" spans="11:11">
      <c r="K6868" s="9"/>
    </row>
    <row r="6869" spans="11:11">
      <c r="K6869" s="9"/>
    </row>
    <row r="6870" spans="11:11">
      <c r="K6870" s="9"/>
    </row>
    <row r="6871" spans="11:11">
      <c r="K6871" s="9"/>
    </row>
    <row r="6872" spans="11:11">
      <c r="K6872" s="9"/>
    </row>
    <row r="6873" spans="11:11">
      <c r="K6873" s="9"/>
    </row>
    <row r="6874" spans="11:11">
      <c r="K6874" s="9"/>
    </row>
    <row r="6875" spans="11:11">
      <c r="K6875" s="9"/>
    </row>
    <row r="6876" spans="11:11">
      <c r="K6876" s="9"/>
    </row>
    <row r="6877" spans="11:11">
      <c r="K6877" s="9"/>
    </row>
    <row r="6878" spans="11:11">
      <c r="K6878" s="9"/>
    </row>
    <row r="6879" spans="11:11">
      <c r="K6879" s="9"/>
    </row>
    <row r="6880" spans="11:11">
      <c r="K6880" s="9"/>
    </row>
    <row r="6881" spans="11:11">
      <c r="K6881" s="9"/>
    </row>
    <row r="6882" spans="11:11">
      <c r="K6882" s="9"/>
    </row>
    <row r="6883" spans="11:11">
      <c r="K6883" s="9"/>
    </row>
    <row r="6884" spans="11:11">
      <c r="K6884" s="9"/>
    </row>
    <row r="6885" spans="11:11">
      <c r="K6885" s="9"/>
    </row>
    <row r="6886" spans="11:11">
      <c r="K6886" s="9"/>
    </row>
    <row r="6887" spans="11:11">
      <c r="K6887" s="9"/>
    </row>
    <row r="6888" spans="11:11">
      <c r="K6888" s="9"/>
    </row>
    <row r="6889" spans="11:11">
      <c r="K6889" s="9"/>
    </row>
    <row r="6890" spans="11:11">
      <c r="K6890" s="9"/>
    </row>
    <row r="6891" spans="11:11">
      <c r="K6891" s="9"/>
    </row>
    <row r="6892" spans="11:11">
      <c r="K6892" s="9"/>
    </row>
    <row r="6893" spans="11:11">
      <c r="K6893" s="9"/>
    </row>
    <row r="6894" spans="11:11">
      <c r="K6894" s="9"/>
    </row>
    <row r="6895" spans="11:11">
      <c r="K6895" s="9"/>
    </row>
    <row r="6896" spans="11:11">
      <c r="K6896" s="9"/>
    </row>
    <row r="6897" spans="11:11">
      <c r="K6897" s="9"/>
    </row>
    <row r="6898" spans="11:11">
      <c r="K6898" s="9"/>
    </row>
    <row r="6899" spans="11:11">
      <c r="K6899" s="9"/>
    </row>
    <row r="6900" spans="11:11">
      <c r="K6900" s="9"/>
    </row>
    <row r="6901" spans="11:11">
      <c r="K6901" s="9"/>
    </row>
    <row r="6902" spans="11:11">
      <c r="K6902" s="9"/>
    </row>
    <row r="6903" spans="11:11">
      <c r="K6903" s="9"/>
    </row>
    <row r="6904" spans="11:11">
      <c r="K6904" s="9"/>
    </row>
    <row r="6905" spans="11:11">
      <c r="K6905" s="9"/>
    </row>
    <row r="6906" spans="11:11">
      <c r="K6906" s="9"/>
    </row>
    <row r="6907" spans="11:11">
      <c r="K6907" s="9"/>
    </row>
    <row r="6908" spans="11:11">
      <c r="K6908" s="9"/>
    </row>
    <row r="6909" spans="11:11">
      <c r="K6909" s="9"/>
    </row>
    <row r="6910" spans="11:11">
      <c r="K6910" s="9"/>
    </row>
    <row r="6911" spans="11:11">
      <c r="K6911" s="9"/>
    </row>
    <row r="6912" spans="11:11">
      <c r="K6912" s="9"/>
    </row>
    <row r="6913" spans="11:11">
      <c r="K6913" s="9"/>
    </row>
    <row r="6914" spans="11:11">
      <c r="K6914" s="9"/>
    </row>
    <row r="6915" spans="11:11">
      <c r="K6915" s="9"/>
    </row>
    <row r="6916" spans="11:11">
      <c r="K6916" s="9"/>
    </row>
    <row r="6917" spans="11:11">
      <c r="K6917" s="9"/>
    </row>
    <row r="6918" spans="11:11">
      <c r="K6918" s="9"/>
    </row>
    <row r="6919" spans="11:11">
      <c r="K6919" s="9"/>
    </row>
    <row r="6920" spans="11:11">
      <c r="K6920" s="9"/>
    </row>
    <row r="6921" spans="11:11">
      <c r="K6921" s="9"/>
    </row>
    <row r="6922" spans="11:11">
      <c r="K6922" s="9"/>
    </row>
    <row r="6923" spans="11:11">
      <c r="K6923" s="9"/>
    </row>
    <row r="6924" spans="11:11">
      <c r="K6924" s="9"/>
    </row>
    <row r="6925" spans="11:11">
      <c r="K6925" s="9"/>
    </row>
    <row r="6926" spans="11:11">
      <c r="K6926" s="9"/>
    </row>
    <row r="6927" spans="11:11">
      <c r="K6927" s="9"/>
    </row>
    <row r="6928" spans="11:11">
      <c r="K6928" s="9"/>
    </row>
    <row r="6929" spans="11:11">
      <c r="K6929" s="9"/>
    </row>
    <row r="6930" spans="11:11">
      <c r="K6930" s="9"/>
    </row>
    <row r="6931" spans="11:11">
      <c r="K6931" s="9"/>
    </row>
    <row r="6932" spans="11:11">
      <c r="K6932" s="9"/>
    </row>
    <row r="6933" spans="11:11">
      <c r="K6933" s="9"/>
    </row>
    <row r="6934" spans="11:11">
      <c r="K6934" s="9"/>
    </row>
    <row r="6935" spans="11:11">
      <c r="K6935" s="9"/>
    </row>
    <row r="6936" spans="11:11">
      <c r="K6936" s="9"/>
    </row>
    <row r="6937" spans="11:11">
      <c r="K6937" s="9"/>
    </row>
    <row r="6938" spans="11:11">
      <c r="K6938" s="9"/>
    </row>
    <row r="6939" spans="11:11">
      <c r="K6939" s="9"/>
    </row>
    <row r="6940" spans="11:11">
      <c r="K6940" s="9"/>
    </row>
    <row r="6941" spans="11:11">
      <c r="K6941" s="9"/>
    </row>
    <row r="6942" spans="11:11">
      <c r="K6942" s="9"/>
    </row>
    <row r="6943" spans="11:11">
      <c r="K6943" s="9"/>
    </row>
    <row r="6944" spans="11:11">
      <c r="K6944" s="9"/>
    </row>
    <row r="6945" spans="11:11">
      <c r="K6945" s="9"/>
    </row>
    <row r="6946" spans="11:11">
      <c r="K6946" s="9"/>
    </row>
    <row r="6947" spans="11:11">
      <c r="K6947" s="9"/>
    </row>
    <row r="6948" spans="11:11">
      <c r="K6948" s="9"/>
    </row>
    <row r="6949" spans="11:11">
      <c r="K6949" s="9"/>
    </row>
    <row r="6950" spans="11:11">
      <c r="K6950" s="9"/>
    </row>
    <row r="6951" spans="11:11">
      <c r="K6951" s="9"/>
    </row>
    <row r="6952" spans="11:11">
      <c r="K6952" s="9"/>
    </row>
    <row r="6953" spans="11:11">
      <c r="K6953" s="9"/>
    </row>
    <row r="6954" spans="11:11">
      <c r="K6954" s="9"/>
    </row>
    <row r="6955" spans="11:11">
      <c r="K6955" s="9"/>
    </row>
    <row r="6956" spans="11:11">
      <c r="K6956" s="9"/>
    </row>
    <row r="6957" spans="11:11">
      <c r="K6957" s="9"/>
    </row>
    <row r="6958" spans="11:11">
      <c r="K6958" s="9"/>
    </row>
    <row r="6959" spans="11:11">
      <c r="K6959" s="9"/>
    </row>
    <row r="6960" spans="11:11">
      <c r="K6960" s="9"/>
    </row>
    <row r="6961" spans="11:11">
      <c r="K6961" s="9"/>
    </row>
    <row r="6962" spans="11:11">
      <c r="K6962" s="9"/>
    </row>
    <row r="6963" spans="11:11">
      <c r="K6963" s="9"/>
    </row>
    <row r="6964" spans="11:11">
      <c r="K6964" s="9"/>
    </row>
    <row r="6965" spans="11:11">
      <c r="K6965" s="9"/>
    </row>
    <row r="6966" spans="11:11">
      <c r="K6966" s="9"/>
    </row>
    <row r="6967" spans="11:11">
      <c r="K6967" s="9"/>
    </row>
    <row r="6968" spans="11:11">
      <c r="K6968" s="9"/>
    </row>
    <row r="6969" spans="11:11">
      <c r="K6969" s="9"/>
    </row>
    <row r="6970" spans="11:11">
      <c r="K6970" s="9"/>
    </row>
    <row r="6971" spans="11:11">
      <c r="K6971" s="9"/>
    </row>
    <row r="6972" spans="11:11">
      <c r="K6972" s="9"/>
    </row>
    <row r="6973" spans="11:11">
      <c r="K6973" s="9"/>
    </row>
    <row r="6974" spans="11:11">
      <c r="K6974" s="9"/>
    </row>
    <row r="6975" spans="11:11">
      <c r="K6975" s="9"/>
    </row>
    <row r="6976" spans="11:11">
      <c r="K6976" s="9"/>
    </row>
    <row r="6977" spans="11:11">
      <c r="K6977" s="9"/>
    </row>
    <row r="6978" spans="11:11">
      <c r="K6978" s="9"/>
    </row>
    <row r="6979" spans="11:11">
      <c r="K6979" s="9"/>
    </row>
    <row r="6980" spans="11:11">
      <c r="K6980" s="9"/>
    </row>
    <row r="6981" spans="11:11">
      <c r="K6981" s="9"/>
    </row>
    <row r="6982" spans="11:11">
      <c r="K6982" s="9"/>
    </row>
    <row r="6983" spans="11:11">
      <c r="K6983" s="9"/>
    </row>
    <row r="6984" spans="11:11">
      <c r="K6984" s="9"/>
    </row>
    <row r="6985" spans="11:11">
      <c r="K6985" s="9"/>
    </row>
    <row r="6986" spans="11:11">
      <c r="K6986" s="9"/>
    </row>
    <row r="6987" spans="11:11">
      <c r="K6987" s="9"/>
    </row>
    <row r="6988" spans="11:11">
      <c r="K6988" s="9"/>
    </row>
    <row r="6989" spans="11:11">
      <c r="K6989" s="9"/>
    </row>
    <row r="6990" spans="11:11">
      <c r="K6990" s="9"/>
    </row>
    <row r="6991" spans="11:11">
      <c r="K6991" s="9"/>
    </row>
    <row r="6992" spans="11:11">
      <c r="K6992" s="9"/>
    </row>
    <row r="6993" spans="11:11">
      <c r="K6993" s="9"/>
    </row>
    <row r="6994" spans="11:11">
      <c r="K6994" s="9"/>
    </row>
    <row r="6995" spans="11:11">
      <c r="K6995" s="9"/>
    </row>
    <row r="6996" spans="11:11">
      <c r="K6996" s="9"/>
    </row>
    <row r="6997" spans="11:11">
      <c r="K6997" s="9"/>
    </row>
    <row r="6998" spans="11:11">
      <c r="K6998" s="9"/>
    </row>
    <row r="6999" spans="11:11">
      <c r="K6999" s="9"/>
    </row>
    <row r="7000" spans="11:11">
      <c r="K7000" s="9"/>
    </row>
    <row r="7001" spans="11:11">
      <c r="K7001" s="9"/>
    </row>
    <row r="7002" spans="11:11">
      <c r="K7002" s="9"/>
    </row>
    <row r="7003" spans="11:11">
      <c r="K7003" s="9"/>
    </row>
    <row r="7004" spans="11:11">
      <c r="K7004" s="9"/>
    </row>
    <row r="7005" spans="11:11">
      <c r="K7005" s="9"/>
    </row>
    <row r="7006" spans="11:11">
      <c r="K7006" s="9"/>
    </row>
    <row r="7007" spans="11:11">
      <c r="K7007" s="9"/>
    </row>
    <row r="7008" spans="11:11">
      <c r="K7008" s="9"/>
    </row>
    <row r="7009" spans="11:11">
      <c r="K7009" s="9"/>
    </row>
    <row r="7010" spans="11:11">
      <c r="K7010" s="9"/>
    </row>
    <row r="7011" spans="11:11">
      <c r="K7011" s="9"/>
    </row>
    <row r="7012" spans="11:11">
      <c r="K7012" s="9"/>
    </row>
    <row r="7013" spans="11:11">
      <c r="K7013" s="9"/>
    </row>
    <row r="7014" spans="11:11">
      <c r="K7014" s="9"/>
    </row>
    <row r="7015" spans="11:11">
      <c r="K7015" s="9"/>
    </row>
    <row r="7016" spans="11:11">
      <c r="K7016" s="9"/>
    </row>
    <row r="7017" spans="11:11">
      <c r="K7017" s="9"/>
    </row>
    <row r="7018" spans="11:11">
      <c r="K7018" s="9"/>
    </row>
    <row r="7019" spans="11:11">
      <c r="K7019" s="9"/>
    </row>
    <row r="7020" spans="11:11">
      <c r="K7020" s="9"/>
    </row>
    <row r="7021" spans="11:11">
      <c r="K7021" s="9"/>
    </row>
    <row r="7022" spans="11:11">
      <c r="K7022" s="9"/>
    </row>
    <row r="7023" spans="11:11">
      <c r="K7023" s="9"/>
    </row>
    <row r="7024" spans="11:11">
      <c r="K7024" s="9"/>
    </row>
    <row r="7025" spans="11:11">
      <c r="K7025" s="9"/>
    </row>
    <row r="7026" spans="11:11">
      <c r="K7026" s="9"/>
    </row>
    <row r="7027" spans="11:11">
      <c r="K7027" s="9"/>
    </row>
    <row r="7028" spans="11:11">
      <c r="K7028" s="9"/>
    </row>
    <row r="7029" spans="11:11">
      <c r="K7029" s="9"/>
    </row>
    <row r="7030" spans="11:11">
      <c r="K7030" s="9"/>
    </row>
    <row r="7031" spans="11:11">
      <c r="K7031" s="9"/>
    </row>
    <row r="7032" spans="11:11">
      <c r="K7032" s="9"/>
    </row>
    <row r="7033" spans="11:11">
      <c r="K7033" s="9"/>
    </row>
    <row r="7034" spans="11:11">
      <c r="K7034" s="9"/>
    </row>
    <row r="7035" spans="11:11">
      <c r="K7035" s="9"/>
    </row>
    <row r="7036" spans="11:11">
      <c r="K7036" s="9"/>
    </row>
    <row r="7037" spans="11:11">
      <c r="K7037" s="9"/>
    </row>
    <row r="7038" spans="11:11">
      <c r="K7038" s="9"/>
    </row>
    <row r="7039" spans="11:11">
      <c r="K7039" s="9"/>
    </row>
    <row r="7040" spans="11:11">
      <c r="K7040" s="9"/>
    </row>
    <row r="7041" spans="11:11">
      <c r="K7041" s="9"/>
    </row>
    <row r="7042" spans="11:11">
      <c r="K7042" s="9"/>
    </row>
    <row r="7043" spans="11:11">
      <c r="K7043" s="9"/>
    </row>
    <row r="7044" spans="11:11">
      <c r="K7044" s="9"/>
    </row>
    <row r="7045" spans="11:11">
      <c r="K7045" s="9"/>
    </row>
    <row r="7046" spans="11:11">
      <c r="K7046" s="9"/>
    </row>
    <row r="7047" spans="11:11">
      <c r="K7047" s="9"/>
    </row>
    <row r="7048" spans="11:11">
      <c r="K7048" s="9"/>
    </row>
    <row r="7049" spans="11:11">
      <c r="K7049" s="9"/>
    </row>
    <row r="7050" spans="11:11">
      <c r="K7050" s="9"/>
    </row>
    <row r="7051" spans="11:11">
      <c r="K7051" s="9"/>
    </row>
    <row r="7052" spans="11:11">
      <c r="K7052" s="9"/>
    </row>
    <row r="7053" spans="11:11">
      <c r="K7053" s="9"/>
    </row>
    <row r="7054" spans="11:11">
      <c r="K7054" s="9"/>
    </row>
    <row r="7055" spans="11:11">
      <c r="K7055" s="9"/>
    </row>
    <row r="7056" spans="11:11">
      <c r="K7056" s="9"/>
    </row>
    <row r="7057" spans="11:11">
      <c r="K7057" s="9"/>
    </row>
    <row r="7058" spans="11:11">
      <c r="K7058" s="9"/>
    </row>
    <row r="7059" spans="11:11">
      <c r="K7059" s="9"/>
    </row>
    <row r="7060" spans="11:11">
      <c r="K7060" s="9"/>
    </row>
    <row r="7061" spans="11:11">
      <c r="K7061" s="9"/>
    </row>
    <row r="7062" spans="11:11">
      <c r="K7062" s="9"/>
    </row>
    <row r="7063" spans="11:11">
      <c r="K7063" s="9"/>
    </row>
    <row r="7064" spans="11:11">
      <c r="K7064" s="9"/>
    </row>
    <row r="7065" spans="11:11">
      <c r="K7065" s="9"/>
    </row>
    <row r="7066" spans="11:11">
      <c r="K7066" s="9"/>
    </row>
    <row r="7067" spans="11:11">
      <c r="K7067" s="9"/>
    </row>
    <row r="7068" spans="11:11">
      <c r="K7068" s="9"/>
    </row>
    <row r="7069" spans="11:11">
      <c r="K7069" s="9"/>
    </row>
    <row r="7070" spans="11:11">
      <c r="K7070" s="9"/>
    </row>
    <row r="7071" spans="11:11">
      <c r="K7071" s="9"/>
    </row>
    <row r="7072" spans="11:11">
      <c r="K7072" s="9"/>
    </row>
    <row r="7073" spans="11:11">
      <c r="K7073" s="9"/>
    </row>
    <row r="7074" spans="11:11">
      <c r="K7074" s="9"/>
    </row>
    <row r="7075" spans="11:11">
      <c r="K7075" s="9"/>
    </row>
    <row r="7076" spans="11:11">
      <c r="K7076" s="9"/>
    </row>
    <row r="7077" spans="11:11">
      <c r="K7077" s="9"/>
    </row>
    <row r="7078" spans="11:11">
      <c r="K7078" s="9"/>
    </row>
    <row r="7079" spans="11:11">
      <c r="K7079" s="9"/>
    </row>
    <row r="7080" spans="11:11">
      <c r="K7080" s="9"/>
    </row>
    <row r="7081" spans="11:11">
      <c r="K7081" s="9"/>
    </row>
    <row r="7082" spans="11:11">
      <c r="K7082" s="9"/>
    </row>
    <row r="7083" spans="11:11">
      <c r="K7083" s="9"/>
    </row>
    <row r="7084" spans="11:11">
      <c r="K7084" s="9"/>
    </row>
    <row r="7085" spans="11:11">
      <c r="K7085" s="9"/>
    </row>
    <row r="7086" spans="11:11">
      <c r="K7086" s="9"/>
    </row>
    <row r="7087" spans="11:11">
      <c r="K7087" s="9"/>
    </row>
    <row r="7088" spans="11:11">
      <c r="K7088" s="9"/>
    </row>
    <row r="7089" spans="11:11">
      <c r="K7089" s="9"/>
    </row>
    <row r="7090" spans="11:11">
      <c r="K7090" s="9"/>
    </row>
    <row r="7091" spans="11:11">
      <c r="K7091" s="9"/>
    </row>
    <row r="7092" spans="11:11">
      <c r="K7092" s="9"/>
    </row>
    <row r="7093" spans="11:11">
      <c r="K7093" s="9"/>
    </row>
    <row r="7094" spans="11:11">
      <c r="K7094" s="9"/>
    </row>
    <row r="7095" spans="11:11">
      <c r="K7095" s="9"/>
    </row>
    <row r="7096" spans="11:11">
      <c r="K7096" s="9"/>
    </row>
    <row r="7097" spans="11:11">
      <c r="K7097" s="9"/>
    </row>
    <row r="7098" spans="11:11">
      <c r="K7098" s="9"/>
    </row>
    <row r="7099" spans="11:11">
      <c r="K7099" s="9"/>
    </row>
    <row r="7100" spans="11:11">
      <c r="K7100" s="9"/>
    </row>
    <row r="7101" spans="11:11">
      <c r="K7101" s="9"/>
    </row>
    <row r="7102" spans="11:11">
      <c r="K7102" s="9"/>
    </row>
    <row r="7103" spans="11:11">
      <c r="K7103" s="9"/>
    </row>
    <row r="7104" spans="11:11">
      <c r="K7104" s="9"/>
    </row>
    <row r="7105" spans="11:11">
      <c r="K7105" s="9"/>
    </row>
    <row r="7106" spans="11:11">
      <c r="K7106" s="9"/>
    </row>
    <row r="7107" spans="11:11">
      <c r="K7107" s="9"/>
    </row>
    <row r="7108" spans="11:11">
      <c r="K7108" s="9"/>
    </row>
    <row r="7109" spans="11:11">
      <c r="K7109" s="9"/>
    </row>
    <row r="7110" spans="11:11">
      <c r="K7110" s="9"/>
    </row>
    <row r="7111" spans="11:11">
      <c r="K7111" s="9"/>
    </row>
    <row r="7112" spans="11:11">
      <c r="K7112" s="9"/>
    </row>
    <row r="7113" spans="11:11">
      <c r="K7113" s="9"/>
    </row>
    <row r="7114" spans="11:11">
      <c r="K7114" s="9"/>
    </row>
    <row r="7115" spans="11:11">
      <c r="K7115" s="9"/>
    </row>
    <row r="7116" spans="11:11">
      <c r="K7116" s="9"/>
    </row>
    <row r="7117" spans="11:11">
      <c r="K7117" s="9"/>
    </row>
    <row r="7118" spans="11:11">
      <c r="K7118" s="9"/>
    </row>
    <row r="7119" spans="11:11">
      <c r="K7119" s="9"/>
    </row>
    <row r="7120" spans="11:11">
      <c r="K7120" s="9"/>
    </row>
    <row r="7121" spans="11:11">
      <c r="K7121" s="9"/>
    </row>
    <row r="7122" spans="11:11">
      <c r="K7122" s="9"/>
    </row>
    <row r="7123" spans="11:11">
      <c r="K7123" s="9"/>
    </row>
    <row r="7124" spans="11:11">
      <c r="K7124" s="9"/>
    </row>
    <row r="7125" spans="11:11">
      <c r="K7125" s="9"/>
    </row>
    <row r="7126" spans="11:11">
      <c r="K7126" s="9"/>
    </row>
    <row r="7127" spans="11:11">
      <c r="K7127" s="9"/>
    </row>
    <row r="7128" spans="11:11">
      <c r="K7128" s="9"/>
    </row>
    <row r="7129" spans="11:11">
      <c r="K7129" s="9"/>
    </row>
    <row r="7130" spans="11:11">
      <c r="K7130" s="9"/>
    </row>
    <row r="7131" spans="11:11">
      <c r="K7131" s="9"/>
    </row>
    <row r="7132" spans="11:11">
      <c r="K7132" s="9"/>
    </row>
    <row r="7133" spans="11:11">
      <c r="K7133" s="9"/>
    </row>
    <row r="7134" spans="11:11">
      <c r="K7134" s="9"/>
    </row>
    <row r="7135" spans="11:11">
      <c r="K7135" s="9"/>
    </row>
    <row r="7136" spans="11:11">
      <c r="K7136" s="9"/>
    </row>
    <row r="7137" spans="11:11">
      <c r="K7137" s="9"/>
    </row>
    <row r="7138" spans="11:11">
      <c r="K7138" s="9"/>
    </row>
    <row r="7139" spans="11:11">
      <c r="K7139" s="9"/>
    </row>
    <row r="7140" spans="11:11">
      <c r="K7140" s="9"/>
    </row>
    <row r="7141" spans="11:11">
      <c r="K7141" s="9"/>
    </row>
    <row r="7142" spans="11:11">
      <c r="K7142" s="9"/>
    </row>
    <row r="7143" spans="11:11">
      <c r="K7143" s="9"/>
    </row>
    <row r="7144" spans="11:11">
      <c r="K7144" s="9"/>
    </row>
    <row r="7145" spans="11:11">
      <c r="K7145" s="9"/>
    </row>
    <row r="7146" spans="11:11">
      <c r="K7146" s="9"/>
    </row>
    <row r="7147" spans="11:11">
      <c r="K7147" s="9"/>
    </row>
    <row r="7148" spans="11:11">
      <c r="K7148" s="9"/>
    </row>
    <row r="7149" spans="11:11">
      <c r="K7149" s="9"/>
    </row>
    <row r="7150" spans="11:11">
      <c r="K7150" s="9"/>
    </row>
    <row r="7151" spans="11:11">
      <c r="K7151" s="9"/>
    </row>
    <row r="7152" spans="11:11">
      <c r="K7152" s="9"/>
    </row>
    <row r="7153" spans="11:11">
      <c r="K7153" s="9"/>
    </row>
    <row r="7154" spans="11:11">
      <c r="K7154" s="9"/>
    </row>
    <row r="7155" spans="11:11">
      <c r="K7155" s="9"/>
    </row>
    <row r="7156" spans="11:11">
      <c r="K7156" s="9"/>
    </row>
    <row r="7157" spans="11:11">
      <c r="K7157" s="9"/>
    </row>
    <row r="7158" spans="11:11">
      <c r="K7158" s="9"/>
    </row>
    <row r="7159" spans="11:11">
      <c r="K7159" s="9"/>
    </row>
    <row r="7160" spans="11:11">
      <c r="K7160" s="9"/>
    </row>
    <row r="7161" spans="11:11">
      <c r="K7161" s="9"/>
    </row>
    <row r="7162" spans="11:11">
      <c r="K7162" s="9"/>
    </row>
    <row r="7163" spans="11:11">
      <c r="K7163" s="9"/>
    </row>
    <row r="7164" spans="11:11">
      <c r="K7164" s="9"/>
    </row>
    <row r="7165" spans="11:11">
      <c r="K7165" s="9"/>
    </row>
    <row r="7166" spans="11:11">
      <c r="K7166" s="9"/>
    </row>
    <row r="7167" spans="11:11">
      <c r="K7167" s="9"/>
    </row>
    <row r="7168" spans="11:11">
      <c r="K7168" s="9"/>
    </row>
    <row r="7169" spans="11:11">
      <c r="K7169" s="9"/>
    </row>
    <row r="7170" spans="11:11">
      <c r="K7170" s="9"/>
    </row>
    <row r="7171" spans="11:11">
      <c r="K7171" s="9"/>
    </row>
    <row r="7172" spans="11:11">
      <c r="K7172" s="9"/>
    </row>
    <row r="7173" spans="11:11">
      <c r="K7173" s="9"/>
    </row>
    <row r="7174" spans="11:11">
      <c r="K7174" s="9"/>
    </row>
    <row r="7175" spans="11:11">
      <c r="K7175" s="9"/>
    </row>
    <row r="7176" spans="11:11">
      <c r="K7176" s="9"/>
    </row>
    <row r="7177" spans="11:11">
      <c r="K7177" s="9"/>
    </row>
    <row r="7178" spans="11:11">
      <c r="K7178" s="9"/>
    </row>
    <row r="7179" spans="11:11">
      <c r="K7179" s="9"/>
    </row>
    <row r="7180" spans="11:11">
      <c r="K7180" s="9"/>
    </row>
    <row r="7181" spans="11:11">
      <c r="K7181" s="9"/>
    </row>
    <row r="7182" spans="11:11">
      <c r="K7182" s="9"/>
    </row>
    <row r="7183" spans="11:11">
      <c r="K7183" s="9"/>
    </row>
    <row r="7184" spans="11:11">
      <c r="K7184" s="9"/>
    </row>
    <row r="7185" spans="11:11">
      <c r="K7185" s="9"/>
    </row>
    <row r="7186" spans="11:11">
      <c r="K7186" s="9"/>
    </row>
    <row r="7187" spans="11:11">
      <c r="K7187" s="9"/>
    </row>
    <row r="7188" spans="11:11">
      <c r="K7188" s="9"/>
    </row>
    <row r="7189" spans="11:11">
      <c r="K7189" s="9"/>
    </row>
    <row r="7190" spans="11:11">
      <c r="K7190" s="9"/>
    </row>
    <row r="7191" spans="11:11">
      <c r="K7191" s="9"/>
    </row>
    <row r="7192" spans="11:11">
      <c r="K7192" s="9"/>
    </row>
    <row r="7193" spans="11:11">
      <c r="K7193" s="9"/>
    </row>
    <row r="7194" spans="11:11">
      <c r="K7194" s="9"/>
    </row>
    <row r="7195" spans="11:11">
      <c r="K7195" s="9"/>
    </row>
    <row r="7196" spans="11:11">
      <c r="K7196" s="9"/>
    </row>
    <row r="7197" spans="11:11">
      <c r="K7197" s="9"/>
    </row>
    <row r="7198" spans="11:11">
      <c r="K7198" s="9"/>
    </row>
    <row r="7199" spans="11:11">
      <c r="K7199" s="9"/>
    </row>
  </sheetData>
  <mergeCells count="2">
    <mergeCell ref="E25:J25"/>
    <mergeCell ref="A2:J2"/>
  </mergeCells>
  <phoneticPr fontId="2"/>
  <pageMargins left="0.54" right="0.42" top="1" bottom="1" header="0.51200000000000001" footer="0.51200000000000001"/>
  <pageSetup paperSize="9" scale="85" orientation="portrait" horizontalDpi="4294967295" verticalDpi="1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Q7198"/>
  <sheetViews>
    <sheetView zoomScale="85" zoomScaleNormal="85" workbookViewId="0">
      <selection activeCell="E6" sqref="E6"/>
    </sheetView>
  </sheetViews>
  <sheetFormatPr defaultRowHeight="13.5"/>
  <cols>
    <col min="1" max="1" width="25.875" style="8" customWidth="1"/>
    <col min="2" max="2" width="7.125" style="8" customWidth="1"/>
    <col min="3" max="3" width="10.5" style="8" customWidth="1"/>
    <col min="4" max="4" width="2.125" style="43" customWidth="1"/>
    <col min="5" max="10" width="10.5" style="8" customWidth="1"/>
    <col min="11" max="11" width="7.25" style="8" customWidth="1"/>
    <col min="12" max="12" width="5.125" style="8" customWidth="1"/>
    <col min="13" max="13" width="6.875" style="8" customWidth="1"/>
    <col min="14" max="14" width="6.875" style="10" customWidth="1"/>
    <col min="15" max="16384" width="9" style="8"/>
  </cols>
  <sheetData>
    <row r="1" spans="1:17">
      <c r="A1" s="292" t="s">
        <v>69</v>
      </c>
      <c r="B1" s="293"/>
      <c r="C1" s="293"/>
      <c r="D1" s="294"/>
      <c r="E1" s="293"/>
      <c r="F1" s="293"/>
      <c r="G1" s="293"/>
      <c r="H1" s="293"/>
      <c r="I1" s="293"/>
      <c r="J1" s="293"/>
      <c r="N1" s="42"/>
      <c r="O1" s="18"/>
      <c r="P1" s="18"/>
      <c r="Q1" s="18"/>
    </row>
    <row r="2" spans="1:17">
      <c r="A2" s="40"/>
      <c r="B2" s="40"/>
      <c r="C2" s="106" t="s">
        <v>70</v>
      </c>
      <c r="D2" s="44"/>
      <c r="E2" s="83" t="s">
        <v>35</v>
      </c>
      <c r="F2" s="86" t="s">
        <v>46</v>
      </c>
      <c r="G2" s="84" t="s">
        <v>37</v>
      </c>
      <c r="H2" s="87" t="s">
        <v>47</v>
      </c>
      <c r="I2" s="85" t="s">
        <v>36</v>
      </c>
      <c r="J2" s="85" t="s">
        <v>48</v>
      </c>
      <c r="N2" s="18"/>
      <c r="O2" s="18"/>
      <c r="P2" s="18"/>
      <c r="Q2" s="18"/>
    </row>
    <row r="3" spans="1:17" ht="15.75" customHeight="1">
      <c r="A3" s="11"/>
      <c r="B3" s="11"/>
      <c r="C3" s="12"/>
      <c r="D3" s="45"/>
      <c r="E3" s="12"/>
      <c r="F3" s="12"/>
      <c r="G3" s="12"/>
      <c r="H3" s="12"/>
      <c r="I3" s="12"/>
      <c r="J3" s="96"/>
    </row>
    <row r="4" spans="1:17" ht="15.75" customHeight="1" thickBot="1">
      <c r="A4" s="13"/>
      <c r="B4" s="13"/>
      <c r="C4" s="14"/>
      <c r="D4" s="46"/>
      <c r="E4" s="14"/>
      <c r="F4" s="14"/>
      <c r="G4" s="14"/>
      <c r="H4" s="14"/>
      <c r="I4" s="14"/>
      <c r="J4" s="97"/>
      <c r="K4" s="9"/>
    </row>
    <row r="5" spans="1:17" ht="15.75" customHeight="1" thickBot="1">
      <c r="A5" s="13" t="s">
        <v>27</v>
      </c>
      <c r="B5" s="55" t="s">
        <v>31</v>
      </c>
      <c r="C5" s="80"/>
      <c r="D5" s="47"/>
      <c r="E5" s="80">
        <f>定在波パターン測定!C5*10^9</f>
        <v>0</v>
      </c>
      <c r="F5" s="80">
        <f>定在波パターン測定!C5*10^9</f>
        <v>0</v>
      </c>
      <c r="G5" s="80">
        <f>定在波パターン測定!C26*10^9</f>
        <v>0</v>
      </c>
      <c r="H5" s="80">
        <f>定在波パターン測定!C26*10^9</f>
        <v>0</v>
      </c>
      <c r="I5" s="80">
        <f>定在波パターン測定!C47*10^9</f>
        <v>0</v>
      </c>
      <c r="J5" s="98">
        <f>定在波パターン測定!C47*10^9</f>
        <v>0</v>
      </c>
      <c r="K5" s="9"/>
    </row>
    <row r="6" spans="1:17" ht="15.75" customHeight="1" thickBot="1">
      <c r="A6" s="13" t="s">
        <v>22</v>
      </c>
      <c r="B6" s="55" t="s">
        <v>57</v>
      </c>
      <c r="C6" s="92"/>
      <c r="D6" s="89"/>
      <c r="E6" s="92">
        <v>2.29E-2</v>
      </c>
      <c r="F6" s="92">
        <v>2.29E-2</v>
      </c>
      <c r="G6" s="92">
        <v>2.29E-2</v>
      </c>
      <c r="H6" s="92">
        <v>2.29E-2</v>
      </c>
      <c r="I6" s="92">
        <v>2.29E-2</v>
      </c>
      <c r="J6" s="99">
        <v>2.29E-2</v>
      </c>
      <c r="K6" s="9"/>
    </row>
    <row r="7" spans="1:17" ht="15.75" customHeight="1">
      <c r="A7" s="13"/>
      <c r="B7" s="55"/>
      <c r="C7" s="90"/>
      <c r="D7" s="91"/>
      <c r="E7" s="90"/>
      <c r="F7" s="90"/>
      <c r="G7" s="90"/>
      <c r="H7" s="90"/>
      <c r="I7" s="90"/>
      <c r="J7" s="100"/>
      <c r="K7" s="9"/>
    </row>
    <row r="8" spans="1:17" ht="15.75" customHeight="1">
      <c r="A8" s="16"/>
      <c r="B8" s="56"/>
      <c r="C8" s="90"/>
      <c r="D8" s="91"/>
      <c r="E8" s="90"/>
      <c r="F8" s="90"/>
      <c r="G8" s="90"/>
      <c r="H8" s="90"/>
      <c r="I8" s="90"/>
      <c r="J8" s="100"/>
      <c r="K8" s="9"/>
    </row>
    <row r="9" spans="1:17" ht="48.75" customHeight="1" thickBot="1">
      <c r="A9" s="28"/>
      <c r="B9" s="55"/>
      <c r="C9" s="54"/>
      <c r="D9" s="48"/>
      <c r="E9" s="54"/>
      <c r="F9" s="54"/>
      <c r="G9" s="54"/>
      <c r="H9" s="54"/>
      <c r="I9" s="54"/>
      <c r="J9" s="101"/>
      <c r="K9" s="9"/>
    </row>
    <row r="10" spans="1:17" ht="15.75" customHeight="1" thickBot="1">
      <c r="A10" s="11" t="s">
        <v>25</v>
      </c>
      <c r="B10" s="57" t="s">
        <v>66</v>
      </c>
      <c r="C10" s="93"/>
      <c r="D10" s="94"/>
      <c r="E10" s="93">
        <f>定在波パターン測定!B16*10^-3</f>
        <v>0</v>
      </c>
      <c r="F10" s="93">
        <f>定在波パターン測定!B23*10^-3</f>
        <v>0</v>
      </c>
      <c r="G10" s="93">
        <f>定在波パターン測定!B37*10^-3</f>
        <v>0</v>
      </c>
      <c r="H10" s="93">
        <f>定在波パターン測定!B44*10^-3</f>
        <v>0</v>
      </c>
      <c r="I10" s="93">
        <f>定在波パターン測定!B58*10^-3</f>
        <v>0</v>
      </c>
      <c r="J10" s="102">
        <f>定在波パターン測定!B65*10^-3</f>
        <v>0</v>
      </c>
      <c r="K10" s="9"/>
    </row>
    <row r="11" spans="1:17" ht="15.75" customHeight="1" thickBot="1">
      <c r="A11" s="13" t="s">
        <v>21</v>
      </c>
      <c r="B11" s="55"/>
      <c r="C11" s="15"/>
      <c r="D11" s="50"/>
      <c r="E11" s="15"/>
      <c r="F11" s="15"/>
      <c r="G11" s="15"/>
      <c r="H11" s="15"/>
      <c r="I11" s="15"/>
      <c r="J11" s="15"/>
      <c r="K11" s="9"/>
    </row>
    <row r="12" spans="1:17" ht="15.75" customHeight="1" thickBot="1">
      <c r="A12" s="13" t="s">
        <v>67</v>
      </c>
      <c r="B12" s="55" t="s">
        <v>67</v>
      </c>
      <c r="C12" s="81"/>
      <c r="D12" s="49"/>
      <c r="E12" s="81">
        <f>10^(ABS(定在波パターン測定!C16)/20)</f>
        <v>1</v>
      </c>
      <c r="F12" s="81">
        <f>10^(ABS(定在波パターン測定!C23)/20)</f>
        <v>1</v>
      </c>
      <c r="G12" s="81">
        <f>10^(ABS(定在波パターン測定!C37)/20)</f>
        <v>1</v>
      </c>
      <c r="H12" s="81">
        <f>10^(ABS(定在波パターン測定!C44)/20)</f>
        <v>1</v>
      </c>
      <c r="I12" s="81">
        <f>10^(ABS(定在波パターン測定!C58)/20)</f>
        <v>1</v>
      </c>
      <c r="J12" s="103">
        <f>10^(ABS(定在波パターン測定!C65)/20)</f>
        <v>1</v>
      </c>
      <c r="K12" s="9"/>
    </row>
    <row r="13" spans="1:17" ht="15.75" customHeight="1" thickBot="1">
      <c r="A13" s="13" t="s">
        <v>26</v>
      </c>
      <c r="B13" s="58" t="s">
        <v>68</v>
      </c>
      <c r="C13" s="88"/>
      <c r="D13" s="89"/>
      <c r="E13" s="88">
        <f>定在波パターン測定!B13*10^-3</f>
        <v>0</v>
      </c>
      <c r="F13" s="88">
        <f>定在波パターン測定!B20*10^-3</f>
        <v>0</v>
      </c>
      <c r="G13" s="88">
        <f>定在波パターン測定!B34*10^-3</f>
        <v>0</v>
      </c>
      <c r="H13" s="88">
        <f>定在波パターン測定!B41*10^-3</f>
        <v>0</v>
      </c>
      <c r="I13" s="88">
        <f>定在波パターン測定!B55*10^-3</f>
        <v>0</v>
      </c>
      <c r="J13" s="104">
        <f>定在波パターン測定!B62*10^-3</f>
        <v>0</v>
      </c>
      <c r="K13" s="9"/>
    </row>
    <row r="14" spans="1:17" ht="15.75" customHeight="1">
      <c r="A14" s="13"/>
      <c r="B14" s="41"/>
      <c r="C14" s="82"/>
      <c r="D14" s="95"/>
      <c r="E14" s="82"/>
      <c r="F14" s="82"/>
      <c r="G14" s="82"/>
      <c r="H14" s="82"/>
      <c r="I14" s="82"/>
      <c r="J14" s="82"/>
      <c r="K14" s="9"/>
    </row>
    <row r="15" spans="1:17" ht="15.75" customHeight="1">
      <c r="A15" s="13"/>
      <c r="B15" s="13"/>
      <c r="C15" s="15"/>
      <c r="D15" s="51"/>
      <c r="E15" s="15"/>
      <c r="F15" s="15"/>
      <c r="G15" s="15"/>
      <c r="H15" s="15"/>
      <c r="I15" s="15"/>
      <c r="J15" s="15"/>
      <c r="K15" s="9"/>
    </row>
    <row r="16" spans="1:17" ht="15.75" customHeight="1">
      <c r="A16" s="13"/>
      <c r="B16" s="13"/>
      <c r="C16" s="27"/>
      <c r="D16" s="52"/>
      <c r="E16" s="27"/>
      <c r="F16" s="27"/>
      <c r="G16" s="27"/>
      <c r="H16" s="27"/>
      <c r="I16" s="27"/>
      <c r="J16" s="27"/>
      <c r="K16" s="9"/>
    </row>
    <row r="17" spans="1:11" ht="15.75" customHeight="1">
      <c r="A17" s="13"/>
      <c r="B17" s="13"/>
      <c r="C17" s="22"/>
      <c r="D17" s="51"/>
      <c r="E17" s="22"/>
      <c r="F17" s="22"/>
      <c r="G17" s="22"/>
      <c r="H17" s="22"/>
      <c r="I17" s="22"/>
      <c r="J17" s="22"/>
      <c r="K17" s="9"/>
    </row>
    <row r="18" spans="1:11" ht="15.75" customHeight="1">
      <c r="A18" s="13"/>
      <c r="B18" s="13"/>
      <c r="C18" s="26"/>
      <c r="D18" s="53"/>
      <c r="E18" s="26"/>
      <c r="F18" s="26"/>
      <c r="G18" s="26"/>
      <c r="H18" s="26"/>
      <c r="I18" s="26"/>
      <c r="J18" s="26"/>
      <c r="K18" s="9"/>
    </row>
    <row r="19" spans="1:11" ht="15.75" customHeight="1">
      <c r="A19" s="13"/>
      <c r="B19" s="13"/>
      <c r="C19" s="26"/>
      <c r="D19" s="53"/>
      <c r="E19" s="26"/>
      <c r="F19" s="26"/>
      <c r="G19" s="26"/>
      <c r="H19" s="26"/>
      <c r="I19" s="26"/>
      <c r="J19" s="26"/>
      <c r="K19" s="9"/>
    </row>
    <row r="20" spans="1:11" ht="15.75" customHeight="1">
      <c r="A20" s="13"/>
      <c r="B20" s="13"/>
      <c r="C20" s="15"/>
      <c r="D20" s="50"/>
      <c r="E20" s="15"/>
      <c r="F20" s="15"/>
      <c r="G20" s="15"/>
      <c r="H20" s="15"/>
      <c r="I20" s="15"/>
      <c r="J20" s="15"/>
      <c r="K20" s="9"/>
    </row>
    <row r="21" spans="1:11" ht="15.75" customHeight="1">
      <c r="A21" s="13"/>
      <c r="B21" s="13"/>
      <c r="C21" s="15"/>
      <c r="D21" s="50"/>
      <c r="E21" s="15"/>
      <c r="F21" s="15"/>
      <c r="G21" s="15"/>
      <c r="H21" s="15"/>
      <c r="I21" s="15"/>
      <c r="J21" s="15"/>
      <c r="K21" s="9"/>
    </row>
    <row r="22" spans="1:11" ht="15.75" customHeight="1">
      <c r="A22" s="13"/>
      <c r="B22" s="13"/>
      <c r="C22" s="15"/>
      <c r="D22" s="50"/>
      <c r="E22" s="15"/>
      <c r="F22" s="15"/>
      <c r="G22" s="15"/>
      <c r="H22" s="15"/>
      <c r="I22" s="15"/>
      <c r="J22" s="15"/>
      <c r="K22" s="9"/>
    </row>
    <row r="23" spans="1:11" ht="15.75" customHeight="1">
      <c r="A23" s="16"/>
      <c r="B23" s="16"/>
      <c r="C23" s="17"/>
      <c r="D23" s="50"/>
      <c r="E23" s="17"/>
      <c r="F23" s="17"/>
      <c r="G23" s="17"/>
      <c r="H23" s="17"/>
      <c r="I23" s="17"/>
      <c r="J23" s="17"/>
      <c r="K23" s="9"/>
    </row>
    <row r="24" spans="1:11">
      <c r="E24" s="295"/>
      <c r="F24" s="295"/>
      <c r="G24" s="295"/>
      <c r="H24" s="295"/>
      <c r="I24" s="295"/>
      <c r="J24" s="295"/>
      <c r="K24" s="9"/>
    </row>
    <row r="25" spans="1:11">
      <c r="K25" s="9"/>
    </row>
    <row r="26" spans="1:11">
      <c r="K26" s="9"/>
    </row>
    <row r="27" spans="1:11">
      <c r="K27" s="9"/>
    </row>
    <row r="28" spans="1:11">
      <c r="K28" s="9"/>
    </row>
    <row r="29" spans="1:11">
      <c r="K29" s="9"/>
    </row>
    <row r="30" spans="1:11">
      <c r="K30" s="9"/>
    </row>
    <row r="31" spans="1:11">
      <c r="K31" s="9"/>
    </row>
    <row r="32" spans="1:11">
      <c r="K32" s="9"/>
    </row>
    <row r="33" spans="11:11">
      <c r="K33" s="9"/>
    </row>
    <row r="34" spans="11:11">
      <c r="K34" s="9"/>
    </row>
    <row r="35" spans="11:11">
      <c r="K35" s="9"/>
    </row>
    <row r="36" spans="11:11">
      <c r="K36" s="9"/>
    </row>
    <row r="37" spans="11:11">
      <c r="K37" s="9"/>
    </row>
    <row r="38" spans="11:11">
      <c r="K38" s="9"/>
    </row>
    <row r="39" spans="11:11">
      <c r="K39" s="9"/>
    </row>
    <row r="40" spans="11:11">
      <c r="K40" s="9"/>
    </row>
    <row r="41" spans="11:11">
      <c r="K41" s="9"/>
    </row>
    <row r="42" spans="11:11">
      <c r="K42" s="9"/>
    </row>
    <row r="43" spans="11:11">
      <c r="K43" s="9"/>
    </row>
    <row r="44" spans="11:11">
      <c r="K44" s="9"/>
    </row>
    <row r="45" spans="11:11">
      <c r="K45" s="9"/>
    </row>
    <row r="46" spans="11:11">
      <c r="K46" s="9"/>
    </row>
    <row r="47" spans="11:11">
      <c r="K47" s="9"/>
    </row>
    <row r="48" spans="11:11">
      <c r="K48" s="9"/>
    </row>
    <row r="49" spans="11:11">
      <c r="K49" s="9"/>
    </row>
    <row r="50" spans="11:11">
      <c r="K50" s="9"/>
    </row>
    <row r="51" spans="11:11">
      <c r="K51" s="9"/>
    </row>
    <row r="52" spans="11:11">
      <c r="K52" s="9"/>
    </row>
    <row r="53" spans="11:11">
      <c r="K53" s="9"/>
    </row>
    <row r="54" spans="11:11">
      <c r="K54" s="9"/>
    </row>
    <row r="55" spans="11:11">
      <c r="K55" s="9"/>
    </row>
    <row r="56" spans="11:11">
      <c r="K56" s="9"/>
    </row>
    <row r="57" spans="11:11">
      <c r="K57" s="9"/>
    </row>
    <row r="58" spans="11:11">
      <c r="K58" s="9"/>
    </row>
    <row r="59" spans="11:11">
      <c r="K59" s="9"/>
    </row>
    <row r="60" spans="11:11">
      <c r="K60" s="9"/>
    </row>
    <row r="61" spans="11:11">
      <c r="K61" s="9"/>
    </row>
    <row r="62" spans="11:11">
      <c r="K62" s="9"/>
    </row>
    <row r="63" spans="11:11">
      <c r="K63" s="9"/>
    </row>
    <row r="64" spans="11:11">
      <c r="K64" s="9"/>
    </row>
    <row r="65" spans="11:11">
      <c r="K65" s="9"/>
    </row>
    <row r="66" spans="11:11">
      <c r="K66" s="9"/>
    </row>
    <row r="67" spans="11:11">
      <c r="K67" s="9"/>
    </row>
    <row r="68" spans="11:11">
      <c r="K68" s="9"/>
    </row>
    <row r="69" spans="11:11">
      <c r="K69" s="9"/>
    </row>
    <row r="70" spans="11:11">
      <c r="K70" s="9"/>
    </row>
    <row r="71" spans="11:11">
      <c r="K71" s="9"/>
    </row>
    <row r="72" spans="11:11">
      <c r="K72" s="9"/>
    </row>
    <row r="73" spans="11:11">
      <c r="K73" s="9"/>
    </row>
    <row r="74" spans="11:11">
      <c r="K74" s="9"/>
    </row>
    <row r="75" spans="11:11">
      <c r="K75" s="9"/>
    </row>
    <row r="76" spans="11:11">
      <c r="K76" s="9"/>
    </row>
    <row r="77" spans="11:11">
      <c r="K77" s="9"/>
    </row>
    <row r="78" spans="11:11">
      <c r="K78" s="9"/>
    </row>
    <row r="79" spans="11:11">
      <c r="K79" s="9"/>
    </row>
    <row r="80" spans="11:11">
      <c r="K80" s="9"/>
    </row>
    <row r="81" spans="11:11">
      <c r="K81" s="9"/>
    </row>
    <row r="82" spans="11:11">
      <c r="K82" s="9"/>
    </row>
    <row r="83" spans="11:11">
      <c r="K83" s="9"/>
    </row>
    <row r="84" spans="11:11">
      <c r="K84" s="9"/>
    </row>
    <row r="85" spans="11:11">
      <c r="K85" s="9"/>
    </row>
    <row r="86" spans="11:11">
      <c r="K86" s="9"/>
    </row>
    <row r="87" spans="11:11">
      <c r="K87" s="9"/>
    </row>
    <row r="88" spans="11:11">
      <c r="K88" s="9"/>
    </row>
    <row r="89" spans="11:11">
      <c r="K89" s="9"/>
    </row>
    <row r="90" spans="11:11">
      <c r="K90" s="9"/>
    </row>
    <row r="91" spans="11:11">
      <c r="K91" s="9"/>
    </row>
    <row r="92" spans="11:11">
      <c r="K92" s="9"/>
    </row>
    <row r="93" spans="11:11">
      <c r="K93" s="9"/>
    </row>
    <row r="94" spans="11:11">
      <c r="K94" s="9"/>
    </row>
    <row r="95" spans="11:11">
      <c r="K95" s="9"/>
    </row>
    <row r="96" spans="11:11">
      <c r="K96" s="9"/>
    </row>
    <row r="97" spans="11:11">
      <c r="K97" s="9"/>
    </row>
    <row r="98" spans="11:11">
      <c r="K98" s="9"/>
    </row>
    <row r="99" spans="11:11">
      <c r="K99" s="9"/>
    </row>
    <row r="100" spans="11:11">
      <c r="K100" s="9"/>
    </row>
    <row r="101" spans="11:11">
      <c r="K101" s="9"/>
    </row>
    <row r="102" spans="11:11">
      <c r="K102" s="9"/>
    </row>
    <row r="103" spans="11:11">
      <c r="K103" s="9"/>
    </row>
    <row r="104" spans="11:11">
      <c r="K104" s="9"/>
    </row>
    <row r="105" spans="11:11">
      <c r="K105" s="9"/>
    </row>
    <row r="106" spans="11:11">
      <c r="K106" s="9"/>
    </row>
    <row r="107" spans="11:11">
      <c r="K107" s="9"/>
    </row>
    <row r="108" spans="11:11">
      <c r="K108" s="9"/>
    </row>
    <row r="109" spans="11:11">
      <c r="K109" s="9"/>
    </row>
    <row r="110" spans="11:11">
      <c r="K110" s="9"/>
    </row>
    <row r="111" spans="11:11">
      <c r="K111" s="9"/>
    </row>
    <row r="112" spans="11:11">
      <c r="K112" s="9"/>
    </row>
    <row r="113" spans="11:11">
      <c r="K113" s="9"/>
    </row>
    <row r="114" spans="11:11">
      <c r="K114" s="9"/>
    </row>
    <row r="115" spans="11:11">
      <c r="K115" s="9"/>
    </row>
    <row r="116" spans="11:11">
      <c r="K116" s="9"/>
    </row>
    <row r="117" spans="11:11">
      <c r="K117" s="9"/>
    </row>
    <row r="118" spans="11:11">
      <c r="K118" s="9"/>
    </row>
    <row r="119" spans="11:11">
      <c r="K119" s="9"/>
    </row>
    <row r="120" spans="11:11">
      <c r="K120" s="9"/>
    </row>
    <row r="121" spans="11:11">
      <c r="K121" s="9"/>
    </row>
    <row r="122" spans="11:11">
      <c r="K122" s="9"/>
    </row>
    <row r="123" spans="11:11">
      <c r="K123" s="9"/>
    </row>
    <row r="124" spans="11:11">
      <c r="K124" s="9"/>
    </row>
    <row r="125" spans="11:11">
      <c r="K125" s="9"/>
    </row>
    <row r="126" spans="11:11">
      <c r="K126" s="9"/>
    </row>
    <row r="127" spans="11:11">
      <c r="K127" s="9"/>
    </row>
    <row r="128" spans="11:11">
      <c r="K128" s="9"/>
    </row>
    <row r="129" spans="11:11">
      <c r="K129" s="9"/>
    </row>
    <row r="130" spans="11:11">
      <c r="K130" s="9"/>
    </row>
    <row r="131" spans="11:11">
      <c r="K131" s="9"/>
    </row>
    <row r="132" spans="11:11">
      <c r="K132" s="9"/>
    </row>
    <row r="133" spans="11:11">
      <c r="K133" s="9"/>
    </row>
    <row r="134" spans="11:11">
      <c r="K134" s="9"/>
    </row>
    <row r="135" spans="11:11">
      <c r="K135" s="9"/>
    </row>
    <row r="136" spans="11:11">
      <c r="K136" s="9"/>
    </row>
    <row r="137" spans="11:11">
      <c r="K137" s="9"/>
    </row>
    <row r="138" spans="11:11">
      <c r="K138" s="9"/>
    </row>
    <row r="139" spans="11:11">
      <c r="K139" s="9"/>
    </row>
    <row r="140" spans="11:11">
      <c r="K140" s="9"/>
    </row>
    <row r="141" spans="11:11">
      <c r="K141" s="9"/>
    </row>
    <row r="142" spans="11:11">
      <c r="K142" s="9"/>
    </row>
    <row r="143" spans="11:11">
      <c r="K143" s="9"/>
    </row>
    <row r="144" spans="11:11">
      <c r="K144" s="9"/>
    </row>
    <row r="145" spans="11:11">
      <c r="K145" s="9"/>
    </row>
    <row r="146" spans="11:11">
      <c r="K146" s="9"/>
    </row>
    <row r="147" spans="11:11">
      <c r="K147" s="9"/>
    </row>
    <row r="148" spans="11:11">
      <c r="K148" s="9"/>
    </row>
    <row r="149" spans="11:11">
      <c r="K149" s="9"/>
    </row>
    <row r="150" spans="11:11">
      <c r="K150" s="9"/>
    </row>
    <row r="151" spans="11:11">
      <c r="K151" s="9"/>
    </row>
    <row r="152" spans="11:11">
      <c r="K152" s="9"/>
    </row>
    <row r="153" spans="11:11">
      <c r="K153" s="9"/>
    </row>
    <row r="154" spans="11:11">
      <c r="K154" s="9"/>
    </row>
    <row r="155" spans="11:11">
      <c r="K155" s="9"/>
    </row>
    <row r="156" spans="11:11">
      <c r="K156" s="9"/>
    </row>
    <row r="157" spans="11:11">
      <c r="K157" s="9"/>
    </row>
    <row r="158" spans="11:11">
      <c r="K158" s="9"/>
    </row>
    <row r="159" spans="11:11">
      <c r="K159" s="9"/>
    </row>
    <row r="160" spans="11:11">
      <c r="K160" s="9"/>
    </row>
    <row r="161" spans="11:11">
      <c r="K161" s="9"/>
    </row>
    <row r="162" spans="11:11">
      <c r="K162" s="9"/>
    </row>
    <row r="163" spans="11:11">
      <c r="K163" s="9"/>
    </row>
    <row r="164" spans="11:11">
      <c r="K164" s="9"/>
    </row>
    <row r="165" spans="11:11">
      <c r="K165" s="9"/>
    </row>
    <row r="166" spans="11:11">
      <c r="K166" s="9"/>
    </row>
    <row r="167" spans="11:11">
      <c r="K167" s="9"/>
    </row>
    <row r="168" spans="11:11">
      <c r="K168" s="9"/>
    </row>
    <row r="169" spans="11:11">
      <c r="K169" s="9"/>
    </row>
    <row r="170" spans="11:11">
      <c r="K170" s="9"/>
    </row>
    <row r="171" spans="11:11">
      <c r="K171" s="9"/>
    </row>
    <row r="172" spans="11:11">
      <c r="K172" s="9"/>
    </row>
    <row r="173" spans="11:11">
      <c r="K173" s="9"/>
    </row>
    <row r="174" spans="11:11">
      <c r="K174" s="9"/>
    </row>
    <row r="175" spans="11:11">
      <c r="K175" s="9"/>
    </row>
    <row r="176" spans="11:11">
      <c r="K176" s="9"/>
    </row>
    <row r="177" spans="11:11">
      <c r="K177" s="9"/>
    </row>
    <row r="178" spans="11:11">
      <c r="K178" s="9"/>
    </row>
    <row r="179" spans="11:11">
      <c r="K179" s="9"/>
    </row>
    <row r="180" spans="11:11">
      <c r="K180" s="9"/>
    </row>
    <row r="181" spans="11:11">
      <c r="K181" s="9"/>
    </row>
    <row r="182" spans="11:11">
      <c r="K182" s="9"/>
    </row>
    <row r="183" spans="11:11">
      <c r="K183" s="9"/>
    </row>
    <row r="184" spans="11:11">
      <c r="K184" s="9"/>
    </row>
    <row r="185" spans="11:11">
      <c r="K185" s="9"/>
    </row>
    <row r="186" spans="11:11">
      <c r="K186" s="9"/>
    </row>
    <row r="187" spans="11:11">
      <c r="K187" s="9"/>
    </row>
    <row r="188" spans="11:11">
      <c r="K188" s="9"/>
    </row>
    <row r="189" spans="11:11">
      <c r="K189" s="9"/>
    </row>
    <row r="190" spans="11:11">
      <c r="K190" s="9"/>
    </row>
    <row r="191" spans="11:11">
      <c r="K191" s="9"/>
    </row>
    <row r="192" spans="11:11">
      <c r="K192" s="9"/>
    </row>
    <row r="193" spans="11:11">
      <c r="K193" s="9"/>
    </row>
    <row r="194" spans="11:11">
      <c r="K194" s="9"/>
    </row>
    <row r="195" spans="11:11">
      <c r="K195" s="9"/>
    </row>
    <row r="196" spans="11:11">
      <c r="K196" s="9"/>
    </row>
    <row r="197" spans="11:11">
      <c r="K197" s="9"/>
    </row>
    <row r="198" spans="11:11">
      <c r="K198" s="9"/>
    </row>
    <row r="199" spans="11:11">
      <c r="K199" s="9"/>
    </row>
    <row r="200" spans="11:11">
      <c r="K200" s="9"/>
    </row>
    <row r="201" spans="11:11">
      <c r="K201" s="9"/>
    </row>
    <row r="202" spans="11:11">
      <c r="K202" s="9"/>
    </row>
    <row r="203" spans="11:11">
      <c r="K203" s="9"/>
    </row>
    <row r="204" spans="11:11">
      <c r="K204" s="9"/>
    </row>
    <row r="205" spans="11:11">
      <c r="K205" s="9"/>
    </row>
    <row r="206" spans="11:11">
      <c r="K206" s="9"/>
    </row>
    <row r="207" spans="11:11">
      <c r="K207" s="9"/>
    </row>
    <row r="208" spans="11:11">
      <c r="K208" s="9"/>
    </row>
    <row r="209" spans="11:11">
      <c r="K209" s="9"/>
    </row>
    <row r="210" spans="11:11">
      <c r="K210" s="9"/>
    </row>
    <row r="211" spans="11:11">
      <c r="K211" s="9"/>
    </row>
    <row r="212" spans="11:11">
      <c r="K212" s="9"/>
    </row>
    <row r="213" spans="11:11">
      <c r="K213" s="9"/>
    </row>
    <row r="214" spans="11:11">
      <c r="K214" s="9"/>
    </row>
    <row r="215" spans="11:11">
      <c r="K215" s="9"/>
    </row>
    <row r="216" spans="11:11">
      <c r="K216" s="9"/>
    </row>
    <row r="217" spans="11:11">
      <c r="K217" s="9"/>
    </row>
    <row r="218" spans="11:11">
      <c r="K218" s="9"/>
    </row>
    <row r="219" spans="11:11">
      <c r="K219" s="9"/>
    </row>
    <row r="220" spans="11:11">
      <c r="K220" s="9"/>
    </row>
    <row r="221" spans="11:11">
      <c r="K221" s="9"/>
    </row>
    <row r="222" spans="11:11">
      <c r="K222" s="9"/>
    </row>
    <row r="223" spans="11:11">
      <c r="K223" s="9"/>
    </row>
    <row r="224" spans="11:11">
      <c r="K224" s="9"/>
    </row>
    <row r="225" spans="11:11">
      <c r="K225" s="9"/>
    </row>
    <row r="226" spans="11:11">
      <c r="K226" s="9"/>
    </row>
    <row r="227" spans="11:11">
      <c r="K227" s="9"/>
    </row>
    <row r="228" spans="11:11">
      <c r="K228" s="9"/>
    </row>
    <row r="229" spans="11:11">
      <c r="K229" s="9"/>
    </row>
    <row r="230" spans="11:11">
      <c r="K230" s="9"/>
    </row>
    <row r="231" spans="11:11">
      <c r="K231" s="9"/>
    </row>
    <row r="232" spans="11:11">
      <c r="K232" s="9"/>
    </row>
    <row r="233" spans="11:11">
      <c r="K233" s="9"/>
    </row>
    <row r="234" spans="11:11">
      <c r="K234" s="9"/>
    </row>
    <row r="235" spans="11:11">
      <c r="K235" s="9"/>
    </row>
    <row r="236" spans="11:11">
      <c r="K236" s="9"/>
    </row>
    <row r="237" spans="11:11">
      <c r="K237" s="9"/>
    </row>
    <row r="238" spans="11:11">
      <c r="K238" s="9"/>
    </row>
    <row r="239" spans="11:11">
      <c r="K239" s="9"/>
    </row>
    <row r="240" spans="11:11">
      <c r="K240" s="9"/>
    </row>
    <row r="241" spans="11:11">
      <c r="K241" s="9"/>
    </row>
    <row r="242" spans="11:11">
      <c r="K242" s="9"/>
    </row>
    <row r="243" spans="11:11">
      <c r="K243" s="9"/>
    </row>
    <row r="244" spans="11:11">
      <c r="K244" s="9"/>
    </row>
    <row r="245" spans="11:11">
      <c r="K245" s="9"/>
    </row>
    <row r="246" spans="11:11">
      <c r="K246" s="9"/>
    </row>
    <row r="247" spans="11:11">
      <c r="K247" s="9"/>
    </row>
    <row r="248" spans="11:11">
      <c r="K248" s="9"/>
    </row>
    <row r="249" spans="11:11">
      <c r="K249" s="9"/>
    </row>
    <row r="250" spans="11:11">
      <c r="K250" s="9"/>
    </row>
    <row r="251" spans="11:11">
      <c r="K251" s="9"/>
    </row>
    <row r="252" spans="11:11">
      <c r="K252" s="9"/>
    </row>
    <row r="253" spans="11:11">
      <c r="K253" s="9"/>
    </row>
    <row r="254" spans="11:11">
      <c r="K254" s="9"/>
    </row>
    <row r="255" spans="11:11">
      <c r="K255" s="9"/>
    </row>
    <row r="256" spans="11:11">
      <c r="K256" s="9"/>
    </row>
    <row r="257" spans="11:11">
      <c r="K257" s="9"/>
    </row>
    <row r="258" spans="11:11">
      <c r="K258" s="9"/>
    </row>
    <row r="259" spans="11:11">
      <c r="K259" s="9"/>
    </row>
    <row r="260" spans="11:11">
      <c r="K260" s="9"/>
    </row>
    <row r="261" spans="11:11">
      <c r="K261" s="9"/>
    </row>
    <row r="262" spans="11:11">
      <c r="K262" s="9"/>
    </row>
    <row r="263" spans="11:11">
      <c r="K263" s="9"/>
    </row>
    <row r="264" spans="11:11">
      <c r="K264" s="9"/>
    </row>
    <row r="265" spans="11:11">
      <c r="K265" s="9"/>
    </row>
    <row r="266" spans="11:11">
      <c r="K266" s="9"/>
    </row>
    <row r="267" spans="11:11">
      <c r="K267" s="9"/>
    </row>
    <row r="268" spans="11:11">
      <c r="K268" s="9"/>
    </row>
    <row r="269" spans="11:11">
      <c r="K269" s="9"/>
    </row>
    <row r="270" spans="11:11">
      <c r="K270" s="9"/>
    </row>
    <row r="271" spans="11:11">
      <c r="K271" s="9"/>
    </row>
    <row r="272" spans="11:11">
      <c r="K272" s="9"/>
    </row>
    <row r="273" spans="11:11">
      <c r="K273" s="9"/>
    </row>
    <row r="274" spans="11:11">
      <c r="K274" s="9"/>
    </row>
    <row r="275" spans="11:11">
      <c r="K275" s="9"/>
    </row>
    <row r="276" spans="11:11">
      <c r="K276" s="9"/>
    </row>
    <row r="277" spans="11:11">
      <c r="K277" s="9"/>
    </row>
    <row r="278" spans="11:11">
      <c r="K278" s="9"/>
    </row>
    <row r="279" spans="11:11">
      <c r="K279" s="9"/>
    </row>
    <row r="280" spans="11:11">
      <c r="K280" s="9"/>
    </row>
    <row r="281" spans="11:11">
      <c r="K281" s="9"/>
    </row>
    <row r="282" spans="11:11">
      <c r="K282" s="9"/>
    </row>
    <row r="283" spans="11:11">
      <c r="K283" s="9"/>
    </row>
    <row r="284" spans="11:11">
      <c r="K284" s="9"/>
    </row>
    <row r="285" spans="11:11">
      <c r="K285" s="9"/>
    </row>
    <row r="286" spans="11:11">
      <c r="K286" s="9"/>
    </row>
    <row r="287" spans="11:11">
      <c r="K287" s="9"/>
    </row>
    <row r="288" spans="11:11">
      <c r="K288" s="9"/>
    </row>
    <row r="289" spans="11:11">
      <c r="K289" s="9"/>
    </row>
    <row r="290" spans="11:11">
      <c r="K290" s="9"/>
    </row>
    <row r="291" spans="11:11">
      <c r="K291" s="9"/>
    </row>
    <row r="292" spans="11:11">
      <c r="K292" s="9"/>
    </row>
    <row r="293" spans="11:11">
      <c r="K293" s="9"/>
    </row>
    <row r="294" spans="11:11">
      <c r="K294" s="9"/>
    </row>
    <row r="295" spans="11:11">
      <c r="K295" s="9"/>
    </row>
    <row r="296" spans="11:11">
      <c r="K296" s="9"/>
    </row>
    <row r="297" spans="11:11">
      <c r="K297" s="9"/>
    </row>
    <row r="298" spans="11:11">
      <c r="K298" s="9"/>
    </row>
    <row r="299" spans="11:11">
      <c r="K299" s="9"/>
    </row>
    <row r="300" spans="11:11">
      <c r="K300" s="9"/>
    </row>
    <row r="301" spans="11:11">
      <c r="K301" s="9"/>
    </row>
    <row r="302" spans="11:11">
      <c r="K302" s="9"/>
    </row>
    <row r="303" spans="11:11">
      <c r="K303" s="9"/>
    </row>
    <row r="304" spans="11:11">
      <c r="K304" s="9"/>
    </row>
    <row r="305" spans="11:11">
      <c r="K305" s="9"/>
    </row>
    <row r="306" spans="11:11">
      <c r="K306" s="9"/>
    </row>
    <row r="307" spans="11:11">
      <c r="K307" s="9"/>
    </row>
    <row r="308" spans="11:11">
      <c r="K308" s="9"/>
    </row>
    <row r="309" spans="11:11">
      <c r="K309" s="9"/>
    </row>
    <row r="310" spans="11:11">
      <c r="K310" s="9"/>
    </row>
    <row r="311" spans="11:11">
      <c r="K311" s="9"/>
    </row>
    <row r="312" spans="11:11">
      <c r="K312" s="9"/>
    </row>
    <row r="313" spans="11:11">
      <c r="K313" s="9"/>
    </row>
    <row r="314" spans="11:11">
      <c r="K314" s="9"/>
    </row>
    <row r="315" spans="11:11">
      <c r="K315" s="9"/>
    </row>
    <row r="316" spans="11:11">
      <c r="K316" s="9"/>
    </row>
    <row r="317" spans="11:11">
      <c r="K317" s="9"/>
    </row>
    <row r="318" spans="11:11">
      <c r="K318" s="9"/>
    </row>
    <row r="319" spans="11:11">
      <c r="K319" s="9"/>
    </row>
    <row r="320" spans="11:11">
      <c r="K320" s="9"/>
    </row>
    <row r="321" spans="11:11">
      <c r="K321" s="9"/>
    </row>
    <row r="322" spans="11:11">
      <c r="K322" s="9"/>
    </row>
    <row r="323" spans="11:11">
      <c r="K323" s="9"/>
    </row>
    <row r="324" spans="11:11">
      <c r="K324" s="9"/>
    </row>
    <row r="325" spans="11:11">
      <c r="K325" s="9"/>
    </row>
    <row r="326" spans="11:11">
      <c r="K326" s="9"/>
    </row>
    <row r="327" spans="11:11">
      <c r="K327" s="9"/>
    </row>
    <row r="328" spans="11:11">
      <c r="K328" s="9"/>
    </row>
    <row r="329" spans="11:11">
      <c r="K329" s="9"/>
    </row>
    <row r="330" spans="11:11">
      <c r="K330" s="9"/>
    </row>
    <row r="331" spans="11:11">
      <c r="K331" s="9"/>
    </row>
    <row r="332" spans="11:11">
      <c r="K332" s="9"/>
    </row>
    <row r="333" spans="11:11">
      <c r="K333" s="9"/>
    </row>
    <row r="334" spans="11:11">
      <c r="K334" s="9"/>
    </row>
    <row r="335" spans="11:11">
      <c r="K335" s="9"/>
    </row>
    <row r="336" spans="11:11">
      <c r="K336" s="9"/>
    </row>
    <row r="337" spans="11:11">
      <c r="K337" s="9"/>
    </row>
    <row r="338" spans="11:11">
      <c r="K338" s="9"/>
    </row>
    <row r="339" spans="11:11">
      <c r="K339" s="9"/>
    </row>
    <row r="340" spans="11:11">
      <c r="K340" s="9"/>
    </row>
    <row r="341" spans="11:11">
      <c r="K341" s="9"/>
    </row>
    <row r="342" spans="11:11">
      <c r="K342" s="9"/>
    </row>
    <row r="343" spans="11:11">
      <c r="K343" s="9"/>
    </row>
    <row r="344" spans="11:11">
      <c r="K344" s="9"/>
    </row>
    <row r="345" spans="11:11">
      <c r="K345" s="9"/>
    </row>
    <row r="346" spans="11:11">
      <c r="K346" s="9"/>
    </row>
    <row r="347" spans="11:11">
      <c r="K347" s="9"/>
    </row>
    <row r="348" spans="11:11">
      <c r="K348" s="9"/>
    </row>
    <row r="349" spans="11:11">
      <c r="K349" s="9"/>
    </row>
    <row r="350" spans="11:11">
      <c r="K350" s="9"/>
    </row>
    <row r="351" spans="11:11">
      <c r="K351" s="9"/>
    </row>
    <row r="352" spans="11:11">
      <c r="K352" s="9"/>
    </row>
    <row r="353" spans="11:11">
      <c r="K353" s="9"/>
    </row>
    <row r="354" spans="11:11">
      <c r="K354" s="9"/>
    </row>
    <row r="355" spans="11:11">
      <c r="K355" s="9"/>
    </row>
    <row r="356" spans="11:11">
      <c r="K356" s="9"/>
    </row>
    <row r="357" spans="11:11">
      <c r="K357" s="9"/>
    </row>
    <row r="358" spans="11:11">
      <c r="K358" s="9"/>
    </row>
    <row r="359" spans="11:11">
      <c r="K359" s="9"/>
    </row>
    <row r="360" spans="11:11">
      <c r="K360" s="9"/>
    </row>
    <row r="361" spans="11:11">
      <c r="K361" s="9"/>
    </row>
    <row r="362" spans="11:11">
      <c r="K362" s="9"/>
    </row>
    <row r="363" spans="11:11">
      <c r="K363" s="9"/>
    </row>
    <row r="364" spans="11:11">
      <c r="K364" s="9"/>
    </row>
    <row r="365" spans="11:11">
      <c r="K365" s="9"/>
    </row>
    <row r="366" spans="11:11">
      <c r="K366" s="9"/>
    </row>
    <row r="367" spans="11:11">
      <c r="K367" s="9"/>
    </row>
    <row r="368" spans="11:11">
      <c r="K368" s="9"/>
    </row>
    <row r="369" spans="11:11">
      <c r="K369" s="9"/>
    </row>
    <row r="370" spans="11:11">
      <c r="K370" s="9"/>
    </row>
    <row r="371" spans="11:11">
      <c r="K371" s="9"/>
    </row>
    <row r="372" spans="11:11">
      <c r="K372" s="9"/>
    </row>
    <row r="373" spans="11:11">
      <c r="K373" s="9"/>
    </row>
    <row r="374" spans="11:11">
      <c r="K374" s="9"/>
    </row>
    <row r="375" spans="11:11">
      <c r="K375" s="9"/>
    </row>
    <row r="376" spans="11:11">
      <c r="K376" s="9"/>
    </row>
    <row r="377" spans="11:11">
      <c r="K377" s="9"/>
    </row>
    <row r="378" spans="11:11">
      <c r="K378" s="9"/>
    </row>
    <row r="379" spans="11:11">
      <c r="K379" s="9"/>
    </row>
    <row r="380" spans="11:11">
      <c r="K380" s="9"/>
    </row>
    <row r="381" spans="11:11">
      <c r="K381" s="9"/>
    </row>
    <row r="382" spans="11:11">
      <c r="K382" s="9"/>
    </row>
    <row r="383" spans="11:11">
      <c r="K383" s="9"/>
    </row>
    <row r="384" spans="11:11">
      <c r="K384" s="9"/>
    </row>
    <row r="385" spans="11:11">
      <c r="K385" s="9"/>
    </row>
    <row r="386" spans="11:11">
      <c r="K386" s="9"/>
    </row>
    <row r="387" spans="11:11">
      <c r="K387" s="9"/>
    </row>
    <row r="388" spans="11:11">
      <c r="K388" s="9"/>
    </row>
    <row r="389" spans="11:11">
      <c r="K389" s="9"/>
    </row>
    <row r="390" spans="11:11">
      <c r="K390" s="9"/>
    </row>
    <row r="391" spans="11:11">
      <c r="K391" s="9"/>
    </row>
    <row r="392" spans="11:11">
      <c r="K392" s="9"/>
    </row>
    <row r="393" spans="11:11">
      <c r="K393" s="9"/>
    </row>
    <row r="394" spans="11:11">
      <c r="K394" s="9"/>
    </row>
    <row r="395" spans="11:11">
      <c r="K395" s="9"/>
    </row>
    <row r="396" spans="11:11">
      <c r="K396" s="9"/>
    </row>
    <row r="397" spans="11:11">
      <c r="K397" s="9"/>
    </row>
    <row r="398" spans="11:11">
      <c r="K398" s="9"/>
    </row>
    <row r="399" spans="11:11">
      <c r="K399" s="9"/>
    </row>
    <row r="400" spans="11:11">
      <c r="K400" s="9"/>
    </row>
    <row r="401" spans="11:11">
      <c r="K401" s="9"/>
    </row>
    <row r="402" spans="11:11">
      <c r="K402" s="9"/>
    </row>
    <row r="403" spans="11:11">
      <c r="K403" s="9"/>
    </row>
    <row r="404" spans="11:11">
      <c r="K404" s="9"/>
    </row>
    <row r="405" spans="11:11">
      <c r="K405" s="9"/>
    </row>
    <row r="406" spans="11:11">
      <c r="K406" s="9"/>
    </row>
    <row r="407" spans="11:11">
      <c r="K407" s="9"/>
    </row>
    <row r="408" spans="11:11">
      <c r="K408" s="9"/>
    </row>
    <row r="409" spans="11:11">
      <c r="K409" s="9"/>
    </row>
    <row r="410" spans="11:11">
      <c r="K410" s="9"/>
    </row>
    <row r="411" spans="11:11">
      <c r="K411" s="9"/>
    </row>
    <row r="412" spans="11:11">
      <c r="K412" s="9"/>
    </row>
    <row r="413" spans="11:11">
      <c r="K413" s="9"/>
    </row>
    <row r="414" spans="11:11">
      <c r="K414" s="9"/>
    </row>
    <row r="415" spans="11:11">
      <c r="K415" s="9"/>
    </row>
    <row r="416" spans="11:11">
      <c r="K416" s="9"/>
    </row>
    <row r="417" spans="11:11">
      <c r="K417" s="9"/>
    </row>
    <row r="418" spans="11:11">
      <c r="K418" s="9"/>
    </row>
    <row r="419" spans="11:11">
      <c r="K419" s="9"/>
    </row>
    <row r="420" spans="11:11">
      <c r="K420" s="9"/>
    </row>
    <row r="421" spans="11:11">
      <c r="K421" s="9"/>
    </row>
    <row r="422" spans="11:11">
      <c r="K422" s="9"/>
    </row>
    <row r="423" spans="11:11">
      <c r="K423" s="9"/>
    </row>
    <row r="424" spans="11:11">
      <c r="K424" s="9"/>
    </row>
    <row r="425" spans="11:11">
      <c r="K425" s="9"/>
    </row>
    <row r="426" spans="11:11">
      <c r="K426" s="9"/>
    </row>
    <row r="427" spans="11:11">
      <c r="K427" s="9"/>
    </row>
    <row r="428" spans="11:11">
      <c r="K428" s="9"/>
    </row>
    <row r="429" spans="11:11">
      <c r="K429" s="9"/>
    </row>
    <row r="430" spans="11:11">
      <c r="K430" s="9"/>
    </row>
    <row r="431" spans="11:11">
      <c r="K431" s="9"/>
    </row>
    <row r="432" spans="11:11">
      <c r="K432" s="9"/>
    </row>
    <row r="433" spans="11:11">
      <c r="K433" s="9"/>
    </row>
    <row r="434" spans="11:11">
      <c r="K434" s="9"/>
    </row>
    <row r="435" spans="11:11">
      <c r="K435" s="9"/>
    </row>
    <row r="436" spans="11:11">
      <c r="K436" s="9"/>
    </row>
    <row r="437" spans="11:11">
      <c r="K437" s="9"/>
    </row>
    <row r="438" spans="11:11">
      <c r="K438" s="9"/>
    </row>
    <row r="439" spans="11:11">
      <c r="K439" s="9"/>
    </row>
    <row r="440" spans="11:11">
      <c r="K440" s="9"/>
    </row>
    <row r="441" spans="11:11">
      <c r="K441" s="9"/>
    </row>
    <row r="442" spans="11:11">
      <c r="K442" s="9"/>
    </row>
    <row r="443" spans="11:11">
      <c r="K443" s="9"/>
    </row>
    <row r="444" spans="11:11">
      <c r="K444" s="9"/>
    </row>
    <row r="445" spans="11:11">
      <c r="K445" s="9"/>
    </row>
    <row r="446" spans="11:11">
      <c r="K446" s="9"/>
    </row>
    <row r="447" spans="11:11">
      <c r="K447" s="9"/>
    </row>
    <row r="448" spans="11:11">
      <c r="K448" s="9"/>
    </row>
    <row r="449" spans="11:11">
      <c r="K449" s="9"/>
    </row>
    <row r="450" spans="11:11">
      <c r="K450" s="9"/>
    </row>
    <row r="451" spans="11:11">
      <c r="K451" s="9"/>
    </row>
    <row r="452" spans="11:11">
      <c r="K452" s="9"/>
    </row>
    <row r="453" spans="11:11">
      <c r="K453" s="9"/>
    </row>
    <row r="454" spans="11:11">
      <c r="K454" s="9"/>
    </row>
    <row r="455" spans="11:11">
      <c r="K455" s="9"/>
    </row>
    <row r="456" spans="11:11">
      <c r="K456" s="9"/>
    </row>
    <row r="457" spans="11:11">
      <c r="K457" s="9"/>
    </row>
    <row r="458" spans="11:11">
      <c r="K458" s="9"/>
    </row>
    <row r="459" spans="11:11">
      <c r="K459" s="9"/>
    </row>
    <row r="460" spans="11:11">
      <c r="K460" s="9"/>
    </row>
    <row r="461" spans="11:11">
      <c r="K461" s="9"/>
    </row>
    <row r="462" spans="11:11">
      <c r="K462" s="9"/>
    </row>
    <row r="463" spans="11:11">
      <c r="K463" s="9"/>
    </row>
    <row r="464" spans="11:11">
      <c r="K464" s="9"/>
    </row>
    <row r="465" spans="11:11">
      <c r="K465" s="9"/>
    </row>
    <row r="466" spans="11:11">
      <c r="K466" s="9"/>
    </row>
    <row r="467" spans="11:11">
      <c r="K467" s="9"/>
    </row>
    <row r="468" spans="11:11">
      <c r="K468" s="9"/>
    </row>
    <row r="469" spans="11:11">
      <c r="K469" s="9"/>
    </row>
    <row r="470" spans="11:11">
      <c r="K470" s="9"/>
    </row>
    <row r="471" spans="11:11">
      <c r="K471" s="9"/>
    </row>
    <row r="472" spans="11:11">
      <c r="K472" s="9"/>
    </row>
    <row r="473" spans="11:11">
      <c r="K473" s="9"/>
    </row>
    <row r="474" spans="11:11">
      <c r="K474" s="9"/>
    </row>
    <row r="475" spans="11:11">
      <c r="K475" s="9"/>
    </row>
    <row r="476" spans="11:11">
      <c r="K476" s="9"/>
    </row>
    <row r="477" spans="11:11">
      <c r="K477" s="9"/>
    </row>
    <row r="478" spans="11:11">
      <c r="K478" s="9"/>
    </row>
    <row r="479" spans="11:11">
      <c r="K479" s="9"/>
    </row>
    <row r="480" spans="11:11">
      <c r="K480" s="9"/>
    </row>
    <row r="481" spans="11:11">
      <c r="K481" s="9"/>
    </row>
    <row r="482" spans="11:11">
      <c r="K482" s="9"/>
    </row>
    <row r="483" spans="11:11">
      <c r="K483" s="9"/>
    </row>
    <row r="484" spans="11:11">
      <c r="K484" s="9"/>
    </row>
    <row r="485" spans="11:11">
      <c r="K485" s="9"/>
    </row>
    <row r="486" spans="11:11">
      <c r="K486" s="9"/>
    </row>
    <row r="487" spans="11:11">
      <c r="K487" s="9"/>
    </row>
    <row r="488" spans="11:11">
      <c r="K488" s="9"/>
    </row>
    <row r="489" spans="11:11">
      <c r="K489" s="9"/>
    </row>
    <row r="490" spans="11:11">
      <c r="K490" s="9"/>
    </row>
    <row r="491" spans="11:11">
      <c r="K491" s="9"/>
    </row>
    <row r="492" spans="11:11">
      <c r="K492" s="9"/>
    </row>
    <row r="493" spans="11:11">
      <c r="K493" s="9"/>
    </row>
    <row r="494" spans="11:11">
      <c r="K494" s="9"/>
    </row>
    <row r="495" spans="11:11">
      <c r="K495" s="9"/>
    </row>
    <row r="496" spans="11:11">
      <c r="K496" s="9"/>
    </row>
    <row r="497" spans="11:11">
      <c r="K497" s="9"/>
    </row>
    <row r="498" spans="11:11">
      <c r="K498" s="9"/>
    </row>
    <row r="499" spans="11:11">
      <c r="K499" s="9"/>
    </row>
    <row r="500" spans="11:11">
      <c r="K500" s="9"/>
    </row>
    <row r="501" spans="11:11">
      <c r="K501" s="9"/>
    </row>
    <row r="502" spans="11:11">
      <c r="K502" s="9"/>
    </row>
    <row r="503" spans="11:11">
      <c r="K503" s="9"/>
    </row>
    <row r="504" spans="11:11">
      <c r="K504" s="9"/>
    </row>
    <row r="505" spans="11:11">
      <c r="K505" s="9"/>
    </row>
    <row r="506" spans="11:11">
      <c r="K506" s="9"/>
    </row>
    <row r="507" spans="11:11">
      <c r="K507" s="9"/>
    </row>
    <row r="508" spans="11:11">
      <c r="K508" s="9"/>
    </row>
    <row r="509" spans="11:11">
      <c r="K509" s="9"/>
    </row>
    <row r="510" spans="11:11">
      <c r="K510" s="9"/>
    </row>
    <row r="511" spans="11:11">
      <c r="K511" s="9"/>
    </row>
    <row r="512" spans="11:11">
      <c r="K512" s="9"/>
    </row>
    <row r="513" spans="11:11">
      <c r="K513" s="9"/>
    </row>
    <row r="514" spans="11:11">
      <c r="K514" s="9"/>
    </row>
    <row r="515" spans="11:11">
      <c r="K515" s="9"/>
    </row>
    <row r="516" spans="11:11">
      <c r="K516" s="9"/>
    </row>
    <row r="517" spans="11:11">
      <c r="K517" s="9"/>
    </row>
    <row r="518" spans="11:11">
      <c r="K518" s="9"/>
    </row>
    <row r="519" spans="11:11">
      <c r="K519" s="9"/>
    </row>
    <row r="520" spans="11:11">
      <c r="K520" s="9"/>
    </row>
    <row r="521" spans="11:11">
      <c r="K521" s="9"/>
    </row>
    <row r="522" spans="11:11">
      <c r="K522" s="9"/>
    </row>
    <row r="523" spans="11:11">
      <c r="K523" s="9"/>
    </row>
    <row r="524" spans="11:11">
      <c r="K524" s="9"/>
    </row>
    <row r="525" spans="11:11">
      <c r="K525" s="9"/>
    </row>
    <row r="526" spans="11:11">
      <c r="K526" s="9"/>
    </row>
    <row r="527" spans="11:11">
      <c r="K527" s="9"/>
    </row>
    <row r="528" spans="11:11">
      <c r="K528" s="9"/>
    </row>
    <row r="529" spans="11:11">
      <c r="K529" s="9"/>
    </row>
    <row r="530" spans="11:11">
      <c r="K530" s="9"/>
    </row>
    <row r="531" spans="11:11">
      <c r="K531" s="9"/>
    </row>
    <row r="532" spans="11:11">
      <c r="K532" s="9"/>
    </row>
    <row r="533" spans="11:11">
      <c r="K533" s="9"/>
    </row>
    <row r="534" spans="11:11">
      <c r="K534" s="9"/>
    </row>
    <row r="535" spans="11:11">
      <c r="K535" s="9"/>
    </row>
    <row r="536" spans="11:11">
      <c r="K536" s="9"/>
    </row>
    <row r="537" spans="11:11">
      <c r="K537" s="9"/>
    </row>
    <row r="538" spans="11:11">
      <c r="K538" s="9"/>
    </row>
    <row r="539" spans="11:11">
      <c r="K539" s="9"/>
    </row>
    <row r="540" spans="11:11">
      <c r="K540" s="9"/>
    </row>
    <row r="541" spans="11:11">
      <c r="K541" s="9"/>
    </row>
    <row r="542" spans="11:11">
      <c r="K542" s="9"/>
    </row>
    <row r="543" spans="11:11">
      <c r="K543" s="9"/>
    </row>
    <row r="544" spans="11:11">
      <c r="K544" s="9"/>
    </row>
    <row r="545" spans="11:11">
      <c r="K545" s="9"/>
    </row>
    <row r="546" spans="11:11">
      <c r="K546" s="9"/>
    </row>
    <row r="547" spans="11:11">
      <c r="K547" s="9"/>
    </row>
    <row r="548" spans="11:11">
      <c r="K548" s="9"/>
    </row>
    <row r="549" spans="11:11">
      <c r="K549" s="9"/>
    </row>
    <row r="550" spans="11:11">
      <c r="K550" s="9"/>
    </row>
    <row r="551" spans="11:11">
      <c r="K551" s="9"/>
    </row>
    <row r="552" spans="11:11">
      <c r="K552" s="9"/>
    </row>
    <row r="553" spans="11:11">
      <c r="K553" s="9"/>
    </row>
    <row r="554" spans="11:11">
      <c r="K554" s="9"/>
    </row>
    <row r="555" spans="11:11">
      <c r="K555" s="9"/>
    </row>
    <row r="556" spans="11:11">
      <c r="K556" s="9"/>
    </row>
    <row r="557" spans="11:11">
      <c r="K557" s="9"/>
    </row>
    <row r="558" spans="11:11">
      <c r="K558" s="9"/>
    </row>
    <row r="559" spans="11:11">
      <c r="K559" s="9"/>
    </row>
    <row r="560" spans="11:11">
      <c r="K560" s="9"/>
    </row>
    <row r="561" spans="11:11">
      <c r="K561" s="9"/>
    </row>
    <row r="562" spans="11:11">
      <c r="K562" s="9"/>
    </row>
    <row r="563" spans="11:11">
      <c r="K563" s="9"/>
    </row>
    <row r="564" spans="11:11">
      <c r="K564" s="9"/>
    </row>
    <row r="565" spans="11:11">
      <c r="K565" s="9"/>
    </row>
    <row r="566" spans="11:11">
      <c r="K566" s="9"/>
    </row>
    <row r="567" spans="11:11">
      <c r="K567" s="9"/>
    </row>
    <row r="568" spans="11:11">
      <c r="K568" s="9"/>
    </row>
    <row r="569" spans="11:11">
      <c r="K569" s="9"/>
    </row>
    <row r="570" spans="11:11">
      <c r="K570" s="9"/>
    </row>
    <row r="571" spans="11:11">
      <c r="K571" s="9"/>
    </row>
    <row r="572" spans="11:11">
      <c r="K572" s="9"/>
    </row>
    <row r="573" spans="11:11">
      <c r="K573" s="9"/>
    </row>
    <row r="574" spans="11:11">
      <c r="K574" s="9"/>
    </row>
    <row r="575" spans="11:11">
      <c r="K575" s="9"/>
    </row>
    <row r="576" spans="11:11">
      <c r="K576" s="9"/>
    </row>
    <row r="577" spans="11:11">
      <c r="K577" s="9"/>
    </row>
    <row r="578" spans="11:11">
      <c r="K578" s="9"/>
    </row>
    <row r="579" spans="11:11">
      <c r="K579" s="9"/>
    </row>
    <row r="580" spans="11:11">
      <c r="K580" s="9"/>
    </row>
    <row r="581" spans="11:11">
      <c r="K581" s="9"/>
    </row>
    <row r="582" spans="11:11">
      <c r="K582" s="9"/>
    </row>
    <row r="583" spans="11:11">
      <c r="K583" s="9"/>
    </row>
    <row r="584" spans="11:11">
      <c r="K584" s="9"/>
    </row>
    <row r="585" spans="11:11">
      <c r="K585" s="9"/>
    </row>
    <row r="586" spans="11:11">
      <c r="K586" s="9"/>
    </row>
    <row r="587" spans="11:11">
      <c r="K587" s="9"/>
    </row>
    <row r="588" spans="11:11">
      <c r="K588" s="9"/>
    </row>
    <row r="589" spans="11:11">
      <c r="K589" s="9"/>
    </row>
    <row r="590" spans="11:11">
      <c r="K590" s="9"/>
    </row>
    <row r="591" spans="11:11">
      <c r="K591" s="9"/>
    </row>
    <row r="592" spans="11:11">
      <c r="K592" s="9"/>
    </row>
    <row r="593" spans="11:11">
      <c r="K593" s="9"/>
    </row>
    <row r="594" spans="11:11">
      <c r="K594" s="9"/>
    </row>
    <row r="595" spans="11:11">
      <c r="K595" s="9"/>
    </row>
    <row r="596" spans="11:11">
      <c r="K596" s="9"/>
    </row>
    <row r="597" spans="11:11">
      <c r="K597" s="9"/>
    </row>
    <row r="598" spans="11:11">
      <c r="K598" s="9"/>
    </row>
    <row r="599" spans="11:11">
      <c r="K599" s="9"/>
    </row>
    <row r="600" spans="11:11">
      <c r="K600" s="9"/>
    </row>
    <row r="601" spans="11:11">
      <c r="K601" s="9"/>
    </row>
    <row r="602" spans="11:11">
      <c r="K602" s="9"/>
    </row>
    <row r="603" spans="11:11">
      <c r="K603" s="9"/>
    </row>
    <row r="604" spans="11:11">
      <c r="K604" s="9"/>
    </row>
    <row r="605" spans="11:11">
      <c r="K605" s="9"/>
    </row>
    <row r="606" spans="11:11">
      <c r="K606" s="9"/>
    </row>
    <row r="607" spans="11:11">
      <c r="K607" s="9"/>
    </row>
    <row r="608" spans="11:11">
      <c r="K608" s="9"/>
    </row>
    <row r="609" spans="11:11">
      <c r="K609" s="9"/>
    </row>
    <row r="610" spans="11:11">
      <c r="K610" s="9"/>
    </row>
    <row r="611" spans="11:11">
      <c r="K611" s="9"/>
    </row>
    <row r="612" spans="11:11">
      <c r="K612" s="9"/>
    </row>
    <row r="613" spans="11:11">
      <c r="K613" s="9"/>
    </row>
    <row r="614" spans="11:11">
      <c r="K614" s="9"/>
    </row>
    <row r="615" spans="11:11">
      <c r="K615" s="9"/>
    </row>
    <row r="616" spans="11:11">
      <c r="K616" s="9"/>
    </row>
    <row r="617" spans="11:11">
      <c r="K617" s="9"/>
    </row>
    <row r="618" spans="11:11">
      <c r="K618" s="9"/>
    </row>
    <row r="619" spans="11:11">
      <c r="K619" s="9"/>
    </row>
    <row r="620" spans="11:11">
      <c r="K620" s="9"/>
    </row>
    <row r="621" spans="11:11">
      <c r="K621" s="9"/>
    </row>
    <row r="622" spans="11:11">
      <c r="K622" s="9"/>
    </row>
    <row r="623" spans="11:11">
      <c r="K623" s="9"/>
    </row>
    <row r="624" spans="11:11">
      <c r="K624" s="9"/>
    </row>
    <row r="625" spans="11:11">
      <c r="K625" s="9"/>
    </row>
    <row r="626" spans="11:11">
      <c r="K626" s="9"/>
    </row>
    <row r="627" spans="11:11">
      <c r="K627" s="9"/>
    </row>
    <row r="628" spans="11:11">
      <c r="K628" s="9"/>
    </row>
    <row r="629" spans="11:11">
      <c r="K629" s="9"/>
    </row>
    <row r="630" spans="11:11">
      <c r="K630" s="9"/>
    </row>
    <row r="631" spans="11:11">
      <c r="K631" s="9"/>
    </row>
    <row r="632" spans="11:11">
      <c r="K632" s="9"/>
    </row>
    <row r="633" spans="11:11">
      <c r="K633" s="9"/>
    </row>
    <row r="634" spans="11:11">
      <c r="K634" s="9"/>
    </row>
    <row r="635" spans="11:11">
      <c r="K635" s="9"/>
    </row>
    <row r="636" spans="11:11">
      <c r="K636" s="9"/>
    </row>
    <row r="637" spans="11:11">
      <c r="K637" s="9"/>
    </row>
    <row r="638" spans="11:11">
      <c r="K638" s="9"/>
    </row>
    <row r="639" spans="11:11">
      <c r="K639" s="9"/>
    </row>
    <row r="640" spans="11:11">
      <c r="K640" s="9"/>
    </row>
    <row r="641" spans="11:11">
      <c r="K641" s="9"/>
    </row>
    <row r="642" spans="11:11">
      <c r="K642" s="9"/>
    </row>
    <row r="643" spans="11:11">
      <c r="K643" s="9"/>
    </row>
    <row r="644" spans="11:11">
      <c r="K644" s="9"/>
    </row>
    <row r="645" spans="11:11">
      <c r="K645" s="9"/>
    </row>
    <row r="646" spans="11:11">
      <c r="K646" s="9"/>
    </row>
    <row r="647" spans="11:11">
      <c r="K647" s="9"/>
    </row>
    <row r="648" spans="11:11">
      <c r="K648" s="9"/>
    </row>
    <row r="649" spans="11:11">
      <c r="K649" s="9"/>
    </row>
    <row r="650" spans="11:11">
      <c r="K650" s="9"/>
    </row>
    <row r="651" spans="11:11">
      <c r="K651" s="9"/>
    </row>
    <row r="652" spans="11:11">
      <c r="K652" s="9"/>
    </row>
    <row r="653" spans="11:11">
      <c r="K653" s="9"/>
    </row>
    <row r="654" spans="11:11">
      <c r="K654" s="9"/>
    </row>
    <row r="655" spans="11:11">
      <c r="K655" s="9"/>
    </row>
    <row r="656" spans="11:11">
      <c r="K656" s="9"/>
    </row>
    <row r="657" spans="11:11">
      <c r="K657" s="9"/>
    </row>
    <row r="658" spans="11:11">
      <c r="K658" s="9"/>
    </row>
    <row r="659" spans="11:11">
      <c r="K659" s="9"/>
    </row>
    <row r="660" spans="11:11">
      <c r="K660" s="9"/>
    </row>
    <row r="661" spans="11:11">
      <c r="K661" s="9"/>
    </row>
    <row r="662" spans="11:11">
      <c r="K662" s="9"/>
    </row>
    <row r="663" spans="11:11">
      <c r="K663" s="9"/>
    </row>
    <row r="664" spans="11:11">
      <c r="K664" s="9"/>
    </row>
    <row r="665" spans="11:11">
      <c r="K665" s="9"/>
    </row>
    <row r="666" spans="11:11">
      <c r="K666" s="9"/>
    </row>
    <row r="667" spans="11:11">
      <c r="K667" s="9"/>
    </row>
    <row r="668" spans="11:11">
      <c r="K668" s="9"/>
    </row>
    <row r="669" spans="11:11">
      <c r="K669" s="9"/>
    </row>
    <row r="670" spans="11:11">
      <c r="K670" s="9"/>
    </row>
    <row r="671" spans="11:11">
      <c r="K671" s="9"/>
    </row>
    <row r="672" spans="11:11">
      <c r="K672" s="9"/>
    </row>
    <row r="673" spans="11:11">
      <c r="K673" s="9"/>
    </row>
    <row r="674" spans="11:11">
      <c r="K674" s="9"/>
    </row>
    <row r="675" spans="11:11">
      <c r="K675" s="9"/>
    </row>
    <row r="676" spans="11:11">
      <c r="K676" s="9"/>
    </row>
    <row r="677" spans="11:11">
      <c r="K677" s="9"/>
    </row>
    <row r="678" spans="11:11">
      <c r="K678" s="9"/>
    </row>
    <row r="679" spans="11:11">
      <c r="K679" s="9"/>
    </row>
    <row r="680" spans="11:11">
      <c r="K680" s="9"/>
    </row>
    <row r="681" spans="11:11">
      <c r="K681" s="9"/>
    </row>
    <row r="682" spans="11:11">
      <c r="K682" s="9"/>
    </row>
    <row r="683" spans="11:11">
      <c r="K683" s="9"/>
    </row>
    <row r="684" spans="11:11">
      <c r="K684" s="9"/>
    </row>
    <row r="685" spans="11:11">
      <c r="K685" s="9"/>
    </row>
    <row r="686" spans="11:11">
      <c r="K686" s="9"/>
    </row>
    <row r="687" spans="11:11">
      <c r="K687" s="9"/>
    </row>
    <row r="688" spans="11:11">
      <c r="K688" s="9"/>
    </row>
    <row r="689" spans="11:11">
      <c r="K689" s="9"/>
    </row>
    <row r="690" spans="11:11">
      <c r="K690" s="9"/>
    </row>
    <row r="691" spans="11:11">
      <c r="K691" s="9"/>
    </row>
    <row r="692" spans="11:11">
      <c r="K692" s="9"/>
    </row>
    <row r="693" spans="11:11">
      <c r="K693" s="9"/>
    </row>
    <row r="694" spans="11:11">
      <c r="K694" s="9"/>
    </row>
    <row r="695" spans="11:11">
      <c r="K695" s="9"/>
    </row>
    <row r="696" spans="11:11">
      <c r="K696" s="9"/>
    </row>
    <row r="697" spans="11:11">
      <c r="K697" s="9"/>
    </row>
    <row r="698" spans="11:11">
      <c r="K698" s="9"/>
    </row>
    <row r="699" spans="11:11">
      <c r="K699" s="9"/>
    </row>
    <row r="700" spans="11:11">
      <c r="K700" s="9"/>
    </row>
    <row r="701" spans="11:11">
      <c r="K701" s="9"/>
    </row>
    <row r="702" spans="11:11">
      <c r="K702" s="9"/>
    </row>
    <row r="703" spans="11:11">
      <c r="K703" s="9"/>
    </row>
    <row r="704" spans="11:11">
      <c r="K704" s="9"/>
    </row>
    <row r="705" spans="11:11">
      <c r="K705" s="9"/>
    </row>
    <row r="706" spans="11:11">
      <c r="K706" s="9"/>
    </row>
    <row r="707" spans="11:11">
      <c r="K707" s="9"/>
    </row>
    <row r="708" spans="11:11">
      <c r="K708" s="9"/>
    </row>
    <row r="709" spans="11:11">
      <c r="K709" s="9"/>
    </row>
    <row r="710" spans="11:11">
      <c r="K710" s="9"/>
    </row>
    <row r="711" spans="11:11">
      <c r="K711" s="9"/>
    </row>
    <row r="712" spans="11:11">
      <c r="K712" s="9"/>
    </row>
    <row r="713" spans="11:11">
      <c r="K713" s="9"/>
    </row>
    <row r="714" spans="11:11">
      <c r="K714" s="9"/>
    </row>
    <row r="715" spans="11:11">
      <c r="K715" s="9"/>
    </row>
    <row r="716" spans="11:11">
      <c r="K716" s="9"/>
    </row>
    <row r="717" spans="11:11">
      <c r="K717" s="9"/>
    </row>
    <row r="718" spans="11:11">
      <c r="K718" s="9"/>
    </row>
    <row r="719" spans="11:11">
      <c r="K719" s="9"/>
    </row>
    <row r="720" spans="11:11">
      <c r="K720" s="9"/>
    </row>
    <row r="721" spans="11:11">
      <c r="K721" s="9"/>
    </row>
    <row r="722" spans="11:11">
      <c r="K722" s="9"/>
    </row>
    <row r="723" spans="11:11">
      <c r="K723" s="9"/>
    </row>
    <row r="724" spans="11:11">
      <c r="K724" s="9"/>
    </row>
    <row r="725" spans="11:11">
      <c r="K725" s="9"/>
    </row>
    <row r="726" spans="11:11">
      <c r="K726" s="9"/>
    </row>
    <row r="727" spans="11:11">
      <c r="K727" s="9"/>
    </row>
    <row r="728" spans="11:11">
      <c r="K728" s="9"/>
    </row>
    <row r="729" spans="11:11">
      <c r="K729" s="9"/>
    </row>
    <row r="730" spans="11:11">
      <c r="K730" s="9"/>
    </row>
    <row r="731" spans="11:11">
      <c r="K731" s="9"/>
    </row>
    <row r="732" spans="11:11">
      <c r="K732" s="9"/>
    </row>
    <row r="733" spans="11:11">
      <c r="K733" s="9"/>
    </row>
    <row r="734" spans="11:11">
      <c r="K734" s="9"/>
    </row>
    <row r="735" spans="11:11">
      <c r="K735" s="9"/>
    </row>
    <row r="736" spans="11:11">
      <c r="K736" s="9"/>
    </row>
    <row r="737" spans="11:11">
      <c r="K737" s="9"/>
    </row>
    <row r="738" spans="11:11">
      <c r="K738" s="9"/>
    </row>
    <row r="739" spans="11:11">
      <c r="K739" s="9"/>
    </row>
    <row r="740" spans="11:11">
      <c r="K740" s="9"/>
    </row>
    <row r="741" spans="11:11">
      <c r="K741" s="9"/>
    </row>
    <row r="742" spans="11:11">
      <c r="K742" s="9"/>
    </row>
    <row r="743" spans="11:11">
      <c r="K743" s="9"/>
    </row>
    <row r="744" spans="11:11">
      <c r="K744" s="9"/>
    </row>
    <row r="745" spans="11:11">
      <c r="K745" s="9"/>
    </row>
    <row r="746" spans="11:11">
      <c r="K746" s="9"/>
    </row>
    <row r="747" spans="11:11">
      <c r="K747" s="9"/>
    </row>
    <row r="748" spans="11:11">
      <c r="K748" s="9"/>
    </row>
    <row r="749" spans="11:11">
      <c r="K749" s="9"/>
    </row>
    <row r="750" spans="11:11">
      <c r="K750" s="9"/>
    </row>
    <row r="751" spans="11:11">
      <c r="K751" s="9"/>
    </row>
    <row r="752" spans="11:11">
      <c r="K752" s="9"/>
    </row>
    <row r="753" spans="11:11">
      <c r="K753" s="9"/>
    </row>
    <row r="754" spans="11:11">
      <c r="K754" s="9"/>
    </row>
    <row r="755" spans="11:11">
      <c r="K755" s="9"/>
    </row>
    <row r="756" spans="11:11">
      <c r="K756" s="9"/>
    </row>
    <row r="757" spans="11:11">
      <c r="K757" s="9"/>
    </row>
    <row r="758" spans="11:11">
      <c r="K758" s="9"/>
    </row>
    <row r="759" spans="11:11">
      <c r="K759" s="9"/>
    </row>
    <row r="760" spans="11:11">
      <c r="K760" s="9"/>
    </row>
    <row r="761" spans="11:11">
      <c r="K761" s="9"/>
    </row>
    <row r="762" spans="11:11">
      <c r="K762" s="9"/>
    </row>
    <row r="763" spans="11:11">
      <c r="K763" s="9"/>
    </row>
    <row r="764" spans="11:11">
      <c r="K764" s="9"/>
    </row>
    <row r="765" spans="11:11">
      <c r="K765" s="9"/>
    </row>
    <row r="766" spans="11:11">
      <c r="K766" s="9"/>
    </row>
    <row r="767" spans="11:11">
      <c r="K767" s="9"/>
    </row>
    <row r="768" spans="11:11">
      <c r="K768" s="9"/>
    </row>
    <row r="769" spans="11:11">
      <c r="K769" s="9"/>
    </row>
    <row r="770" spans="11:11">
      <c r="K770" s="9"/>
    </row>
    <row r="771" spans="11:11">
      <c r="K771" s="9"/>
    </row>
    <row r="772" spans="11:11">
      <c r="K772" s="9"/>
    </row>
    <row r="773" spans="11:11">
      <c r="K773" s="9"/>
    </row>
    <row r="774" spans="11:11">
      <c r="K774" s="9"/>
    </row>
    <row r="775" spans="11:11">
      <c r="K775" s="9"/>
    </row>
    <row r="776" spans="11:11">
      <c r="K776" s="9"/>
    </row>
    <row r="777" spans="11:11">
      <c r="K777" s="9"/>
    </row>
    <row r="778" spans="11:11">
      <c r="K778" s="9"/>
    </row>
    <row r="779" spans="11:11">
      <c r="K779" s="9"/>
    </row>
    <row r="780" spans="11:11">
      <c r="K780" s="9"/>
    </row>
    <row r="781" spans="11:11">
      <c r="K781" s="9"/>
    </row>
    <row r="782" spans="11:11">
      <c r="K782" s="9"/>
    </row>
    <row r="783" spans="11:11">
      <c r="K783" s="9"/>
    </row>
    <row r="784" spans="11:11">
      <c r="K784" s="9"/>
    </row>
    <row r="785" spans="11:11">
      <c r="K785" s="9"/>
    </row>
    <row r="786" spans="11:11">
      <c r="K786" s="9"/>
    </row>
    <row r="787" spans="11:11">
      <c r="K787" s="9"/>
    </row>
    <row r="788" spans="11:11">
      <c r="K788" s="9"/>
    </row>
    <row r="789" spans="11:11">
      <c r="K789" s="9"/>
    </row>
    <row r="790" spans="11:11">
      <c r="K790" s="9"/>
    </row>
    <row r="791" spans="11:11">
      <c r="K791" s="9"/>
    </row>
    <row r="792" spans="11:11">
      <c r="K792" s="9"/>
    </row>
    <row r="793" spans="11:11">
      <c r="K793" s="9"/>
    </row>
    <row r="794" spans="11:11">
      <c r="K794" s="9"/>
    </row>
    <row r="795" spans="11:11">
      <c r="K795" s="9"/>
    </row>
    <row r="796" spans="11:11">
      <c r="K796" s="9"/>
    </row>
    <row r="797" spans="11:11">
      <c r="K797" s="9"/>
    </row>
    <row r="798" spans="11:11">
      <c r="K798" s="9"/>
    </row>
    <row r="799" spans="11:11">
      <c r="K799" s="9"/>
    </row>
    <row r="800" spans="11:11">
      <c r="K800" s="9"/>
    </row>
    <row r="801" spans="11:11">
      <c r="K801" s="9"/>
    </row>
    <row r="802" spans="11:11">
      <c r="K802" s="9"/>
    </row>
    <row r="803" spans="11:11">
      <c r="K803" s="9"/>
    </row>
    <row r="804" spans="11:11">
      <c r="K804" s="9"/>
    </row>
    <row r="805" spans="11:11">
      <c r="K805" s="9"/>
    </row>
    <row r="806" spans="11:11">
      <c r="K806" s="9"/>
    </row>
    <row r="807" spans="11:11">
      <c r="K807" s="9"/>
    </row>
    <row r="808" spans="11:11">
      <c r="K808" s="9"/>
    </row>
    <row r="809" spans="11:11">
      <c r="K809" s="9"/>
    </row>
    <row r="810" spans="11:11">
      <c r="K810" s="9"/>
    </row>
    <row r="811" spans="11:11">
      <c r="K811" s="9"/>
    </row>
    <row r="812" spans="11:11">
      <c r="K812" s="9"/>
    </row>
    <row r="813" spans="11:11">
      <c r="K813" s="9"/>
    </row>
    <row r="814" spans="11:11">
      <c r="K814" s="9"/>
    </row>
    <row r="815" spans="11:11">
      <c r="K815" s="9"/>
    </row>
    <row r="816" spans="11:11">
      <c r="K816" s="9"/>
    </row>
    <row r="817" spans="11:11">
      <c r="K817" s="9"/>
    </row>
    <row r="818" spans="11:11">
      <c r="K818" s="9"/>
    </row>
    <row r="819" spans="11:11">
      <c r="K819" s="9"/>
    </row>
    <row r="820" spans="11:11">
      <c r="K820" s="9"/>
    </row>
    <row r="821" spans="11:11">
      <c r="K821" s="9"/>
    </row>
    <row r="822" spans="11:11">
      <c r="K822" s="9"/>
    </row>
    <row r="823" spans="11:11">
      <c r="K823" s="9"/>
    </row>
    <row r="824" spans="11:11">
      <c r="K824" s="9"/>
    </row>
    <row r="825" spans="11:11">
      <c r="K825" s="9"/>
    </row>
    <row r="826" spans="11:11">
      <c r="K826" s="9"/>
    </row>
    <row r="827" spans="11:11">
      <c r="K827" s="9"/>
    </row>
    <row r="828" spans="11:11">
      <c r="K828" s="9"/>
    </row>
    <row r="829" spans="11:11">
      <c r="K829" s="9"/>
    </row>
    <row r="830" spans="11:11">
      <c r="K830" s="9"/>
    </row>
    <row r="831" spans="11:11">
      <c r="K831" s="9"/>
    </row>
    <row r="832" spans="11:11">
      <c r="K832" s="9"/>
    </row>
    <row r="833" spans="11:11">
      <c r="K833" s="9"/>
    </row>
    <row r="834" spans="11:11">
      <c r="K834" s="9"/>
    </row>
    <row r="835" spans="11:11">
      <c r="K835" s="9"/>
    </row>
    <row r="836" spans="11:11">
      <c r="K836" s="9"/>
    </row>
    <row r="837" spans="11:11">
      <c r="K837" s="9"/>
    </row>
    <row r="838" spans="11:11">
      <c r="K838" s="9"/>
    </row>
    <row r="839" spans="11:11">
      <c r="K839" s="9"/>
    </row>
    <row r="840" spans="11:11">
      <c r="K840" s="9"/>
    </row>
    <row r="841" spans="11:11">
      <c r="K841" s="9"/>
    </row>
    <row r="842" spans="11:11">
      <c r="K842" s="9"/>
    </row>
    <row r="843" spans="11:11">
      <c r="K843" s="9"/>
    </row>
    <row r="844" spans="11:11">
      <c r="K844" s="9"/>
    </row>
    <row r="845" spans="11:11">
      <c r="K845" s="9"/>
    </row>
    <row r="846" spans="11:11">
      <c r="K846" s="9"/>
    </row>
    <row r="847" spans="11:11">
      <c r="K847" s="9"/>
    </row>
    <row r="848" spans="11:11">
      <c r="K848" s="9"/>
    </row>
    <row r="849" spans="11:11">
      <c r="K849" s="9"/>
    </row>
    <row r="850" spans="11:11">
      <c r="K850" s="9"/>
    </row>
    <row r="851" spans="11:11">
      <c r="K851" s="9"/>
    </row>
    <row r="852" spans="11:11">
      <c r="K852" s="9"/>
    </row>
    <row r="853" spans="11:11">
      <c r="K853" s="9"/>
    </row>
    <row r="854" spans="11:11">
      <c r="K854" s="9"/>
    </row>
    <row r="855" spans="11:11">
      <c r="K855" s="9"/>
    </row>
    <row r="856" spans="11:11">
      <c r="K856" s="9"/>
    </row>
    <row r="857" spans="11:11">
      <c r="K857" s="9"/>
    </row>
    <row r="858" spans="11:11">
      <c r="K858" s="9"/>
    </row>
    <row r="859" spans="11:11">
      <c r="K859" s="9"/>
    </row>
    <row r="860" spans="11:11">
      <c r="K860" s="9"/>
    </row>
    <row r="861" spans="11:11">
      <c r="K861" s="9"/>
    </row>
    <row r="862" spans="11:11">
      <c r="K862" s="9"/>
    </row>
    <row r="863" spans="11:11">
      <c r="K863" s="9"/>
    </row>
    <row r="864" spans="11:11">
      <c r="K864" s="9"/>
    </row>
    <row r="865" spans="11:11">
      <c r="K865" s="9"/>
    </row>
    <row r="866" spans="11:11">
      <c r="K866" s="9"/>
    </row>
    <row r="867" spans="11:11">
      <c r="K867" s="9"/>
    </row>
    <row r="868" spans="11:11">
      <c r="K868" s="9"/>
    </row>
    <row r="869" spans="11:11">
      <c r="K869" s="9"/>
    </row>
    <row r="870" spans="11:11">
      <c r="K870" s="9"/>
    </row>
    <row r="871" spans="11:11">
      <c r="K871" s="9"/>
    </row>
    <row r="872" spans="11:11">
      <c r="K872" s="9"/>
    </row>
    <row r="873" spans="11:11">
      <c r="K873" s="9"/>
    </row>
    <row r="874" spans="11:11">
      <c r="K874" s="9"/>
    </row>
    <row r="875" spans="11:11">
      <c r="K875" s="9"/>
    </row>
    <row r="876" spans="11:11">
      <c r="K876" s="9"/>
    </row>
    <row r="877" spans="11:11">
      <c r="K877" s="9"/>
    </row>
    <row r="878" spans="11:11">
      <c r="K878" s="9"/>
    </row>
    <row r="879" spans="11:11">
      <c r="K879" s="9"/>
    </row>
    <row r="880" spans="11:11">
      <c r="K880" s="9"/>
    </row>
    <row r="881" spans="11:11">
      <c r="K881" s="9"/>
    </row>
    <row r="882" spans="11:11">
      <c r="K882" s="9"/>
    </row>
    <row r="883" spans="11:11">
      <c r="K883" s="9"/>
    </row>
    <row r="884" spans="11:11">
      <c r="K884" s="9"/>
    </row>
    <row r="885" spans="11:11">
      <c r="K885" s="9"/>
    </row>
    <row r="886" spans="11:11">
      <c r="K886" s="9"/>
    </row>
    <row r="887" spans="11:11">
      <c r="K887" s="9"/>
    </row>
    <row r="888" spans="11:11">
      <c r="K888" s="9"/>
    </row>
    <row r="889" spans="11:11">
      <c r="K889" s="9"/>
    </row>
    <row r="890" spans="11:11">
      <c r="K890" s="9"/>
    </row>
    <row r="891" spans="11:11">
      <c r="K891" s="9"/>
    </row>
    <row r="892" spans="11:11">
      <c r="K892" s="9"/>
    </row>
    <row r="893" spans="11:11">
      <c r="K893" s="9"/>
    </row>
    <row r="894" spans="11:11">
      <c r="K894" s="9"/>
    </row>
    <row r="895" spans="11:11">
      <c r="K895" s="9"/>
    </row>
    <row r="896" spans="11:11">
      <c r="K896" s="9"/>
    </row>
    <row r="897" spans="11:11">
      <c r="K897" s="9"/>
    </row>
    <row r="898" spans="11:11">
      <c r="K898" s="9"/>
    </row>
    <row r="899" spans="11:11">
      <c r="K899" s="9"/>
    </row>
    <row r="900" spans="11:11">
      <c r="K900" s="9"/>
    </row>
    <row r="901" spans="11:11">
      <c r="K901" s="9"/>
    </row>
    <row r="902" spans="11:11">
      <c r="K902" s="9"/>
    </row>
    <row r="903" spans="11:11">
      <c r="K903" s="9"/>
    </row>
    <row r="904" spans="11:11">
      <c r="K904" s="9"/>
    </row>
    <row r="905" spans="11:11">
      <c r="K905" s="9"/>
    </row>
    <row r="906" spans="11:11">
      <c r="K906" s="9"/>
    </row>
    <row r="907" spans="11:11">
      <c r="K907" s="9"/>
    </row>
    <row r="908" spans="11:11">
      <c r="K908" s="9"/>
    </row>
    <row r="909" spans="11:11">
      <c r="K909" s="9"/>
    </row>
    <row r="910" spans="11:11">
      <c r="K910" s="9"/>
    </row>
    <row r="911" spans="11:11">
      <c r="K911" s="9"/>
    </row>
    <row r="912" spans="11:11">
      <c r="K912" s="9"/>
    </row>
    <row r="913" spans="11:11">
      <c r="K913" s="9"/>
    </row>
    <row r="914" spans="11:11">
      <c r="K914" s="9"/>
    </row>
    <row r="915" spans="11:11">
      <c r="K915" s="9"/>
    </row>
    <row r="916" spans="11:11">
      <c r="K916" s="9"/>
    </row>
    <row r="917" spans="11:11">
      <c r="K917" s="9"/>
    </row>
    <row r="918" spans="11:11">
      <c r="K918" s="9"/>
    </row>
    <row r="919" spans="11:11">
      <c r="K919" s="9"/>
    </row>
    <row r="920" spans="11:11">
      <c r="K920" s="9"/>
    </row>
    <row r="921" spans="11:11">
      <c r="K921" s="9"/>
    </row>
    <row r="922" spans="11:11">
      <c r="K922" s="9"/>
    </row>
    <row r="923" spans="11:11">
      <c r="K923" s="9"/>
    </row>
    <row r="924" spans="11:11">
      <c r="K924" s="9"/>
    </row>
    <row r="925" spans="11:11">
      <c r="K925" s="9"/>
    </row>
    <row r="926" spans="11:11">
      <c r="K926" s="9"/>
    </row>
    <row r="927" spans="11:11">
      <c r="K927" s="9"/>
    </row>
    <row r="928" spans="11:11">
      <c r="K928" s="9"/>
    </row>
    <row r="929" spans="11:11">
      <c r="K929" s="9"/>
    </row>
    <row r="930" spans="11:11">
      <c r="K930" s="9"/>
    </row>
    <row r="931" spans="11:11">
      <c r="K931" s="9"/>
    </row>
    <row r="932" spans="11:11">
      <c r="K932" s="9"/>
    </row>
    <row r="933" spans="11:11">
      <c r="K933" s="9"/>
    </row>
    <row r="934" spans="11:11">
      <c r="K934" s="9"/>
    </row>
    <row r="935" spans="11:11">
      <c r="K935" s="9"/>
    </row>
    <row r="936" spans="11:11">
      <c r="K936" s="9"/>
    </row>
    <row r="937" spans="11:11">
      <c r="K937" s="9"/>
    </row>
    <row r="938" spans="11:11">
      <c r="K938" s="9"/>
    </row>
    <row r="939" spans="11:11">
      <c r="K939" s="9"/>
    </row>
    <row r="940" spans="11:11">
      <c r="K940" s="9"/>
    </row>
    <row r="941" spans="11:11">
      <c r="K941" s="9"/>
    </row>
    <row r="942" spans="11:11">
      <c r="K942" s="9"/>
    </row>
    <row r="943" spans="11:11">
      <c r="K943" s="9"/>
    </row>
    <row r="944" spans="11:11">
      <c r="K944" s="9"/>
    </row>
    <row r="945" spans="11:11">
      <c r="K945" s="9"/>
    </row>
    <row r="946" spans="11:11">
      <c r="K946" s="9"/>
    </row>
    <row r="947" spans="11:11">
      <c r="K947" s="9"/>
    </row>
    <row r="948" spans="11:11">
      <c r="K948" s="9"/>
    </row>
    <row r="949" spans="11:11">
      <c r="K949" s="9"/>
    </row>
    <row r="950" spans="11:11">
      <c r="K950" s="9"/>
    </row>
    <row r="951" spans="11:11">
      <c r="K951" s="9"/>
    </row>
    <row r="952" spans="11:11">
      <c r="K952" s="9"/>
    </row>
    <row r="953" spans="11:11">
      <c r="K953" s="9"/>
    </row>
    <row r="954" spans="11:11">
      <c r="K954" s="9"/>
    </row>
    <row r="955" spans="11:11">
      <c r="K955" s="9"/>
    </row>
    <row r="956" spans="11:11">
      <c r="K956" s="9"/>
    </row>
    <row r="957" spans="11:11">
      <c r="K957" s="9"/>
    </row>
    <row r="958" spans="11:11">
      <c r="K958" s="9"/>
    </row>
    <row r="959" spans="11:11">
      <c r="K959" s="9"/>
    </row>
    <row r="960" spans="11:11">
      <c r="K960" s="9"/>
    </row>
    <row r="961" spans="11:11">
      <c r="K961" s="9"/>
    </row>
    <row r="962" spans="11:11">
      <c r="K962" s="9"/>
    </row>
    <row r="963" spans="11:11">
      <c r="K963" s="9"/>
    </row>
    <row r="964" spans="11:11">
      <c r="K964" s="9"/>
    </row>
    <row r="965" spans="11:11">
      <c r="K965" s="9"/>
    </row>
    <row r="966" spans="11:11">
      <c r="K966" s="9"/>
    </row>
    <row r="967" spans="11:11">
      <c r="K967" s="9"/>
    </row>
    <row r="968" spans="11:11">
      <c r="K968" s="9"/>
    </row>
    <row r="969" spans="11:11">
      <c r="K969" s="9"/>
    </row>
    <row r="970" spans="11:11">
      <c r="K970" s="9"/>
    </row>
    <row r="971" spans="11:11">
      <c r="K971" s="9"/>
    </row>
    <row r="972" spans="11:11">
      <c r="K972" s="9"/>
    </row>
    <row r="973" spans="11:11">
      <c r="K973" s="9"/>
    </row>
    <row r="974" spans="11:11">
      <c r="K974" s="9"/>
    </row>
    <row r="975" spans="11:11">
      <c r="K975" s="9"/>
    </row>
    <row r="976" spans="11:11">
      <c r="K976" s="9"/>
    </row>
    <row r="977" spans="11:11">
      <c r="K977" s="9"/>
    </row>
    <row r="978" spans="11:11">
      <c r="K978" s="9"/>
    </row>
    <row r="979" spans="11:11">
      <c r="K979" s="9"/>
    </row>
    <row r="980" spans="11:11">
      <c r="K980" s="9"/>
    </row>
    <row r="981" spans="11:11">
      <c r="K981" s="9"/>
    </row>
    <row r="982" spans="11:11">
      <c r="K982" s="9"/>
    </row>
    <row r="983" spans="11:11">
      <c r="K983" s="9"/>
    </row>
    <row r="984" spans="11:11">
      <c r="K984" s="9"/>
    </row>
    <row r="985" spans="11:11">
      <c r="K985" s="9"/>
    </row>
    <row r="986" spans="11:11">
      <c r="K986" s="9"/>
    </row>
    <row r="987" spans="11:11">
      <c r="K987" s="9"/>
    </row>
    <row r="988" spans="11:11">
      <c r="K988" s="9"/>
    </row>
    <row r="989" spans="11:11">
      <c r="K989" s="9"/>
    </row>
    <row r="990" spans="11:11">
      <c r="K990" s="9"/>
    </row>
    <row r="991" spans="11:11">
      <c r="K991" s="9"/>
    </row>
    <row r="992" spans="11:11">
      <c r="K992" s="9"/>
    </row>
    <row r="993" spans="11:11">
      <c r="K993" s="9"/>
    </row>
    <row r="994" spans="11:11">
      <c r="K994" s="9"/>
    </row>
    <row r="995" spans="11:11">
      <c r="K995" s="9"/>
    </row>
    <row r="996" spans="11:11">
      <c r="K996" s="9"/>
    </row>
    <row r="997" spans="11:11">
      <c r="K997" s="9"/>
    </row>
    <row r="998" spans="11:11">
      <c r="K998" s="9"/>
    </row>
    <row r="999" spans="11:11">
      <c r="K999" s="9"/>
    </row>
    <row r="1000" spans="11:11">
      <c r="K1000" s="9"/>
    </row>
    <row r="1001" spans="11:11">
      <c r="K1001" s="9"/>
    </row>
    <row r="1002" spans="11:11">
      <c r="K1002" s="9"/>
    </row>
    <row r="1003" spans="11:11">
      <c r="K1003" s="9"/>
    </row>
    <row r="1004" spans="11:11">
      <c r="K1004" s="9"/>
    </row>
    <row r="1005" spans="11:11">
      <c r="K1005" s="9"/>
    </row>
    <row r="1006" spans="11:11">
      <c r="K1006" s="9"/>
    </row>
    <row r="1007" spans="11:11">
      <c r="K1007" s="9"/>
    </row>
    <row r="1008" spans="11:11">
      <c r="K1008" s="9"/>
    </row>
    <row r="1009" spans="11:11">
      <c r="K1009" s="9"/>
    </row>
    <row r="1010" spans="11:11">
      <c r="K1010" s="9"/>
    </row>
    <row r="1011" spans="11:11">
      <c r="K1011" s="9"/>
    </row>
    <row r="1012" spans="11:11">
      <c r="K1012" s="9"/>
    </row>
    <row r="1013" spans="11:11">
      <c r="K1013" s="9"/>
    </row>
    <row r="1014" spans="11:11">
      <c r="K1014" s="9"/>
    </row>
    <row r="1015" spans="11:11">
      <c r="K1015" s="9"/>
    </row>
    <row r="1016" spans="11:11">
      <c r="K1016" s="9"/>
    </row>
    <row r="1017" spans="11:11">
      <c r="K1017" s="9"/>
    </row>
    <row r="1018" spans="11:11">
      <c r="K1018" s="9"/>
    </row>
    <row r="1019" spans="11:11">
      <c r="K1019" s="9"/>
    </row>
    <row r="1020" spans="11:11">
      <c r="K1020" s="9"/>
    </row>
    <row r="1021" spans="11:11">
      <c r="K1021" s="9"/>
    </row>
    <row r="1022" spans="11:11">
      <c r="K1022" s="9"/>
    </row>
    <row r="1023" spans="11:11">
      <c r="K1023" s="9"/>
    </row>
    <row r="1024" spans="11:11">
      <c r="K1024" s="9"/>
    </row>
    <row r="1025" spans="11:11">
      <c r="K1025" s="9"/>
    </row>
    <row r="1026" spans="11:11">
      <c r="K1026" s="9"/>
    </row>
    <row r="1027" spans="11:11">
      <c r="K1027" s="9"/>
    </row>
    <row r="1028" spans="11:11">
      <c r="K1028" s="9"/>
    </row>
    <row r="1029" spans="11:11">
      <c r="K1029" s="9"/>
    </row>
    <row r="1030" spans="11:11">
      <c r="K1030" s="9"/>
    </row>
    <row r="1031" spans="11:11">
      <c r="K1031" s="9"/>
    </row>
    <row r="1032" spans="11:11">
      <c r="K1032" s="9"/>
    </row>
    <row r="1033" spans="11:11">
      <c r="K1033" s="9"/>
    </row>
    <row r="1034" spans="11:11">
      <c r="K1034" s="9"/>
    </row>
    <row r="1035" spans="11:11">
      <c r="K1035" s="9"/>
    </row>
    <row r="1036" spans="11:11">
      <c r="K1036" s="9"/>
    </row>
    <row r="1037" spans="11:11">
      <c r="K1037" s="9"/>
    </row>
    <row r="1038" spans="11:11">
      <c r="K1038" s="9"/>
    </row>
    <row r="1039" spans="11:11">
      <c r="K1039" s="9"/>
    </row>
    <row r="1040" spans="11:11">
      <c r="K1040" s="9"/>
    </row>
    <row r="1041" spans="11:11">
      <c r="K1041" s="9"/>
    </row>
    <row r="1042" spans="11:11">
      <c r="K1042" s="9"/>
    </row>
    <row r="1043" spans="11:11">
      <c r="K1043" s="9"/>
    </row>
    <row r="1044" spans="11:11">
      <c r="K1044" s="9"/>
    </row>
    <row r="1045" spans="11:11">
      <c r="K1045" s="9"/>
    </row>
    <row r="1046" spans="11:11">
      <c r="K1046" s="9"/>
    </row>
    <row r="1047" spans="11:11">
      <c r="K1047" s="9"/>
    </row>
    <row r="1048" spans="11:11">
      <c r="K1048" s="9"/>
    </row>
    <row r="1049" spans="11:11">
      <c r="K1049" s="9"/>
    </row>
    <row r="1050" spans="11:11">
      <c r="K1050" s="9"/>
    </row>
    <row r="1051" spans="11:11">
      <c r="K1051" s="9"/>
    </row>
    <row r="1052" spans="11:11">
      <c r="K1052" s="9"/>
    </row>
    <row r="1053" spans="11:11">
      <c r="K1053" s="9"/>
    </row>
    <row r="1054" spans="11:11">
      <c r="K1054" s="9"/>
    </row>
    <row r="1055" spans="11:11">
      <c r="K1055" s="9"/>
    </row>
    <row r="1056" spans="11:11">
      <c r="K1056" s="9"/>
    </row>
    <row r="1057" spans="11:11">
      <c r="K1057" s="9"/>
    </row>
    <row r="1058" spans="11:11">
      <c r="K1058" s="9"/>
    </row>
    <row r="1059" spans="11:11">
      <c r="K1059" s="9"/>
    </row>
    <row r="1060" spans="11:11">
      <c r="K1060" s="9"/>
    </row>
    <row r="1061" spans="11:11">
      <c r="K1061" s="9"/>
    </row>
    <row r="1062" spans="11:11">
      <c r="K1062" s="9"/>
    </row>
    <row r="1063" spans="11:11">
      <c r="K1063" s="9"/>
    </row>
    <row r="1064" spans="11:11">
      <c r="K1064" s="9"/>
    </row>
    <row r="1065" spans="11:11">
      <c r="K1065" s="9"/>
    </row>
    <row r="1066" spans="11:11">
      <c r="K1066" s="9"/>
    </row>
    <row r="1067" spans="11:11">
      <c r="K1067" s="9"/>
    </row>
    <row r="1068" spans="11:11">
      <c r="K1068" s="9"/>
    </row>
    <row r="1069" spans="11:11">
      <c r="K1069" s="9"/>
    </row>
    <row r="1070" spans="11:11">
      <c r="K1070" s="9"/>
    </row>
    <row r="1071" spans="11:11">
      <c r="K1071" s="9"/>
    </row>
    <row r="1072" spans="11:11">
      <c r="K1072" s="9"/>
    </row>
    <row r="1073" spans="11:11">
      <c r="K1073" s="9"/>
    </row>
    <row r="1074" spans="11:11">
      <c r="K1074" s="9"/>
    </row>
    <row r="1075" spans="11:11">
      <c r="K1075" s="9"/>
    </row>
    <row r="1076" spans="11:11">
      <c r="K1076" s="9"/>
    </row>
    <row r="1077" spans="11:11">
      <c r="K1077" s="9"/>
    </row>
    <row r="1078" spans="11:11">
      <c r="K1078" s="9"/>
    </row>
    <row r="1079" spans="11:11">
      <c r="K1079" s="9"/>
    </row>
    <row r="1080" spans="11:11">
      <c r="K1080" s="9"/>
    </row>
    <row r="1081" spans="11:11">
      <c r="K1081" s="9"/>
    </row>
    <row r="1082" spans="11:11">
      <c r="K1082" s="9"/>
    </row>
    <row r="1083" spans="11:11">
      <c r="K1083" s="9"/>
    </row>
    <row r="1084" spans="11:11">
      <c r="K1084" s="9"/>
    </row>
    <row r="1085" spans="11:11">
      <c r="K1085" s="9"/>
    </row>
    <row r="1086" spans="11:11">
      <c r="K1086" s="9"/>
    </row>
    <row r="1087" spans="11:11">
      <c r="K1087" s="9"/>
    </row>
    <row r="1088" spans="11:11">
      <c r="K1088" s="9"/>
    </row>
    <row r="1089" spans="11:11">
      <c r="K1089" s="9"/>
    </row>
    <row r="1090" spans="11:11">
      <c r="K1090" s="9"/>
    </row>
    <row r="1091" spans="11:11">
      <c r="K1091" s="9"/>
    </row>
    <row r="1092" spans="11:11">
      <c r="K1092" s="9"/>
    </row>
    <row r="1093" spans="11:11">
      <c r="K1093" s="9"/>
    </row>
    <row r="1094" spans="11:11">
      <c r="K1094" s="9"/>
    </row>
    <row r="1095" spans="11:11">
      <c r="K1095" s="9"/>
    </row>
    <row r="1096" spans="11:11">
      <c r="K1096" s="9"/>
    </row>
    <row r="1097" spans="11:11">
      <c r="K1097" s="9"/>
    </row>
    <row r="1098" spans="11:11">
      <c r="K1098" s="9"/>
    </row>
    <row r="1099" spans="11:11">
      <c r="K1099" s="9"/>
    </row>
    <row r="1100" spans="11:11">
      <c r="K1100" s="9"/>
    </row>
    <row r="1101" spans="11:11">
      <c r="K1101" s="9"/>
    </row>
    <row r="1102" spans="11:11">
      <c r="K1102" s="9"/>
    </row>
    <row r="1103" spans="11:11">
      <c r="K1103" s="9"/>
    </row>
    <row r="1104" spans="11:11">
      <c r="K1104" s="9"/>
    </row>
    <row r="1105" spans="11:11">
      <c r="K1105" s="9"/>
    </row>
    <row r="1106" spans="11:11">
      <c r="K1106" s="9"/>
    </row>
    <row r="1107" spans="11:11">
      <c r="K1107" s="9"/>
    </row>
    <row r="1108" spans="11:11">
      <c r="K1108" s="9"/>
    </row>
    <row r="1109" spans="11:11">
      <c r="K1109" s="9"/>
    </row>
    <row r="1110" spans="11:11">
      <c r="K1110" s="9"/>
    </row>
    <row r="1111" spans="11:11">
      <c r="K1111" s="9"/>
    </row>
    <row r="1112" spans="11:11">
      <c r="K1112" s="9"/>
    </row>
    <row r="1113" spans="11:11">
      <c r="K1113" s="9"/>
    </row>
    <row r="1114" spans="11:11">
      <c r="K1114" s="9"/>
    </row>
    <row r="1115" spans="11:11">
      <c r="K1115" s="9"/>
    </row>
    <row r="1116" spans="11:11">
      <c r="K1116" s="9"/>
    </row>
    <row r="1117" spans="11:11">
      <c r="K1117" s="9"/>
    </row>
    <row r="1118" spans="11:11">
      <c r="K1118" s="9"/>
    </row>
    <row r="1119" spans="11:11">
      <c r="K1119" s="9"/>
    </row>
    <row r="1120" spans="11:11">
      <c r="K1120" s="9"/>
    </row>
    <row r="1121" spans="11:11">
      <c r="K1121" s="9"/>
    </row>
    <row r="1122" spans="11:11">
      <c r="K1122" s="9"/>
    </row>
    <row r="1123" spans="11:11">
      <c r="K1123" s="9"/>
    </row>
    <row r="1124" spans="11:11">
      <c r="K1124" s="9"/>
    </row>
    <row r="1125" spans="11:11">
      <c r="K1125" s="9"/>
    </row>
    <row r="1126" spans="11:11">
      <c r="K1126" s="9"/>
    </row>
    <row r="1127" spans="11:11">
      <c r="K1127" s="9"/>
    </row>
    <row r="1128" spans="11:11">
      <c r="K1128" s="9"/>
    </row>
    <row r="1129" spans="11:11">
      <c r="K1129" s="9"/>
    </row>
    <row r="1130" spans="11:11">
      <c r="K1130" s="9"/>
    </row>
    <row r="1131" spans="11:11">
      <c r="K1131" s="9"/>
    </row>
    <row r="1132" spans="11:11">
      <c r="K1132" s="9"/>
    </row>
    <row r="1133" spans="11:11">
      <c r="K1133" s="9"/>
    </row>
    <row r="1134" spans="11:11">
      <c r="K1134" s="9"/>
    </row>
    <row r="1135" spans="11:11">
      <c r="K1135" s="9"/>
    </row>
    <row r="1136" spans="11:11">
      <c r="K1136" s="9"/>
    </row>
    <row r="1137" spans="11:11">
      <c r="K1137" s="9"/>
    </row>
    <row r="1138" spans="11:11">
      <c r="K1138" s="9"/>
    </row>
    <row r="1139" spans="11:11">
      <c r="K1139" s="9"/>
    </row>
    <row r="1140" spans="11:11">
      <c r="K1140" s="9"/>
    </row>
    <row r="1141" spans="11:11">
      <c r="K1141" s="9"/>
    </row>
    <row r="1142" spans="11:11">
      <c r="K1142" s="9"/>
    </row>
    <row r="1143" spans="11:11">
      <c r="K1143" s="9"/>
    </row>
    <row r="1144" spans="11:11">
      <c r="K1144" s="9"/>
    </row>
    <row r="1145" spans="11:11">
      <c r="K1145" s="9"/>
    </row>
    <row r="1146" spans="11:11">
      <c r="K1146" s="9"/>
    </row>
    <row r="1147" spans="11:11">
      <c r="K1147" s="9"/>
    </row>
    <row r="1148" spans="11:11">
      <c r="K1148" s="9"/>
    </row>
    <row r="1149" spans="11:11">
      <c r="K1149" s="9"/>
    </row>
    <row r="1150" spans="11:11">
      <c r="K1150" s="9"/>
    </row>
    <row r="1151" spans="11:11">
      <c r="K1151" s="9"/>
    </row>
    <row r="1152" spans="11:11">
      <c r="K1152" s="9"/>
    </row>
    <row r="1153" spans="11:11">
      <c r="K1153" s="9"/>
    </row>
    <row r="1154" spans="11:11">
      <c r="K1154" s="9"/>
    </row>
    <row r="1155" spans="11:11">
      <c r="K1155" s="9"/>
    </row>
    <row r="1156" spans="11:11">
      <c r="K1156" s="9"/>
    </row>
    <row r="1157" spans="11:11">
      <c r="K1157" s="9"/>
    </row>
    <row r="1158" spans="11:11">
      <c r="K1158" s="9"/>
    </row>
    <row r="1159" spans="11:11">
      <c r="K1159" s="9"/>
    </row>
    <row r="1160" spans="11:11">
      <c r="K1160" s="9"/>
    </row>
    <row r="1161" spans="11:11">
      <c r="K1161" s="9"/>
    </row>
    <row r="1162" spans="11:11">
      <c r="K1162" s="9"/>
    </row>
    <row r="1163" spans="11:11">
      <c r="K1163" s="9"/>
    </row>
    <row r="1164" spans="11:11">
      <c r="K1164" s="9"/>
    </row>
    <row r="1165" spans="11:11">
      <c r="K1165" s="9"/>
    </row>
    <row r="1166" spans="11:11">
      <c r="K1166" s="9"/>
    </row>
    <row r="1167" spans="11:11">
      <c r="K1167" s="9"/>
    </row>
    <row r="1168" spans="11:11">
      <c r="K1168" s="9"/>
    </row>
    <row r="1169" spans="11:11">
      <c r="K1169" s="9"/>
    </row>
    <row r="1170" spans="11:11">
      <c r="K1170" s="9"/>
    </row>
    <row r="1171" spans="11:11">
      <c r="K1171" s="9"/>
    </row>
    <row r="1172" spans="11:11">
      <c r="K1172" s="9"/>
    </row>
    <row r="1173" spans="11:11">
      <c r="K1173" s="9"/>
    </row>
    <row r="1174" spans="11:11">
      <c r="K1174" s="9"/>
    </row>
    <row r="1175" spans="11:11">
      <c r="K1175" s="9"/>
    </row>
    <row r="1176" spans="11:11">
      <c r="K1176" s="9"/>
    </row>
    <row r="1177" spans="11:11">
      <c r="K1177" s="9"/>
    </row>
    <row r="1178" spans="11:11">
      <c r="K1178" s="9"/>
    </row>
    <row r="1179" spans="11:11">
      <c r="K1179" s="9"/>
    </row>
    <row r="1180" spans="11:11">
      <c r="K1180" s="9"/>
    </row>
    <row r="1181" spans="11:11">
      <c r="K1181" s="9"/>
    </row>
    <row r="1182" spans="11:11">
      <c r="K1182" s="9"/>
    </row>
    <row r="1183" spans="11:11">
      <c r="K1183" s="9"/>
    </row>
    <row r="1184" spans="11:11">
      <c r="K1184" s="9"/>
    </row>
    <row r="1185" spans="11:11">
      <c r="K1185" s="9"/>
    </row>
    <row r="1186" spans="11:11">
      <c r="K1186" s="9"/>
    </row>
    <row r="1187" spans="11:11">
      <c r="K1187" s="9"/>
    </row>
    <row r="1188" spans="11:11">
      <c r="K1188" s="9"/>
    </row>
    <row r="1189" spans="11:11">
      <c r="K1189" s="9"/>
    </row>
    <row r="1190" spans="11:11">
      <c r="K1190" s="9"/>
    </row>
    <row r="1191" spans="11:11">
      <c r="K1191" s="9"/>
    </row>
    <row r="1192" spans="11:11">
      <c r="K1192" s="9"/>
    </row>
    <row r="1193" spans="11:11">
      <c r="K1193" s="9"/>
    </row>
    <row r="1194" spans="11:11">
      <c r="K1194" s="9"/>
    </row>
    <row r="1195" spans="11:11">
      <c r="K1195" s="9"/>
    </row>
    <row r="1196" spans="11:11">
      <c r="K1196" s="9"/>
    </row>
    <row r="1197" spans="11:11">
      <c r="K1197" s="9"/>
    </row>
    <row r="1198" spans="11:11">
      <c r="K1198" s="9"/>
    </row>
    <row r="1199" spans="11:11">
      <c r="K1199" s="9"/>
    </row>
    <row r="1200" spans="11:11">
      <c r="K1200" s="9"/>
    </row>
    <row r="1201" spans="11:11">
      <c r="K1201" s="9"/>
    </row>
    <row r="1202" spans="11:11">
      <c r="K1202" s="9"/>
    </row>
    <row r="1203" spans="11:11">
      <c r="K1203" s="9"/>
    </row>
    <row r="1204" spans="11:11">
      <c r="K1204" s="9"/>
    </row>
    <row r="1205" spans="11:11">
      <c r="K1205" s="9"/>
    </row>
    <row r="1206" spans="11:11">
      <c r="K1206" s="9"/>
    </row>
    <row r="1207" spans="11:11">
      <c r="K1207" s="9"/>
    </row>
    <row r="1208" spans="11:11">
      <c r="K1208" s="9"/>
    </row>
    <row r="1209" spans="11:11">
      <c r="K1209" s="9"/>
    </row>
    <row r="1210" spans="11:11">
      <c r="K1210" s="9"/>
    </row>
    <row r="1211" spans="11:11">
      <c r="K1211" s="9"/>
    </row>
    <row r="1212" spans="11:11">
      <c r="K1212" s="9"/>
    </row>
    <row r="1213" spans="11:11">
      <c r="K1213" s="9"/>
    </row>
    <row r="1214" spans="11:11">
      <c r="K1214" s="9"/>
    </row>
    <row r="1215" spans="11:11">
      <c r="K1215" s="9"/>
    </row>
    <row r="1216" spans="11:11">
      <c r="K1216" s="9"/>
    </row>
    <row r="1217" spans="11:11">
      <c r="K1217" s="9"/>
    </row>
    <row r="1218" spans="11:11">
      <c r="K1218" s="9"/>
    </row>
    <row r="1219" spans="11:11">
      <c r="K1219" s="9"/>
    </row>
    <row r="1220" spans="11:11">
      <c r="K1220" s="9"/>
    </row>
    <row r="1221" spans="11:11">
      <c r="K1221" s="9"/>
    </row>
    <row r="1222" spans="11:11">
      <c r="K1222" s="9"/>
    </row>
    <row r="1223" spans="11:11">
      <c r="K1223" s="9"/>
    </row>
    <row r="1224" spans="11:11">
      <c r="K1224" s="9"/>
    </row>
    <row r="1225" spans="11:11">
      <c r="K1225" s="9"/>
    </row>
    <row r="1226" spans="11:11">
      <c r="K1226" s="9"/>
    </row>
    <row r="1227" spans="11:11">
      <c r="K1227" s="9"/>
    </row>
    <row r="1228" spans="11:11">
      <c r="K1228" s="9"/>
    </row>
    <row r="1229" spans="11:11">
      <c r="K1229" s="9"/>
    </row>
    <row r="1230" spans="11:11">
      <c r="K1230" s="9"/>
    </row>
    <row r="1231" spans="11:11">
      <c r="K1231" s="9"/>
    </row>
    <row r="1232" spans="11:11">
      <c r="K1232" s="9"/>
    </row>
    <row r="1233" spans="11:11">
      <c r="K1233" s="9"/>
    </row>
    <row r="1234" spans="11:11">
      <c r="K1234" s="9"/>
    </row>
    <row r="1235" spans="11:11">
      <c r="K1235" s="9"/>
    </row>
    <row r="1236" spans="11:11">
      <c r="K1236" s="9"/>
    </row>
    <row r="1237" spans="11:11">
      <c r="K1237" s="9"/>
    </row>
    <row r="1238" spans="11:11">
      <c r="K1238" s="9"/>
    </row>
    <row r="1239" spans="11:11">
      <c r="K1239" s="9"/>
    </row>
    <row r="1240" spans="11:11">
      <c r="K1240" s="9"/>
    </row>
    <row r="1241" spans="11:11">
      <c r="K1241" s="9"/>
    </row>
    <row r="1242" spans="11:11">
      <c r="K1242" s="9"/>
    </row>
    <row r="1243" spans="11:11">
      <c r="K1243" s="9"/>
    </row>
    <row r="1244" spans="11:11">
      <c r="K1244" s="9"/>
    </row>
    <row r="1245" spans="11:11">
      <c r="K1245" s="9"/>
    </row>
    <row r="1246" spans="11:11">
      <c r="K1246" s="9"/>
    </row>
    <row r="1247" spans="11:11">
      <c r="K1247" s="9"/>
    </row>
    <row r="1248" spans="11:11">
      <c r="K1248" s="9"/>
    </row>
    <row r="1249" spans="11:11">
      <c r="K1249" s="9"/>
    </row>
    <row r="1250" spans="11:11">
      <c r="K1250" s="9"/>
    </row>
    <row r="1251" spans="11:11">
      <c r="K1251" s="9"/>
    </row>
    <row r="1252" spans="11:11">
      <c r="K1252" s="9"/>
    </row>
    <row r="1253" spans="11:11">
      <c r="K1253" s="9"/>
    </row>
    <row r="1254" spans="11:11">
      <c r="K1254" s="9"/>
    </row>
    <row r="1255" spans="11:11">
      <c r="K1255" s="9"/>
    </row>
    <row r="1256" spans="11:11">
      <c r="K1256" s="9"/>
    </row>
    <row r="1257" spans="11:11">
      <c r="K1257" s="9"/>
    </row>
    <row r="1258" spans="11:11">
      <c r="K1258" s="9"/>
    </row>
    <row r="1259" spans="11:11">
      <c r="K1259" s="9"/>
    </row>
    <row r="1260" spans="11:11">
      <c r="K1260" s="9"/>
    </row>
    <row r="1261" spans="11:11">
      <c r="K1261" s="9"/>
    </row>
    <row r="1262" spans="11:11">
      <c r="K1262" s="9"/>
    </row>
    <row r="1263" spans="11:11">
      <c r="K1263" s="9"/>
    </row>
    <row r="1264" spans="11:11">
      <c r="K1264" s="9"/>
    </row>
    <row r="1265" spans="11:11">
      <c r="K1265" s="9"/>
    </row>
    <row r="1266" spans="11:11">
      <c r="K1266" s="9"/>
    </row>
    <row r="1267" spans="11:11">
      <c r="K1267" s="9"/>
    </row>
    <row r="1268" spans="11:11">
      <c r="K1268" s="9"/>
    </row>
    <row r="1269" spans="11:11">
      <c r="K1269" s="9"/>
    </row>
    <row r="1270" spans="11:11">
      <c r="K1270" s="9"/>
    </row>
    <row r="1271" spans="11:11">
      <c r="K1271" s="9"/>
    </row>
    <row r="1272" spans="11:11">
      <c r="K1272" s="9"/>
    </row>
    <row r="1273" spans="11:11">
      <c r="K1273" s="9"/>
    </row>
    <row r="1274" spans="11:11">
      <c r="K1274" s="9"/>
    </row>
    <row r="1275" spans="11:11">
      <c r="K1275" s="9"/>
    </row>
    <row r="1276" spans="11:11">
      <c r="K1276" s="9"/>
    </row>
    <row r="1277" spans="11:11">
      <c r="K1277" s="9"/>
    </row>
    <row r="1278" spans="11:11">
      <c r="K1278" s="9"/>
    </row>
    <row r="1279" spans="11:11">
      <c r="K1279" s="9"/>
    </row>
    <row r="1280" spans="11:11">
      <c r="K1280" s="9"/>
    </row>
    <row r="1281" spans="11:11">
      <c r="K1281" s="9"/>
    </row>
    <row r="1282" spans="11:11">
      <c r="K1282" s="9"/>
    </row>
    <row r="1283" spans="11:11">
      <c r="K1283" s="9"/>
    </row>
    <row r="1284" spans="11:11">
      <c r="K1284" s="9"/>
    </row>
    <row r="1285" spans="11:11">
      <c r="K1285" s="9"/>
    </row>
    <row r="1286" spans="11:11">
      <c r="K1286" s="9"/>
    </row>
    <row r="1287" spans="11:11">
      <c r="K1287" s="9"/>
    </row>
    <row r="1288" spans="11:11">
      <c r="K1288" s="9"/>
    </row>
    <row r="1289" spans="11:11">
      <c r="K1289" s="9"/>
    </row>
    <row r="1290" spans="11:11">
      <c r="K1290" s="9"/>
    </row>
    <row r="1291" spans="11:11">
      <c r="K1291" s="9"/>
    </row>
    <row r="1292" spans="11:11">
      <c r="K1292" s="9"/>
    </row>
    <row r="1293" spans="11:11">
      <c r="K1293" s="9"/>
    </row>
    <row r="1294" spans="11:11">
      <c r="K1294" s="9"/>
    </row>
    <row r="1295" spans="11:11">
      <c r="K1295" s="9"/>
    </row>
    <row r="1296" spans="11:11">
      <c r="K1296" s="9"/>
    </row>
    <row r="1297" spans="11:11">
      <c r="K1297" s="9"/>
    </row>
    <row r="1298" spans="11:11">
      <c r="K1298" s="9"/>
    </row>
    <row r="1299" spans="11:11">
      <c r="K1299" s="9"/>
    </row>
    <row r="1300" spans="11:11">
      <c r="K1300" s="9"/>
    </row>
    <row r="1301" spans="11:11">
      <c r="K1301" s="9"/>
    </row>
    <row r="1302" spans="11:11">
      <c r="K1302" s="9"/>
    </row>
    <row r="1303" spans="11:11">
      <c r="K1303" s="9"/>
    </row>
    <row r="1304" spans="11:11">
      <c r="K1304" s="9"/>
    </row>
    <row r="1305" spans="11:11">
      <c r="K1305" s="9"/>
    </row>
    <row r="1306" spans="11:11">
      <c r="K1306" s="9"/>
    </row>
    <row r="1307" spans="11:11">
      <c r="K1307" s="9"/>
    </row>
    <row r="1308" spans="11:11">
      <c r="K1308" s="9"/>
    </row>
    <row r="1309" spans="11:11">
      <c r="K1309" s="9"/>
    </row>
    <row r="1310" spans="11:11">
      <c r="K1310" s="9"/>
    </row>
    <row r="1311" spans="11:11">
      <c r="K1311" s="9"/>
    </row>
    <row r="1312" spans="11:11">
      <c r="K1312" s="9"/>
    </row>
    <row r="1313" spans="11:11">
      <c r="K1313" s="9"/>
    </row>
    <row r="1314" spans="11:11">
      <c r="K1314" s="9"/>
    </row>
    <row r="1315" spans="11:11">
      <c r="K1315" s="9"/>
    </row>
    <row r="1316" spans="11:11">
      <c r="K1316" s="9"/>
    </row>
    <row r="1317" spans="11:11">
      <c r="K1317" s="9"/>
    </row>
    <row r="1318" spans="11:11">
      <c r="K1318" s="9"/>
    </row>
    <row r="1319" spans="11:11">
      <c r="K1319" s="9"/>
    </row>
    <row r="1320" spans="11:11">
      <c r="K1320" s="9"/>
    </row>
    <row r="1321" spans="11:11">
      <c r="K1321" s="9"/>
    </row>
    <row r="1322" spans="11:11">
      <c r="K1322" s="9"/>
    </row>
    <row r="1323" spans="11:11">
      <c r="K1323" s="9"/>
    </row>
    <row r="1324" spans="11:11">
      <c r="K1324" s="9"/>
    </row>
    <row r="1325" spans="11:11">
      <c r="K1325" s="9"/>
    </row>
    <row r="1326" spans="11:11">
      <c r="K1326" s="9"/>
    </row>
    <row r="1327" spans="11:11">
      <c r="K1327" s="9"/>
    </row>
    <row r="1328" spans="11:11">
      <c r="K1328" s="9"/>
    </row>
    <row r="1329" spans="11:11">
      <c r="K1329" s="9"/>
    </row>
    <row r="1330" spans="11:11">
      <c r="K1330" s="9"/>
    </row>
    <row r="1331" spans="11:11">
      <c r="K1331" s="9"/>
    </row>
    <row r="1332" spans="11:11">
      <c r="K1332" s="9"/>
    </row>
    <row r="1333" spans="11:11">
      <c r="K1333" s="9"/>
    </row>
    <row r="1334" spans="11:11">
      <c r="K1334" s="9"/>
    </row>
    <row r="1335" spans="11:11">
      <c r="K1335" s="9"/>
    </row>
    <row r="1336" spans="11:11">
      <c r="K1336" s="9"/>
    </row>
    <row r="1337" spans="11:11">
      <c r="K1337" s="9"/>
    </row>
    <row r="1338" spans="11:11">
      <c r="K1338" s="9"/>
    </row>
    <row r="1339" spans="11:11">
      <c r="K1339" s="9"/>
    </row>
    <row r="1340" spans="11:11">
      <c r="K1340" s="9"/>
    </row>
    <row r="1341" spans="11:11">
      <c r="K1341" s="9"/>
    </row>
    <row r="1342" spans="11:11">
      <c r="K1342" s="9"/>
    </row>
    <row r="1343" spans="11:11">
      <c r="K1343" s="9"/>
    </row>
    <row r="1344" spans="11:11">
      <c r="K1344" s="9"/>
    </row>
    <row r="1345" spans="11:11">
      <c r="K1345" s="9"/>
    </row>
    <row r="1346" spans="11:11">
      <c r="K1346" s="9"/>
    </row>
    <row r="1347" spans="11:11">
      <c r="K1347" s="9"/>
    </row>
    <row r="1348" spans="11:11">
      <c r="K1348" s="9"/>
    </row>
    <row r="1349" spans="11:11">
      <c r="K1349" s="9"/>
    </row>
    <row r="1350" spans="11:11">
      <c r="K1350" s="9"/>
    </row>
    <row r="1351" spans="11:11">
      <c r="K1351" s="9"/>
    </row>
    <row r="1352" spans="11:11">
      <c r="K1352" s="9"/>
    </row>
    <row r="1353" spans="11:11">
      <c r="K1353" s="9"/>
    </row>
    <row r="1354" spans="11:11">
      <c r="K1354" s="9"/>
    </row>
    <row r="1355" spans="11:11">
      <c r="K1355" s="9"/>
    </row>
    <row r="1356" spans="11:11">
      <c r="K1356" s="9"/>
    </row>
    <row r="1357" spans="11:11">
      <c r="K1357" s="9"/>
    </row>
    <row r="1358" spans="11:11">
      <c r="K1358" s="9"/>
    </row>
    <row r="1359" spans="11:11">
      <c r="K1359" s="9"/>
    </row>
    <row r="1360" spans="11:11">
      <c r="K1360" s="9"/>
    </row>
    <row r="1361" spans="11:11">
      <c r="K1361" s="9"/>
    </row>
    <row r="1362" spans="11:11">
      <c r="K1362" s="9"/>
    </row>
    <row r="1363" spans="11:11">
      <c r="K1363" s="9"/>
    </row>
    <row r="1364" spans="11:11">
      <c r="K1364" s="9"/>
    </row>
    <row r="1365" spans="11:11">
      <c r="K1365" s="9"/>
    </row>
    <row r="1366" spans="11:11">
      <c r="K1366" s="9"/>
    </row>
    <row r="1367" spans="11:11">
      <c r="K1367" s="9"/>
    </row>
    <row r="1368" spans="11:11">
      <c r="K1368" s="9"/>
    </row>
    <row r="1369" spans="11:11">
      <c r="K1369" s="9"/>
    </row>
    <row r="1370" spans="11:11">
      <c r="K1370" s="9"/>
    </row>
    <row r="1371" spans="11:11">
      <c r="K1371" s="9"/>
    </row>
    <row r="1372" spans="11:11">
      <c r="K1372" s="9"/>
    </row>
    <row r="1373" spans="11:11">
      <c r="K1373" s="9"/>
    </row>
    <row r="1374" spans="11:11">
      <c r="K1374" s="9"/>
    </row>
    <row r="1375" spans="11:11">
      <c r="K1375" s="9"/>
    </row>
    <row r="1376" spans="11:11">
      <c r="K1376" s="9"/>
    </row>
    <row r="1377" spans="11:11">
      <c r="K1377" s="9"/>
    </row>
    <row r="1378" spans="11:11">
      <c r="K1378" s="9"/>
    </row>
    <row r="1379" spans="11:11">
      <c r="K1379" s="9"/>
    </row>
    <row r="1380" spans="11:11">
      <c r="K1380" s="9"/>
    </row>
    <row r="1381" spans="11:11">
      <c r="K1381" s="9"/>
    </row>
    <row r="1382" spans="11:11">
      <c r="K1382" s="9"/>
    </row>
    <row r="1383" spans="11:11">
      <c r="K1383" s="9"/>
    </row>
    <row r="1384" spans="11:11">
      <c r="K1384" s="9"/>
    </row>
    <row r="1385" spans="11:11">
      <c r="K1385" s="9"/>
    </row>
    <row r="1386" spans="11:11">
      <c r="K1386" s="9"/>
    </row>
    <row r="1387" spans="11:11">
      <c r="K1387" s="9"/>
    </row>
    <row r="1388" spans="11:11">
      <c r="K1388" s="9"/>
    </row>
    <row r="1389" spans="11:11">
      <c r="K1389" s="9"/>
    </row>
    <row r="1390" spans="11:11">
      <c r="K1390" s="9"/>
    </row>
    <row r="1391" spans="11:11">
      <c r="K1391" s="9"/>
    </row>
    <row r="1392" spans="11:11">
      <c r="K1392" s="9"/>
    </row>
    <row r="1393" spans="11:11">
      <c r="K1393" s="9"/>
    </row>
    <row r="1394" spans="11:11">
      <c r="K1394" s="9"/>
    </row>
    <row r="1395" spans="11:11">
      <c r="K1395" s="9"/>
    </row>
    <row r="1396" spans="11:11">
      <c r="K1396" s="9"/>
    </row>
    <row r="1397" spans="11:11">
      <c r="K1397" s="9"/>
    </row>
    <row r="1398" spans="11:11">
      <c r="K1398" s="9"/>
    </row>
    <row r="1399" spans="11:11">
      <c r="K1399" s="9"/>
    </row>
    <row r="1400" spans="11:11">
      <c r="K1400" s="9"/>
    </row>
    <row r="1401" spans="11:11">
      <c r="K1401" s="9"/>
    </row>
    <row r="1402" spans="11:11">
      <c r="K1402" s="9"/>
    </row>
    <row r="1403" spans="11:11">
      <c r="K1403" s="9"/>
    </row>
    <row r="1404" spans="11:11">
      <c r="K1404" s="9"/>
    </row>
    <row r="1405" spans="11:11">
      <c r="K1405" s="9"/>
    </row>
    <row r="1406" spans="11:11">
      <c r="K1406" s="9"/>
    </row>
    <row r="1407" spans="11:11">
      <c r="K1407" s="9"/>
    </row>
    <row r="1408" spans="11:11">
      <c r="K1408" s="9"/>
    </row>
    <row r="1409" spans="11:11">
      <c r="K1409" s="9"/>
    </row>
    <row r="1410" spans="11:11">
      <c r="K1410" s="9"/>
    </row>
    <row r="1411" spans="11:11">
      <c r="K1411" s="9"/>
    </row>
    <row r="1412" spans="11:11">
      <c r="K1412" s="9"/>
    </row>
    <row r="1413" spans="11:11">
      <c r="K1413" s="9"/>
    </row>
    <row r="1414" spans="11:11">
      <c r="K1414" s="9"/>
    </row>
    <row r="1415" spans="11:11">
      <c r="K1415" s="9"/>
    </row>
    <row r="1416" spans="11:11">
      <c r="K1416" s="9"/>
    </row>
    <row r="1417" spans="11:11">
      <c r="K1417" s="9"/>
    </row>
    <row r="1418" spans="11:11">
      <c r="K1418" s="9"/>
    </row>
    <row r="1419" spans="11:11">
      <c r="K1419" s="9"/>
    </row>
    <row r="1420" spans="11:11">
      <c r="K1420" s="9"/>
    </row>
    <row r="1421" spans="11:11">
      <c r="K1421" s="9"/>
    </row>
    <row r="1422" spans="11:11">
      <c r="K1422" s="9"/>
    </row>
    <row r="1423" spans="11:11">
      <c r="K1423" s="9"/>
    </row>
    <row r="1424" spans="11:11">
      <c r="K1424" s="9"/>
    </row>
    <row r="1425" spans="11:11">
      <c r="K1425" s="9"/>
    </row>
    <row r="1426" spans="11:11">
      <c r="K1426" s="9"/>
    </row>
    <row r="1427" spans="11:11">
      <c r="K1427" s="9"/>
    </row>
    <row r="1428" spans="11:11">
      <c r="K1428" s="9"/>
    </row>
    <row r="1429" spans="11:11">
      <c r="K1429" s="9"/>
    </row>
    <row r="1430" spans="11:11">
      <c r="K1430" s="9"/>
    </row>
    <row r="1431" spans="11:11">
      <c r="K1431" s="9"/>
    </row>
    <row r="1432" spans="11:11">
      <c r="K1432" s="9"/>
    </row>
    <row r="1433" spans="11:11">
      <c r="K1433" s="9"/>
    </row>
    <row r="1434" spans="11:11">
      <c r="K1434" s="9"/>
    </row>
    <row r="1435" spans="11:11">
      <c r="K1435" s="9"/>
    </row>
    <row r="1436" spans="11:11">
      <c r="K1436" s="9"/>
    </row>
    <row r="1437" spans="11:11">
      <c r="K1437" s="9"/>
    </row>
    <row r="1438" spans="11:11">
      <c r="K1438" s="9"/>
    </row>
    <row r="1439" spans="11:11">
      <c r="K1439" s="9"/>
    </row>
    <row r="1440" spans="11:11">
      <c r="K1440" s="9"/>
    </row>
    <row r="1441" spans="11:11">
      <c r="K1441" s="9"/>
    </row>
    <row r="1442" spans="11:11">
      <c r="K1442" s="9"/>
    </row>
    <row r="1443" spans="11:11">
      <c r="K1443" s="9"/>
    </row>
    <row r="1444" spans="11:11">
      <c r="K1444" s="9"/>
    </row>
    <row r="1445" spans="11:11">
      <c r="K1445" s="9"/>
    </row>
    <row r="1446" spans="11:11">
      <c r="K1446" s="9"/>
    </row>
    <row r="1447" spans="11:11">
      <c r="K1447" s="9"/>
    </row>
    <row r="1448" spans="11:11">
      <c r="K1448" s="9"/>
    </row>
    <row r="1449" spans="11:11">
      <c r="K1449" s="9"/>
    </row>
    <row r="1450" spans="11:11">
      <c r="K1450" s="9"/>
    </row>
    <row r="1451" spans="11:11">
      <c r="K1451" s="9"/>
    </row>
    <row r="1452" spans="11:11">
      <c r="K1452" s="9"/>
    </row>
    <row r="1453" spans="11:11">
      <c r="K1453" s="9"/>
    </row>
    <row r="1454" spans="11:11">
      <c r="K1454" s="9"/>
    </row>
    <row r="1455" spans="11:11">
      <c r="K1455" s="9"/>
    </row>
    <row r="1456" spans="11:11">
      <c r="K1456" s="9"/>
    </row>
    <row r="1457" spans="11:11">
      <c r="K1457" s="9"/>
    </row>
    <row r="1458" spans="11:11">
      <c r="K1458" s="9"/>
    </row>
    <row r="1459" spans="11:11">
      <c r="K1459" s="9"/>
    </row>
    <row r="1460" spans="11:11">
      <c r="K1460" s="9"/>
    </row>
    <row r="1461" spans="11:11">
      <c r="K1461" s="9"/>
    </row>
    <row r="1462" spans="11:11">
      <c r="K1462" s="9"/>
    </row>
    <row r="1463" spans="11:11">
      <c r="K1463" s="9"/>
    </row>
    <row r="1464" spans="11:11">
      <c r="K1464" s="9"/>
    </row>
    <row r="1465" spans="11:11">
      <c r="K1465" s="9"/>
    </row>
    <row r="1466" spans="11:11">
      <c r="K1466" s="9"/>
    </row>
    <row r="1467" spans="11:11">
      <c r="K1467" s="9"/>
    </row>
    <row r="1468" spans="11:11">
      <c r="K1468" s="9"/>
    </row>
    <row r="1469" spans="11:11">
      <c r="K1469" s="9"/>
    </row>
    <row r="1470" spans="11:11">
      <c r="K1470" s="9"/>
    </row>
    <row r="1471" spans="11:11">
      <c r="K1471" s="9"/>
    </row>
    <row r="1472" spans="11:11">
      <c r="K1472" s="9"/>
    </row>
    <row r="1473" spans="11:11">
      <c r="K1473" s="9"/>
    </row>
    <row r="1474" spans="11:11">
      <c r="K1474" s="9"/>
    </row>
    <row r="1475" spans="11:11">
      <c r="K1475" s="9"/>
    </row>
    <row r="1476" spans="11:11">
      <c r="K1476" s="9"/>
    </row>
    <row r="1477" spans="11:11">
      <c r="K1477" s="9"/>
    </row>
    <row r="1478" spans="11:11">
      <c r="K1478" s="9"/>
    </row>
    <row r="1479" spans="11:11">
      <c r="K1479" s="9"/>
    </row>
    <row r="1480" spans="11:11">
      <c r="K1480" s="9"/>
    </row>
    <row r="1481" spans="11:11">
      <c r="K1481" s="9"/>
    </row>
    <row r="1482" spans="11:11">
      <c r="K1482" s="9"/>
    </row>
    <row r="1483" spans="11:11">
      <c r="K1483" s="9"/>
    </row>
    <row r="1484" spans="11:11">
      <c r="K1484" s="9"/>
    </row>
    <row r="1485" spans="11:11">
      <c r="K1485" s="9"/>
    </row>
    <row r="1486" spans="11:11">
      <c r="K1486" s="9"/>
    </row>
    <row r="1487" spans="11:11">
      <c r="K1487" s="9"/>
    </row>
    <row r="1488" spans="11:11">
      <c r="K1488" s="9"/>
    </row>
    <row r="1489" spans="11:11">
      <c r="K1489" s="9"/>
    </row>
    <row r="1490" spans="11:11">
      <c r="K1490" s="9"/>
    </row>
    <row r="1491" spans="11:11">
      <c r="K1491" s="9"/>
    </row>
    <row r="1492" spans="11:11">
      <c r="K1492" s="9"/>
    </row>
    <row r="1493" spans="11:11">
      <c r="K1493" s="9"/>
    </row>
    <row r="1494" spans="11:11">
      <c r="K1494" s="9"/>
    </row>
    <row r="1495" spans="11:11">
      <c r="K1495" s="9"/>
    </row>
    <row r="1496" spans="11:11">
      <c r="K1496" s="9"/>
    </row>
    <row r="1497" spans="11:11">
      <c r="K1497" s="9"/>
    </row>
    <row r="1498" spans="11:11">
      <c r="K1498" s="9"/>
    </row>
    <row r="1499" spans="11:11">
      <c r="K1499" s="9"/>
    </row>
    <row r="1500" spans="11:11">
      <c r="K1500" s="9"/>
    </row>
    <row r="1501" spans="11:11">
      <c r="K1501" s="9"/>
    </row>
    <row r="1502" spans="11:11">
      <c r="K1502" s="9"/>
    </row>
    <row r="1503" spans="11:11">
      <c r="K1503" s="9"/>
    </row>
    <row r="1504" spans="11:11">
      <c r="K1504" s="9"/>
    </row>
    <row r="1505" spans="11:11">
      <c r="K1505" s="9"/>
    </row>
    <row r="1506" spans="11:11">
      <c r="K1506" s="9"/>
    </row>
    <row r="1507" spans="11:11">
      <c r="K1507" s="9"/>
    </row>
    <row r="1508" spans="11:11">
      <c r="K1508" s="9"/>
    </row>
    <row r="1509" spans="11:11">
      <c r="K1509" s="9"/>
    </row>
    <row r="1510" spans="11:11">
      <c r="K1510" s="9"/>
    </row>
    <row r="1511" spans="11:11">
      <c r="K1511" s="9"/>
    </row>
    <row r="1512" spans="11:11">
      <c r="K1512" s="9"/>
    </row>
    <row r="1513" spans="11:11">
      <c r="K1513" s="9"/>
    </row>
    <row r="1514" spans="11:11">
      <c r="K1514" s="9"/>
    </row>
    <row r="1515" spans="11:11">
      <c r="K1515" s="9"/>
    </row>
    <row r="1516" spans="11:11">
      <c r="K1516" s="9"/>
    </row>
    <row r="1517" spans="11:11">
      <c r="K1517" s="9"/>
    </row>
    <row r="1518" spans="11:11">
      <c r="K1518" s="9"/>
    </row>
    <row r="1519" spans="11:11">
      <c r="K1519" s="9"/>
    </row>
    <row r="1520" spans="11:11">
      <c r="K1520" s="9"/>
    </row>
    <row r="1521" spans="11:11">
      <c r="K1521" s="9"/>
    </row>
    <row r="1522" spans="11:11">
      <c r="K1522" s="9"/>
    </row>
    <row r="1523" spans="11:11">
      <c r="K1523" s="9"/>
    </row>
    <row r="1524" spans="11:11">
      <c r="K1524" s="9"/>
    </row>
    <row r="1525" spans="11:11">
      <c r="K1525" s="9"/>
    </row>
    <row r="1526" spans="11:11">
      <c r="K1526" s="9"/>
    </row>
    <row r="1527" spans="11:11">
      <c r="K1527" s="9"/>
    </row>
    <row r="1528" spans="11:11">
      <c r="K1528" s="9"/>
    </row>
    <row r="1529" spans="11:11">
      <c r="K1529" s="9"/>
    </row>
    <row r="1530" spans="11:11">
      <c r="K1530" s="9"/>
    </row>
    <row r="1531" spans="11:11">
      <c r="K1531" s="9"/>
    </row>
    <row r="1532" spans="11:11">
      <c r="K1532" s="9"/>
    </row>
    <row r="1533" spans="11:11">
      <c r="K1533" s="9"/>
    </row>
    <row r="1534" spans="11:11">
      <c r="K1534" s="9"/>
    </row>
    <row r="1535" spans="11:11">
      <c r="K1535" s="9"/>
    </row>
    <row r="1536" spans="11:11">
      <c r="K1536" s="9"/>
    </row>
    <row r="1537" spans="11:11">
      <c r="K1537" s="9"/>
    </row>
    <row r="1538" spans="11:11">
      <c r="K1538" s="9"/>
    </row>
    <row r="1539" spans="11:11">
      <c r="K1539" s="9"/>
    </row>
    <row r="1540" spans="11:11">
      <c r="K1540" s="9"/>
    </row>
    <row r="1541" spans="11:11">
      <c r="K1541" s="9"/>
    </row>
    <row r="1542" spans="11:11">
      <c r="K1542" s="9"/>
    </row>
    <row r="1543" spans="11:11">
      <c r="K1543" s="9"/>
    </row>
    <row r="1544" spans="11:11">
      <c r="K1544" s="9"/>
    </row>
    <row r="1545" spans="11:11">
      <c r="K1545" s="9"/>
    </row>
    <row r="1546" spans="11:11">
      <c r="K1546" s="9"/>
    </row>
    <row r="1547" spans="11:11">
      <c r="K1547" s="9"/>
    </row>
    <row r="1548" spans="11:11">
      <c r="K1548" s="9"/>
    </row>
    <row r="1549" spans="11:11">
      <c r="K1549" s="9"/>
    </row>
    <row r="1550" spans="11:11">
      <c r="K1550" s="9"/>
    </row>
    <row r="1551" spans="11:11">
      <c r="K1551" s="9"/>
    </row>
    <row r="1552" spans="11:11">
      <c r="K1552" s="9"/>
    </row>
    <row r="1553" spans="11:11">
      <c r="K1553" s="9"/>
    </row>
    <row r="1554" spans="11:11">
      <c r="K1554" s="9"/>
    </row>
    <row r="1555" spans="11:11">
      <c r="K1555" s="9"/>
    </row>
    <row r="1556" spans="11:11">
      <c r="K1556" s="9"/>
    </row>
    <row r="1557" spans="11:11">
      <c r="K1557" s="9"/>
    </row>
    <row r="1558" spans="11:11">
      <c r="K1558" s="9"/>
    </row>
    <row r="1559" spans="11:11">
      <c r="K1559" s="9"/>
    </row>
    <row r="1560" spans="11:11">
      <c r="K1560" s="9"/>
    </row>
    <row r="1561" spans="11:11">
      <c r="K1561" s="9"/>
    </row>
    <row r="1562" spans="11:11">
      <c r="K1562" s="9"/>
    </row>
    <row r="1563" spans="11:11">
      <c r="K1563" s="9"/>
    </row>
    <row r="1564" spans="11:11">
      <c r="K1564" s="9"/>
    </row>
    <row r="1565" spans="11:11">
      <c r="K1565" s="9"/>
    </row>
    <row r="1566" spans="11:11">
      <c r="K1566" s="9"/>
    </row>
    <row r="1567" spans="11:11">
      <c r="K1567" s="9"/>
    </row>
    <row r="1568" spans="11:11">
      <c r="K1568" s="9"/>
    </row>
    <row r="1569" spans="11:11">
      <c r="K1569" s="9"/>
    </row>
    <row r="1570" spans="11:11">
      <c r="K1570" s="9"/>
    </row>
    <row r="1571" spans="11:11">
      <c r="K1571" s="9"/>
    </row>
    <row r="1572" spans="11:11">
      <c r="K1572" s="9"/>
    </row>
    <row r="1573" spans="11:11">
      <c r="K1573" s="9"/>
    </row>
    <row r="1574" spans="11:11">
      <c r="K1574" s="9"/>
    </row>
    <row r="1575" spans="11:11">
      <c r="K1575" s="9"/>
    </row>
    <row r="1576" spans="11:11">
      <c r="K1576" s="9"/>
    </row>
    <row r="1577" spans="11:11">
      <c r="K1577" s="9"/>
    </row>
    <row r="1578" spans="11:11">
      <c r="K1578" s="9"/>
    </row>
    <row r="1579" spans="11:11">
      <c r="K1579" s="9"/>
    </row>
    <row r="1580" spans="11:11">
      <c r="K1580" s="9"/>
    </row>
    <row r="1581" spans="11:11">
      <c r="K1581" s="9"/>
    </row>
    <row r="1582" spans="11:11">
      <c r="K1582" s="9"/>
    </row>
    <row r="1583" spans="11:11">
      <c r="K1583" s="9"/>
    </row>
    <row r="1584" spans="11:11">
      <c r="K1584" s="9"/>
    </row>
    <row r="1585" spans="11:11">
      <c r="K1585" s="9"/>
    </row>
    <row r="1586" spans="11:11">
      <c r="K1586" s="9"/>
    </row>
    <row r="1587" spans="11:11">
      <c r="K1587" s="9"/>
    </row>
    <row r="1588" spans="11:11">
      <c r="K1588" s="9"/>
    </row>
    <row r="1589" spans="11:11">
      <c r="K1589" s="9"/>
    </row>
    <row r="1590" spans="11:11">
      <c r="K1590" s="9"/>
    </row>
    <row r="1591" spans="11:11">
      <c r="K1591" s="9"/>
    </row>
    <row r="1592" spans="11:11">
      <c r="K1592" s="9"/>
    </row>
    <row r="1593" spans="11:11">
      <c r="K1593" s="9"/>
    </row>
    <row r="1594" spans="11:11">
      <c r="K1594" s="9"/>
    </row>
    <row r="1595" spans="11:11">
      <c r="K1595" s="9"/>
    </row>
    <row r="1596" spans="11:11">
      <c r="K1596" s="9"/>
    </row>
    <row r="1597" spans="11:11">
      <c r="K1597" s="9"/>
    </row>
    <row r="1598" spans="11:11">
      <c r="K1598" s="9"/>
    </row>
    <row r="1599" spans="11:11">
      <c r="K1599" s="9"/>
    </row>
    <row r="1600" spans="11:11">
      <c r="K1600" s="9"/>
    </row>
    <row r="1601" spans="11:11">
      <c r="K1601" s="9"/>
    </row>
    <row r="1602" spans="11:11">
      <c r="K1602" s="9"/>
    </row>
    <row r="1603" spans="11:11">
      <c r="K1603" s="9"/>
    </row>
    <row r="1604" spans="11:11">
      <c r="K1604" s="9"/>
    </row>
    <row r="1605" spans="11:11">
      <c r="K1605" s="9"/>
    </row>
    <row r="1606" spans="11:11">
      <c r="K1606" s="9"/>
    </row>
    <row r="1607" spans="11:11">
      <c r="K1607" s="9"/>
    </row>
    <row r="1608" spans="11:11">
      <c r="K1608" s="9"/>
    </row>
    <row r="1609" spans="11:11">
      <c r="K1609" s="9"/>
    </row>
    <row r="1610" spans="11:11">
      <c r="K1610" s="9"/>
    </row>
    <row r="1611" spans="11:11">
      <c r="K1611" s="9"/>
    </row>
    <row r="1612" spans="11:11">
      <c r="K1612" s="9"/>
    </row>
    <row r="1613" spans="11:11">
      <c r="K1613" s="9"/>
    </row>
    <row r="1614" spans="11:11">
      <c r="K1614" s="9"/>
    </row>
    <row r="1615" spans="11:11">
      <c r="K1615" s="9"/>
    </row>
    <row r="1616" spans="11:11">
      <c r="K1616" s="9"/>
    </row>
    <row r="1617" spans="11:11">
      <c r="K1617" s="9"/>
    </row>
    <row r="1618" spans="11:11">
      <c r="K1618" s="9"/>
    </row>
    <row r="1619" spans="11:11">
      <c r="K1619" s="9"/>
    </row>
    <row r="1620" spans="11:11">
      <c r="K1620" s="9"/>
    </row>
    <row r="1621" spans="11:11">
      <c r="K1621" s="9"/>
    </row>
    <row r="1622" spans="11:11">
      <c r="K1622" s="9"/>
    </row>
    <row r="1623" spans="11:11">
      <c r="K1623" s="9"/>
    </row>
    <row r="1624" spans="11:11">
      <c r="K1624" s="9"/>
    </row>
    <row r="1625" spans="11:11">
      <c r="K1625" s="9"/>
    </row>
    <row r="1626" spans="11:11">
      <c r="K1626" s="9"/>
    </row>
    <row r="1627" spans="11:11">
      <c r="K1627" s="9"/>
    </row>
    <row r="1628" spans="11:11">
      <c r="K1628" s="9"/>
    </row>
    <row r="1629" spans="11:11">
      <c r="K1629" s="9"/>
    </row>
    <row r="1630" spans="11:11">
      <c r="K1630" s="9"/>
    </row>
    <row r="1631" spans="11:11">
      <c r="K1631" s="9"/>
    </row>
    <row r="1632" spans="11:11">
      <c r="K1632" s="9"/>
    </row>
    <row r="1633" spans="11:11">
      <c r="K1633" s="9"/>
    </row>
    <row r="1634" spans="11:11">
      <c r="K1634" s="9"/>
    </row>
    <row r="1635" spans="11:11">
      <c r="K1635" s="9"/>
    </row>
    <row r="1636" spans="11:11">
      <c r="K1636" s="9"/>
    </row>
    <row r="1637" spans="11:11">
      <c r="K1637" s="9"/>
    </row>
    <row r="1638" spans="11:11">
      <c r="K1638" s="9"/>
    </row>
    <row r="1639" spans="11:11">
      <c r="K1639" s="9"/>
    </row>
    <row r="1640" spans="11:11">
      <c r="K1640" s="9"/>
    </row>
    <row r="1641" spans="11:11">
      <c r="K1641" s="9"/>
    </row>
    <row r="1642" spans="11:11">
      <c r="K1642" s="9"/>
    </row>
    <row r="1643" spans="11:11">
      <c r="K1643" s="9"/>
    </row>
    <row r="1644" spans="11:11">
      <c r="K1644" s="9"/>
    </row>
    <row r="1645" spans="11:11">
      <c r="K1645" s="9"/>
    </row>
    <row r="1646" spans="11:11">
      <c r="K1646" s="9"/>
    </row>
    <row r="1647" spans="11:11">
      <c r="K1647" s="9"/>
    </row>
    <row r="1648" spans="11:11">
      <c r="K1648" s="9"/>
    </row>
    <row r="1649" spans="11:11">
      <c r="K1649" s="9"/>
    </row>
    <row r="1650" spans="11:11">
      <c r="K1650" s="9"/>
    </row>
    <row r="1651" spans="11:11">
      <c r="K1651" s="9"/>
    </row>
    <row r="1652" spans="11:11">
      <c r="K1652" s="9"/>
    </row>
    <row r="1653" spans="11:11">
      <c r="K1653" s="9"/>
    </row>
    <row r="1654" spans="11:11">
      <c r="K1654" s="9"/>
    </row>
    <row r="1655" spans="11:11">
      <c r="K1655" s="9"/>
    </row>
    <row r="1656" spans="11:11">
      <c r="K1656" s="9"/>
    </row>
    <row r="1657" spans="11:11">
      <c r="K1657" s="9"/>
    </row>
    <row r="1658" spans="11:11">
      <c r="K1658" s="9"/>
    </row>
    <row r="1659" spans="11:11">
      <c r="K1659" s="9"/>
    </row>
    <row r="1660" spans="11:11">
      <c r="K1660" s="9"/>
    </row>
    <row r="1661" spans="11:11">
      <c r="K1661" s="9"/>
    </row>
    <row r="1662" spans="11:11">
      <c r="K1662" s="9"/>
    </row>
    <row r="1663" spans="11:11">
      <c r="K1663" s="9"/>
    </row>
    <row r="1664" spans="11:11">
      <c r="K1664" s="9"/>
    </row>
    <row r="1665" spans="11:11">
      <c r="K1665" s="9"/>
    </row>
    <row r="1666" spans="11:11">
      <c r="K1666" s="9"/>
    </row>
    <row r="1667" spans="11:11">
      <c r="K1667" s="9"/>
    </row>
    <row r="1668" spans="11:11">
      <c r="K1668" s="9"/>
    </row>
    <row r="1669" spans="11:11">
      <c r="K1669" s="9"/>
    </row>
    <row r="1670" spans="11:11">
      <c r="K1670" s="9"/>
    </row>
    <row r="1671" spans="11:11">
      <c r="K1671" s="9"/>
    </row>
    <row r="1672" spans="11:11">
      <c r="K1672" s="9"/>
    </row>
    <row r="1673" spans="11:11">
      <c r="K1673" s="9"/>
    </row>
    <row r="1674" spans="11:11">
      <c r="K1674" s="9"/>
    </row>
    <row r="1675" spans="11:11">
      <c r="K1675" s="9"/>
    </row>
    <row r="1676" spans="11:11">
      <c r="K1676" s="9"/>
    </row>
    <row r="1677" spans="11:11">
      <c r="K1677" s="9"/>
    </row>
    <row r="1678" spans="11:11">
      <c r="K1678" s="9"/>
    </row>
    <row r="1679" spans="11:11">
      <c r="K1679" s="9"/>
    </row>
    <row r="1680" spans="11:11">
      <c r="K1680" s="9"/>
    </row>
    <row r="1681" spans="11:11">
      <c r="K1681" s="9"/>
    </row>
    <row r="1682" spans="11:11">
      <c r="K1682" s="9"/>
    </row>
    <row r="1683" spans="11:11">
      <c r="K1683" s="9"/>
    </row>
    <row r="1684" spans="11:11">
      <c r="K1684" s="9"/>
    </row>
    <row r="1685" spans="11:11">
      <c r="K1685" s="9"/>
    </row>
    <row r="1686" spans="11:11">
      <c r="K1686" s="9"/>
    </row>
    <row r="1687" spans="11:11">
      <c r="K1687" s="9"/>
    </row>
    <row r="1688" spans="11:11">
      <c r="K1688" s="9"/>
    </row>
    <row r="1689" spans="11:11">
      <c r="K1689" s="9"/>
    </row>
    <row r="1690" spans="11:11">
      <c r="K1690" s="9"/>
    </row>
    <row r="1691" spans="11:11">
      <c r="K1691" s="9"/>
    </row>
    <row r="1692" spans="11:11">
      <c r="K1692" s="9"/>
    </row>
    <row r="1693" spans="11:11">
      <c r="K1693" s="9"/>
    </row>
    <row r="1694" spans="11:11">
      <c r="K1694" s="9"/>
    </row>
    <row r="1695" spans="11:11">
      <c r="K1695" s="9"/>
    </row>
    <row r="1696" spans="11:11">
      <c r="K1696" s="9"/>
    </row>
    <row r="1697" spans="11:11">
      <c r="K1697" s="9"/>
    </row>
    <row r="1698" spans="11:11">
      <c r="K1698" s="9"/>
    </row>
    <row r="1699" spans="11:11">
      <c r="K1699" s="9"/>
    </row>
    <row r="1700" spans="11:11">
      <c r="K1700" s="9"/>
    </row>
    <row r="1701" spans="11:11">
      <c r="K1701" s="9"/>
    </row>
    <row r="1702" spans="11:11">
      <c r="K1702" s="9"/>
    </row>
    <row r="1703" spans="11:11">
      <c r="K1703" s="9"/>
    </row>
    <row r="1704" spans="11:11">
      <c r="K1704" s="9"/>
    </row>
    <row r="1705" spans="11:11">
      <c r="K1705" s="9"/>
    </row>
    <row r="1706" spans="11:11">
      <c r="K1706" s="9"/>
    </row>
    <row r="1707" spans="11:11">
      <c r="K1707" s="9"/>
    </row>
    <row r="1708" spans="11:11">
      <c r="K1708" s="9"/>
    </row>
    <row r="1709" spans="11:11">
      <c r="K1709" s="9"/>
    </row>
    <row r="1710" spans="11:11">
      <c r="K1710" s="9"/>
    </row>
    <row r="1711" spans="11:11">
      <c r="K1711" s="9"/>
    </row>
    <row r="1712" spans="11:11">
      <c r="K1712" s="9"/>
    </row>
    <row r="1713" spans="11:11">
      <c r="K1713" s="9"/>
    </row>
    <row r="1714" spans="11:11">
      <c r="K1714" s="9"/>
    </row>
    <row r="1715" spans="11:11">
      <c r="K1715" s="9"/>
    </row>
    <row r="1716" spans="11:11">
      <c r="K1716" s="9"/>
    </row>
    <row r="1717" spans="11:11">
      <c r="K1717" s="9"/>
    </row>
    <row r="1718" spans="11:11">
      <c r="K1718" s="9"/>
    </row>
    <row r="1719" spans="11:11">
      <c r="K1719" s="9"/>
    </row>
    <row r="1720" spans="11:11">
      <c r="K1720" s="9"/>
    </row>
    <row r="1721" spans="11:11">
      <c r="K1721" s="9"/>
    </row>
    <row r="1722" spans="11:11">
      <c r="K1722" s="9"/>
    </row>
    <row r="1723" spans="11:11">
      <c r="K1723" s="9"/>
    </row>
    <row r="1724" spans="11:11">
      <c r="K1724" s="9"/>
    </row>
    <row r="1725" spans="11:11">
      <c r="K1725" s="9"/>
    </row>
    <row r="1726" spans="11:11">
      <c r="K1726" s="9"/>
    </row>
    <row r="1727" spans="11:11">
      <c r="K1727" s="9"/>
    </row>
    <row r="1728" spans="11:11">
      <c r="K1728" s="9"/>
    </row>
    <row r="1729" spans="11:11">
      <c r="K1729" s="9"/>
    </row>
    <row r="1730" spans="11:11">
      <c r="K1730" s="9"/>
    </row>
    <row r="1731" spans="11:11">
      <c r="K1731" s="9"/>
    </row>
    <row r="1732" spans="11:11">
      <c r="K1732" s="9"/>
    </row>
    <row r="1733" spans="11:11">
      <c r="K1733" s="9"/>
    </row>
    <row r="1734" spans="11:11">
      <c r="K1734" s="9"/>
    </row>
    <row r="1735" spans="11:11">
      <c r="K1735" s="9"/>
    </row>
    <row r="1736" spans="11:11">
      <c r="K1736" s="9"/>
    </row>
    <row r="1737" spans="11:11">
      <c r="K1737" s="9"/>
    </row>
    <row r="1738" spans="11:11">
      <c r="K1738" s="9"/>
    </row>
    <row r="1739" spans="11:11">
      <c r="K1739" s="9"/>
    </row>
    <row r="1740" spans="11:11">
      <c r="K1740" s="9"/>
    </row>
    <row r="1741" spans="11:11">
      <c r="K1741" s="9"/>
    </row>
    <row r="1742" spans="11:11">
      <c r="K1742" s="9"/>
    </row>
    <row r="1743" spans="11:11">
      <c r="K1743" s="9"/>
    </row>
    <row r="1744" spans="11:11">
      <c r="K1744" s="9"/>
    </row>
    <row r="1745" spans="11:11">
      <c r="K1745" s="9"/>
    </row>
    <row r="1746" spans="11:11">
      <c r="K1746" s="9"/>
    </row>
    <row r="1747" spans="11:11">
      <c r="K1747" s="9"/>
    </row>
    <row r="1748" spans="11:11">
      <c r="K1748" s="9"/>
    </row>
    <row r="1749" spans="11:11">
      <c r="K1749" s="9"/>
    </row>
    <row r="1750" spans="11:11">
      <c r="K1750" s="9"/>
    </row>
    <row r="1751" spans="11:11">
      <c r="K1751" s="9"/>
    </row>
    <row r="1752" spans="11:11">
      <c r="K1752" s="9"/>
    </row>
    <row r="1753" spans="11:11">
      <c r="K1753" s="9"/>
    </row>
    <row r="1754" spans="11:11">
      <c r="K1754" s="9"/>
    </row>
    <row r="1755" spans="11:11">
      <c r="K1755" s="9"/>
    </row>
    <row r="1756" spans="11:11">
      <c r="K1756" s="9"/>
    </row>
    <row r="1757" spans="11:11">
      <c r="K1757" s="9"/>
    </row>
    <row r="1758" spans="11:11">
      <c r="K1758" s="9"/>
    </row>
    <row r="1759" spans="11:11">
      <c r="K1759" s="9"/>
    </row>
    <row r="1760" spans="11:11">
      <c r="K1760" s="9"/>
    </row>
    <row r="1761" spans="11:11">
      <c r="K1761" s="9"/>
    </row>
    <row r="1762" spans="11:11">
      <c r="K1762" s="9"/>
    </row>
    <row r="1763" spans="11:11">
      <c r="K1763" s="9"/>
    </row>
    <row r="1764" spans="11:11">
      <c r="K1764" s="9"/>
    </row>
    <row r="1765" spans="11:11">
      <c r="K1765" s="9"/>
    </row>
    <row r="1766" spans="11:11">
      <c r="K1766" s="9"/>
    </row>
    <row r="1767" spans="11:11">
      <c r="K1767" s="9"/>
    </row>
    <row r="1768" spans="11:11">
      <c r="K1768" s="9"/>
    </row>
    <row r="1769" spans="11:11">
      <c r="K1769" s="9"/>
    </row>
    <row r="1770" spans="11:11">
      <c r="K1770" s="9"/>
    </row>
    <row r="1771" spans="11:11">
      <c r="K1771" s="9"/>
    </row>
    <row r="1772" spans="11:11">
      <c r="K1772" s="9"/>
    </row>
    <row r="1773" spans="11:11">
      <c r="K1773" s="9"/>
    </row>
    <row r="1774" spans="11:11">
      <c r="K1774" s="9"/>
    </row>
    <row r="1775" spans="11:11">
      <c r="K1775" s="9"/>
    </row>
    <row r="1776" spans="11:11">
      <c r="K1776" s="9"/>
    </row>
    <row r="1777" spans="11:11">
      <c r="K1777" s="9"/>
    </row>
    <row r="1778" spans="11:11">
      <c r="K1778" s="9"/>
    </row>
    <row r="1779" spans="11:11">
      <c r="K1779" s="9"/>
    </row>
    <row r="1780" spans="11:11">
      <c r="K1780" s="9"/>
    </row>
    <row r="1781" spans="11:11">
      <c r="K1781" s="9"/>
    </row>
    <row r="1782" spans="11:11">
      <c r="K1782" s="9"/>
    </row>
    <row r="1783" spans="11:11">
      <c r="K1783" s="9"/>
    </row>
    <row r="1784" spans="11:11">
      <c r="K1784" s="9"/>
    </row>
    <row r="1785" spans="11:11">
      <c r="K1785" s="9"/>
    </row>
    <row r="1786" spans="11:11">
      <c r="K1786" s="9"/>
    </row>
    <row r="1787" spans="11:11">
      <c r="K1787" s="9"/>
    </row>
    <row r="1788" spans="11:11">
      <c r="K1788" s="9"/>
    </row>
    <row r="1789" spans="11:11">
      <c r="K1789" s="9"/>
    </row>
    <row r="1790" spans="11:11">
      <c r="K1790" s="9"/>
    </row>
    <row r="1791" spans="11:11">
      <c r="K1791" s="9"/>
    </row>
    <row r="1792" spans="11:11">
      <c r="K1792" s="9"/>
    </row>
    <row r="1793" spans="11:11">
      <c r="K1793" s="9"/>
    </row>
    <row r="1794" spans="11:11">
      <c r="K1794" s="9"/>
    </row>
    <row r="1795" spans="11:11">
      <c r="K1795" s="9"/>
    </row>
    <row r="1796" spans="11:11">
      <c r="K1796" s="9"/>
    </row>
    <row r="1797" spans="11:11">
      <c r="K1797" s="9"/>
    </row>
    <row r="1798" spans="11:11">
      <c r="K1798" s="9"/>
    </row>
    <row r="1799" spans="11:11">
      <c r="K1799" s="9"/>
    </row>
    <row r="1800" spans="11:11">
      <c r="K1800" s="9"/>
    </row>
    <row r="1801" spans="11:11">
      <c r="K1801" s="9"/>
    </row>
    <row r="1802" spans="11:11">
      <c r="K1802" s="9"/>
    </row>
    <row r="1803" spans="11:11">
      <c r="K1803" s="9"/>
    </row>
    <row r="1804" spans="11:11">
      <c r="K1804" s="9"/>
    </row>
    <row r="1805" spans="11:11">
      <c r="K1805" s="9"/>
    </row>
    <row r="1806" spans="11:11">
      <c r="K1806" s="9"/>
    </row>
    <row r="1807" spans="11:11">
      <c r="K1807" s="9"/>
    </row>
    <row r="1808" spans="11:11">
      <c r="K1808" s="9"/>
    </row>
    <row r="1809" spans="11:11">
      <c r="K1809" s="9"/>
    </row>
    <row r="1810" spans="11:11">
      <c r="K1810" s="9"/>
    </row>
    <row r="1811" spans="11:11">
      <c r="K1811" s="9"/>
    </row>
    <row r="1812" spans="11:11">
      <c r="K1812" s="9"/>
    </row>
    <row r="1813" spans="11:11">
      <c r="K1813" s="9"/>
    </row>
    <row r="1814" spans="11:11">
      <c r="K1814" s="9"/>
    </row>
    <row r="1815" spans="11:11">
      <c r="K1815" s="9"/>
    </row>
    <row r="1816" spans="11:11">
      <c r="K1816" s="9"/>
    </row>
    <row r="1817" spans="11:11">
      <c r="K1817" s="9"/>
    </row>
    <row r="1818" spans="11:11">
      <c r="K1818" s="9"/>
    </row>
    <row r="1819" spans="11:11">
      <c r="K1819" s="9"/>
    </row>
    <row r="1820" spans="11:11">
      <c r="K1820" s="9"/>
    </row>
    <row r="1821" spans="11:11">
      <c r="K1821" s="9"/>
    </row>
    <row r="1822" spans="11:11">
      <c r="K1822" s="9"/>
    </row>
    <row r="1823" spans="11:11">
      <c r="K1823" s="9"/>
    </row>
    <row r="1824" spans="11:11">
      <c r="K1824" s="9"/>
    </row>
    <row r="1825" spans="11:11">
      <c r="K1825" s="9"/>
    </row>
    <row r="1826" spans="11:11">
      <c r="K1826" s="9"/>
    </row>
    <row r="1827" spans="11:11">
      <c r="K1827" s="9"/>
    </row>
    <row r="1828" spans="11:11">
      <c r="K1828" s="9"/>
    </row>
    <row r="1829" spans="11:11">
      <c r="K1829" s="9"/>
    </row>
    <row r="1830" spans="11:11">
      <c r="K1830" s="9"/>
    </row>
    <row r="1831" spans="11:11">
      <c r="K1831" s="9"/>
    </row>
    <row r="1832" spans="11:11">
      <c r="K1832" s="9"/>
    </row>
    <row r="1833" spans="11:11">
      <c r="K1833" s="9"/>
    </row>
    <row r="1834" spans="11:11">
      <c r="K1834" s="9"/>
    </row>
    <row r="1835" spans="11:11">
      <c r="K1835" s="9"/>
    </row>
    <row r="1836" spans="11:11">
      <c r="K1836" s="9"/>
    </row>
    <row r="1837" spans="11:11">
      <c r="K1837" s="9"/>
    </row>
    <row r="1838" spans="11:11">
      <c r="K1838" s="9"/>
    </row>
    <row r="1839" spans="11:11">
      <c r="K1839" s="9"/>
    </row>
    <row r="1840" spans="11:11">
      <c r="K1840" s="9"/>
    </row>
    <row r="1841" spans="11:11">
      <c r="K1841" s="9"/>
    </row>
    <row r="1842" spans="11:11">
      <c r="K1842" s="9"/>
    </row>
    <row r="1843" spans="11:11">
      <c r="K1843" s="9"/>
    </row>
    <row r="1844" spans="11:11">
      <c r="K1844" s="9"/>
    </row>
    <row r="1845" spans="11:11">
      <c r="K1845" s="9"/>
    </row>
    <row r="1846" spans="11:11">
      <c r="K1846" s="9"/>
    </row>
    <row r="1847" spans="11:11">
      <c r="K1847" s="9"/>
    </row>
    <row r="1848" spans="11:11">
      <c r="K1848" s="9"/>
    </row>
    <row r="1849" spans="11:11">
      <c r="K1849" s="9"/>
    </row>
    <row r="1850" spans="11:11">
      <c r="K1850" s="9"/>
    </row>
    <row r="1851" spans="11:11">
      <c r="K1851" s="9"/>
    </row>
    <row r="1852" spans="11:11">
      <c r="K1852" s="9"/>
    </row>
    <row r="1853" spans="11:11">
      <c r="K1853" s="9"/>
    </row>
    <row r="1854" spans="11:11">
      <c r="K1854" s="9"/>
    </row>
    <row r="1855" spans="11:11">
      <c r="K1855" s="9"/>
    </row>
    <row r="1856" spans="11:11">
      <c r="K1856" s="9"/>
    </row>
    <row r="1857" spans="11:11">
      <c r="K1857" s="9"/>
    </row>
    <row r="1858" spans="11:11">
      <c r="K1858" s="9"/>
    </row>
    <row r="1859" spans="11:11">
      <c r="K1859" s="9"/>
    </row>
    <row r="1860" spans="11:11">
      <c r="K1860" s="9"/>
    </row>
    <row r="1861" spans="11:11">
      <c r="K1861" s="9"/>
    </row>
    <row r="1862" spans="11:11">
      <c r="K1862" s="9"/>
    </row>
    <row r="1863" spans="11:11">
      <c r="K1863" s="9"/>
    </row>
    <row r="1864" spans="11:11">
      <c r="K1864" s="9"/>
    </row>
    <row r="1865" spans="11:11">
      <c r="K1865" s="9"/>
    </row>
    <row r="1866" spans="11:11">
      <c r="K1866" s="9"/>
    </row>
    <row r="1867" spans="11:11">
      <c r="K1867" s="9"/>
    </row>
    <row r="1868" spans="11:11">
      <c r="K1868" s="9"/>
    </row>
    <row r="1869" spans="11:11">
      <c r="K1869" s="9"/>
    </row>
    <row r="1870" spans="11:11">
      <c r="K1870" s="9"/>
    </row>
    <row r="1871" spans="11:11">
      <c r="K1871" s="9"/>
    </row>
    <row r="1872" spans="11:11">
      <c r="K1872" s="9"/>
    </row>
    <row r="1873" spans="11:11">
      <c r="K1873" s="9"/>
    </row>
    <row r="1874" spans="11:11">
      <c r="K1874" s="9"/>
    </row>
    <row r="1875" spans="11:11">
      <c r="K1875" s="9"/>
    </row>
    <row r="1876" spans="11:11">
      <c r="K1876" s="9"/>
    </row>
    <row r="1877" spans="11:11">
      <c r="K1877" s="9"/>
    </row>
    <row r="1878" spans="11:11">
      <c r="K1878" s="9"/>
    </row>
    <row r="1879" spans="11:11">
      <c r="K1879" s="9"/>
    </row>
    <row r="1880" spans="11:11">
      <c r="K1880" s="9"/>
    </row>
    <row r="1881" spans="11:11">
      <c r="K1881" s="9"/>
    </row>
    <row r="1882" spans="11:11">
      <c r="K1882" s="9"/>
    </row>
    <row r="1883" spans="11:11">
      <c r="K1883" s="9"/>
    </row>
    <row r="1884" spans="11:11">
      <c r="K1884" s="9"/>
    </row>
    <row r="1885" spans="11:11">
      <c r="K1885" s="9"/>
    </row>
    <row r="1886" spans="11:11">
      <c r="K1886" s="9"/>
    </row>
    <row r="1887" spans="11:11">
      <c r="K1887" s="9"/>
    </row>
    <row r="1888" spans="11:11">
      <c r="K1888" s="9"/>
    </row>
    <row r="1889" spans="11:11">
      <c r="K1889" s="9"/>
    </row>
    <row r="1890" spans="11:11">
      <c r="K1890" s="9"/>
    </row>
    <row r="1891" spans="11:11">
      <c r="K1891" s="9"/>
    </row>
    <row r="1892" spans="11:11">
      <c r="K1892" s="9"/>
    </row>
    <row r="1893" spans="11:11">
      <c r="K1893" s="9"/>
    </row>
    <row r="1894" spans="11:11">
      <c r="K1894" s="9"/>
    </row>
    <row r="1895" spans="11:11">
      <c r="K1895" s="9"/>
    </row>
    <row r="1896" spans="11:11">
      <c r="K1896" s="9"/>
    </row>
    <row r="1897" spans="11:11">
      <c r="K1897" s="9"/>
    </row>
    <row r="1898" spans="11:11">
      <c r="K1898" s="9"/>
    </row>
    <row r="1899" spans="11:11">
      <c r="K1899" s="9"/>
    </row>
    <row r="1900" spans="11:11">
      <c r="K1900" s="9"/>
    </row>
    <row r="1901" spans="11:11">
      <c r="K1901" s="9"/>
    </row>
    <row r="1902" spans="11:11">
      <c r="K1902" s="9"/>
    </row>
    <row r="1903" spans="11:11">
      <c r="K1903" s="9"/>
    </row>
    <row r="1904" spans="11:11">
      <c r="K1904" s="9"/>
    </row>
    <row r="1905" spans="11:11">
      <c r="K1905" s="9"/>
    </row>
    <row r="1906" spans="11:11">
      <c r="K1906" s="9"/>
    </row>
    <row r="1907" spans="11:11">
      <c r="K1907" s="9"/>
    </row>
    <row r="1908" spans="11:11">
      <c r="K1908" s="9"/>
    </row>
    <row r="1909" spans="11:11">
      <c r="K1909" s="9"/>
    </row>
    <row r="1910" spans="11:11">
      <c r="K1910" s="9"/>
    </row>
    <row r="1911" spans="11:11">
      <c r="K1911" s="9"/>
    </row>
    <row r="1912" spans="11:11">
      <c r="K1912" s="9"/>
    </row>
    <row r="1913" spans="11:11">
      <c r="K1913" s="9"/>
    </row>
    <row r="1914" spans="11:11">
      <c r="K1914" s="9"/>
    </row>
    <row r="1915" spans="11:11">
      <c r="K1915" s="9"/>
    </row>
    <row r="1916" spans="11:11">
      <c r="K1916" s="9"/>
    </row>
    <row r="1917" spans="11:11">
      <c r="K1917" s="9"/>
    </row>
    <row r="1918" spans="11:11">
      <c r="K1918" s="9"/>
    </row>
    <row r="1919" spans="11:11">
      <c r="K1919" s="9"/>
    </row>
    <row r="1920" spans="11:11">
      <c r="K1920" s="9"/>
    </row>
    <row r="1921" spans="11:11">
      <c r="K1921" s="9"/>
    </row>
    <row r="1922" spans="11:11">
      <c r="K1922" s="9"/>
    </row>
    <row r="1923" spans="11:11">
      <c r="K1923" s="9"/>
    </row>
    <row r="1924" spans="11:11">
      <c r="K1924" s="9"/>
    </row>
    <row r="1925" spans="11:11">
      <c r="K1925" s="9"/>
    </row>
    <row r="1926" spans="11:11">
      <c r="K1926" s="9"/>
    </row>
    <row r="1927" spans="11:11">
      <c r="K1927" s="9"/>
    </row>
    <row r="1928" spans="11:11">
      <c r="K1928" s="9"/>
    </row>
    <row r="1929" spans="11:11">
      <c r="K1929" s="9"/>
    </row>
    <row r="1930" spans="11:11">
      <c r="K1930" s="9"/>
    </row>
    <row r="1931" spans="11:11">
      <c r="K1931" s="9"/>
    </row>
    <row r="1932" spans="11:11">
      <c r="K1932" s="9"/>
    </row>
    <row r="1933" spans="11:11">
      <c r="K1933" s="9"/>
    </row>
    <row r="1934" spans="11:11">
      <c r="K1934" s="9"/>
    </row>
    <row r="1935" spans="11:11">
      <c r="K1935" s="9"/>
    </row>
    <row r="1936" spans="11:11">
      <c r="K1936" s="9"/>
    </row>
    <row r="1937" spans="11:11">
      <c r="K1937" s="9"/>
    </row>
    <row r="1938" spans="11:11">
      <c r="K1938" s="9"/>
    </row>
    <row r="1939" spans="11:11">
      <c r="K1939" s="9"/>
    </row>
    <row r="1940" spans="11:11">
      <c r="K1940" s="9"/>
    </row>
    <row r="1941" spans="11:11">
      <c r="K1941" s="9"/>
    </row>
    <row r="1942" spans="11:11">
      <c r="K1942" s="9"/>
    </row>
    <row r="1943" spans="11:11">
      <c r="K1943" s="9"/>
    </row>
    <row r="1944" spans="11:11">
      <c r="K1944" s="9"/>
    </row>
    <row r="1945" spans="11:11">
      <c r="K1945" s="9"/>
    </row>
    <row r="1946" spans="11:11">
      <c r="K1946" s="9"/>
    </row>
    <row r="1947" spans="11:11">
      <c r="K1947" s="9"/>
    </row>
    <row r="1948" spans="11:11">
      <c r="K1948" s="9"/>
    </row>
    <row r="1949" spans="11:11">
      <c r="K1949" s="9"/>
    </row>
    <row r="1950" spans="11:11">
      <c r="K1950" s="9"/>
    </row>
    <row r="1951" spans="11:11">
      <c r="K1951" s="9"/>
    </row>
    <row r="1952" spans="11:11">
      <c r="K1952" s="9"/>
    </row>
    <row r="1953" spans="11:11">
      <c r="K1953" s="9"/>
    </row>
    <row r="1954" spans="11:11">
      <c r="K1954" s="9"/>
    </row>
    <row r="1955" spans="11:11">
      <c r="K1955" s="9"/>
    </row>
    <row r="1956" spans="11:11">
      <c r="K1956" s="9"/>
    </row>
    <row r="1957" spans="11:11">
      <c r="K1957" s="9"/>
    </row>
    <row r="1958" spans="11:11">
      <c r="K1958" s="9"/>
    </row>
    <row r="1959" spans="11:11">
      <c r="K1959" s="9"/>
    </row>
    <row r="1960" spans="11:11">
      <c r="K1960" s="9"/>
    </row>
    <row r="1961" spans="11:11">
      <c r="K1961" s="9"/>
    </row>
    <row r="1962" spans="11:11">
      <c r="K1962" s="9"/>
    </row>
    <row r="1963" spans="11:11">
      <c r="K1963" s="9"/>
    </row>
    <row r="1964" spans="11:11">
      <c r="K1964" s="9"/>
    </row>
    <row r="1965" spans="11:11">
      <c r="K1965" s="9"/>
    </row>
    <row r="1966" spans="11:11">
      <c r="K1966" s="9"/>
    </row>
    <row r="1967" spans="11:11">
      <c r="K1967" s="9"/>
    </row>
    <row r="1968" spans="11:11">
      <c r="K1968" s="9"/>
    </row>
    <row r="1969" spans="11:11">
      <c r="K1969" s="9"/>
    </row>
    <row r="1970" spans="11:11">
      <c r="K1970" s="9"/>
    </row>
    <row r="1971" spans="11:11">
      <c r="K1971" s="9"/>
    </row>
    <row r="1972" spans="11:11">
      <c r="K1972" s="9"/>
    </row>
    <row r="1973" spans="11:11">
      <c r="K1973" s="9"/>
    </row>
    <row r="1974" spans="11:11">
      <c r="K1974" s="9"/>
    </row>
    <row r="1975" spans="11:11">
      <c r="K1975" s="9"/>
    </row>
    <row r="1976" spans="11:11">
      <c r="K1976" s="9"/>
    </row>
    <row r="1977" spans="11:11">
      <c r="K1977" s="9"/>
    </row>
    <row r="1978" spans="11:11">
      <c r="K1978" s="9"/>
    </row>
    <row r="1979" spans="11:11">
      <c r="K1979" s="9"/>
    </row>
    <row r="1980" spans="11:11">
      <c r="K1980" s="9"/>
    </row>
    <row r="1981" spans="11:11">
      <c r="K1981" s="9"/>
    </row>
    <row r="1982" spans="11:11">
      <c r="K1982" s="9"/>
    </row>
    <row r="1983" spans="11:11">
      <c r="K1983" s="9"/>
    </row>
    <row r="1984" spans="11:11">
      <c r="K1984" s="9"/>
    </row>
    <row r="1985" spans="11:11">
      <c r="K1985" s="9"/>
    </row>
    <row r="1986" spans="11:11">
      <c r="K1986" s="9"/>
    </row>
    <row r="1987" spans="11:11">
      <c r="K1987" s="9"/>
    </row>
    <row r="1988" spans="11:11">
      <c r="K1988" s="9"/>
    </row>
    <row r="1989" spans="11:11">
      <c r="K1989" s="9"/>
    </row>
    <row r="1990" spans="11:11">
      <c r="K1990" s="9"/>
    </row>
    <row r="1991" spans="11:11">
      <c r="K1991" s="9"/>
    </row>
    <row r="1992" spans="11:11">
      <c r="K1992" s="9"/>
    </row>
    <row r="1993" spans="11:11">
      <c r="K1993" s="9"/>
    </row>
    <row r="1994" spans="11:11">
      <c r="K1994" s="9"/>
    </row>
    <row r="1995" spans="11:11">
      <c r="K1995" s="9"/>
    </row>
    <row r="1996" spans="11:11">
      <c r="K1996" s="9"/>
    </row>
    <row r="1997" spans="11:11">
      <c r="K1997" s="9"/>
    </row>
    <row r="1998" spans="11:11">
      <c r="K1998" s="9"/>
    </row>
    <row r="1999" spans="11:11">
      <c r="K1999" s="9"/>
    </row>
    <row r="2000" spans="11:11">
      <c r="K2000" s="9"/>
    </row>
    <row r="2001" spans="11:11">
      <c r="K2001" s="9"/>
    </row>
    <row r="2002" spans="11:11">
      <c r="K2002" s="9"/>
    </row>
    <row r="2003" spans="11:11">
      <c r="K2003" s="9"/>
    </row>
    <row r="2004" spans="11:11">
      <c r="K2004" s="9"/>
    </row>
    <row r="2005" spans="11:11">
      <c r="K2005" s="9"/>
    </row>
    <row r="2006" spans="11:11">
      <c r="K2006" s="9"/>
    </row>
    <row r="2007" spans="11:11">
      <c r="K2007" s="9"/>
    </row>
    <row r="2008" spans="11:11">
      <c r="K2008" s="9"/>
    </row>
    <row r="2009" spans="11:11">
      <c r="K2009" s="9"/>
    </row>
    <row r="2010" spans="11:11">
      <c r="K2010" s="9"/>
    </row>
    <row r="2011" spans="11:11">
      <c r="K2011" s="9"/>
    </row>
    <row r="2012" spans="11:11">
      <c r="K2012" s="9"/>
    </row>
    <row r="2013" spans="11:11">
      <c r="K2013" s="9"/>
    </row>
    <row r="2014" spans="11:11">
      <c r="K2014" s="9"/>
    </row>
    <row r="2015" spans="11:11">
      <c r="K2015" s="9"/>
    </row>
    <row r="2016" spans="11:11">
      <c r="K2016" s="9"/>
    </row>
    <row r="2017" spans="11:11">
      <c r="K2017" s="9"/>
    </row>
    <row r="2018" spans="11:11">
      <c r="K2018" s="9"/>
    </row>
    <row r="2019" spans="11:11">
      <c r="K2019" s="9"/>
    </row>
    <row r="2020" spans="11:11">
      <c r="K2020" s="9"/>
    </row>
    <row r="2021" spans="11:11">
      <c r="K2021" s="9"/>
    </row>
    <row r="2022" spans="11:11">
      <c r="K2022" s="9"/>
    </row>
    <row r="2023" spans="11:11">
      <c r="K2023" s="9"/>
    </row>
    <row r="2024" spans="11:11">
      <c r="K2024" s="9"/>
    </row>
    <row r="2025" spans="11:11">
      <c r="K2025" s="9"/>
    </row>
    <row r="2026" spans="11:11">
      <c r="K2026" s="9"/>
    </row>
    <row r="2027" spans="11:11">
      <c r="K2027" s="9"/>
    </row>
    <row r="2028" spans="11:11">
      <c r="K2028" s="9"/>
    </row>
    <row r="2029" spans="11:11">
      <c r="K2029" s="9"/>
    </row>
    <row r="2030" spans="11:11">
      <c r="K2030" s="9"/>
    </row>
    <row r="2031" spans="11:11">
      <c r="K2031" s="9"/>
    </row>
    <row r="2032" spans="11:11">
      <c r="K2032" s="9"/>
    </row>
    <row r="2033" spans="11:11">
      <c r="K2033" s="9"/>
    </row>
    <row r="2034" spans="11:11">
      <c r="K2034" s="9"/>
    </row>
    <row r="2035" spans="11:11">
      <c r="K2035" s="9"/>
    </row>
    <row r="2036" spans="11:11">
      <c r="K2036" s="9"/>
    </row>
    <row r="2037" spans="11:11">
      <c r="K2037" s="9"/>
    </row>
    <row r="2038" spans="11:11">
      <c r="K2038" s="9"/>
    </row>
    <row r="2039" spans="11:11">
      <c r="K2039" s="9"/>
    </row>
    <row r="2040" spans="11:11">
      <c r="K2040" s="9"/>
    </row>
    <row r="2041" spans="11:11">
      <c r="K2041" s="9"/>
    </row>
    <row r="2042" spans="11:11">
      <c r="K2042" s="9"/>
    </row>
    <row r="2043" spans="11:11">
      <c r="K2043" s="9"/>
    </row>
    <row r="2044" spans="11:11">
      <c r="K2044" s="9"/>
    </row>
    <row r="2045" spans="11:11">
      <c r="K2045" s="9"/>
    </row>
    <row r="2046" spans="11:11">
      <c r="K2046" s="9"/>
    </row>
    <row r="2047" spans="11:11">
      <c r="K2047" s="9"/>
    </row>
    <row r="2048" spans="11:11">
      <c r="K2048" s="9"/>
    </row>
    <row r="2049" spans="11:11">
      <c r="K2049" s="9"/>
    </row>
    <row r="2050" spans="11:11">
      <c r="K2050" s="9"/>
    </row>
    <row r="2051" spans="11:11">
      <c r="K2051" s="9"/>
    </row>
    <row r="2052" spans="11:11">
      <c r="K2052" s="9"/>
    </row>
    <row r="2053" spans="11:11">
      <c r="K2053" s="9"/>
    </row>
    <row r="2054" spans="11:11">
      <c r="K2054" s="9"/>
    </row>
    <row r="2055" spans="11:11">
      <c r="K2055" s="9"/>
    </row>
    <row r="2056" spans="11:11">
      <c r="K2056" s="9"/>
    </row>
    <row r="2057" spans="11:11">
      <c r="K2057" s="9"/>
    </row>
    <row r="2058" spans="11:11">
      <c r="K2058" s="9"/>
    </row>
    <row r="2059" spans="11:11">
      <c r="K2059" s="9"/>
    </row>
    <row r="2060" spans="11:11">
      <c r="K2060" s="9"/>
    </row>
    <row r="2061" spans="11:11">
      <c r="K2061" s="9"/>
    </row>
    <row r="2062" spans="11:11">
      <c r="K2062" s="9"/>
    </row>
    <row r="2063" spans="11:11">
      <c r="K2063" s="9"/>
    </row>
    <row r="2064" spans="11:11">
      <c r="K2064" s="9"/>
    </row>
    <row r="2065" spans="11:11">
      <c r="K2065" s="9"/>
    </row>
    <row r="2066" spans="11:11">
      <c r="K2066" s="9"/>
    </row>
    <row r="2067" spans="11:11">
      <c r="K2067" s="9"/>
    </row>
    <row r="2068" spans="11:11">
      <c r="K2068" s="9"/>
    </row>
    <row r="2069" spans="11:11">
      <c r="K2069" s="9"/>
    </row>
    <row r="2070" spans="11:11">
      <c r="K2070" s="9"/>
    </row>
    <row r="2071" spans="11:11">
      <c r="K2071" s="9"/>
    </row>
    <row r="2072" spans="11:11">
      <c r="K2072" s="9"/>
    </row>
    <row r="2073" spans="11:11">
      <c r="K2073" s="9"/>
    </row>
    <row r="2074" spans="11:11">
      <c r="K2074" s="9"/>
    </row>
    <row r="2075" spans="11:11">
      <c r="K2075" s="9"/>
    </row>
    <row r="2076" spans="11:11">
      <c r="K2076" s="9"/>
    </row>
    <row r="2077" spans="11:11">
      <c r="K2077" s="9"/>
    </row>
    <row r="2078" spans="11:11">
      <c r="K2078" s="9"/>
    </row>
    <row r="2079" spans="11:11">
      <c r="K2079" s="9"/>
    </row>
    <row r="2080" spans="11:11">
      <c r="K2080" s="9"/>
    </row>
    <row r="2081" spans="11:11">
      <c r="K2081" s="9"/>
    </row>
    <row r="2082" spans="11:11">
      <c r="K2082" s="9"/>
    </row>
    <row r="2083" spans="11:11">
      <c r="K2083" s="9"/>
    </row>
    <row r="2084" spans="11:11">
      <c r="K2084" s="9"/>
    </row>
    <row r="2085" spans="11:11">
      <c r="K2085" s="9"/>
    </row>
    <row r="2086" spans="11:11">
      <c r="K2086" s="9"/>
    </row>
    <row r="2087" spans="11:11">
      <c r="K2087" s="9"/>
    </row>
    <row r="2088" spans="11:11">
      <c r="K2088" s="9"/>
    </row>
    <row r="2089" spans="11:11">
      <c r="K2089" s="9"/>
    </row>
    <row r="2090" spans="11:11">
      <c r="K2090" s="9"/>
    </row>
    <row r="2091" spans="11:11">
      <c r="K2091" s="9"/>
    </row>
    <row r="2092" spans="11:11">
      <c r="K2092" s="9"/>
    </row>
    <row r="2093" spans="11:11">
      <c r="K2093" s="9"/>
    </row>
    <row r="2094" spans="11:11">
      <c r="K2094" s="9"/>
    </row>
    <row r="2095" spans="11:11">
      <c r="K2095" s="9"/>
    </row>
    <row r="2096" spans="11:11">
      <c r="K2096" s="9"/>
    </row>
    <row r="2097" spans="11:11">
      <c r="K2097" s="9"/>
    </row>
    <row r="2098" spans="11:11">
      <c r="K2098" s="9"/>
    </row>
    <row r="2099" spans="11:11">
      <c r="K2099" s="9"/>
    </row>
    <row r="2100" spans="11:11">
      <c r="K2100" s="9"/>
    </row>
    <row r="2101" spans="11:11">
      <c r="K2101" s="9"/>
    </row>
    <row r="2102" spans="11:11">
      <c r="K2102" s="9"/>
    </row>
    <row r="2103" spans="11:11">
      <c r="K2103" s="9"/>
    </row>
    <row r="2104" spans="11:11">
      <c r="K2104" s="9"/>
    </row>
    <row r="2105" spans="11:11">
      <c r="K2105" s="9"/>
    </row>
    <row r="2106" spans="11:11">
      <c r="K2106" s="9"/>
    </row>
    <row r="2107" spans="11:11">
      <c r="K2107" s="9"/>
    </row>
    <row r="2108" spans="11:11">
      <c r="K2108" s="9"/>
    </row>
    <row r="2109" spans="11:11">
      <c r="K2109" s="9"/>
    </row>
    <row r="2110" spans="11:11">
      <c r="K2110" s="9"/>
    </row>
    <row r="2111" spans="11:11">
      <c r="K2111" s="9"/>
    </row>
    <row r="2112" spans="11:11">
      <c r="K2112" s="9"/>
    </row>
    <row r="2113" spans="11:11">
      <c r="K2113" s="9"/>
    </row>
    <row r="2114" spans="11:11">
      <c r="K2114" s="9"/>
    </row>
    <row r="2115" spans="11:11">
      <c r="K2115" s="9"/>
    </row>
    <row r="2116" spans="11:11">
      <c r="K2116" s="9"/>
    </row>
    <row r="2117" spans="11:11">
      <c r="K2117" s="9"/>
    </row>
    <row r="2118" spans="11:11">
      <c r="K2118" s="9"/>
    </row>
    <row r="2119" spans="11:11">
      <c r="K2119" s="9"/>
    </row>
    <row r="2120" spans="11:11">
      <c r="K2120" s="9"/>
    </row>
    <row r="2121" spans="11:11">
      <c r="K2121" s="9"/>
    </row>
    <row r="2122" spans="11:11">
      <c r="K2122" s="9"/>
    </row>
    <row r="2123" spans="11:11">
      <c r="K2123" s="9"/>
    </row>
    <row r="2124" spans="11:11">
      <c r="K2124" s="9"/>
    </row>
    <row r="2125" spans="11:11">
      <c r="K2125" s="9"/>
    </row>
    <row r="2126" spans="11:11">
      <c r="K2126" s="9"/>
    </row>
    <row r="2127" spans="11:11">
      <c r="K2127" s="9"/>
    </row>
    <row r="2128" spans="11:11">
      <c r="K2128" s="9"/>
    </row>
    <row r="2129" spans="11:11">
      <c r="K2129" s="9"/>
    </row>
    <row r="2130" spans="11:11">
      <c r="K2130" s="9"/>
    </row>
    <row r="2131" spans="11:11">
      <c r="K2131" s="9"/>
    </row>
    <row r="2132" spans="11:11">
      <c r="K2132" s="9"/>
    </row>
    <row r="2133" spans="11:11">
      <c r="K2133" s="9"/>
    </row>
    <row r="2134" spans="11:11">
      <c r="K2134" s="9"/>
    </row>
    <row r="2135" spans="11:11">
      <c r="K2135" s="9"/>
    </row>
    <row r="2136" spans="11:11">
      <c r="K2136" s="9"/>
    </row>
    <row r="2137" spans="11:11">
      <c r="K2137" s="9"/>
    </row>
    <row r="2138" spans="11:11">
      <c r="K2138" s="9"/>
    </row>
    <row r="2139" spans="11:11">
      <c r="K2139" s="9"/>
    </row>
    <row r="2140" spans="11:11">
      <c r="K2140" s="9"/>
    </row>
    <row r="2141" spans="11:11">
      <c r="K2141" s="9"/>
    </row>
    <row r="2142" spans="11:11">
      <c r="K2142" s="9"/>
    </row>
    <row r="2143" spans="11:11">
      <c r="K2143" s="9"/>
    </row>
    <row r="2144" spans="11:11">
      <c r="K2144" s="9"/>
    </row>
    <row r="2145" spans="11:11">
      <c r="K2145" s="9"/>
    </row>
    <row r="2146" spans="11:11">
      <c r="K2146" s="9"/>
    </row>
    <row r="2147" spans="11:11">
      <c r="K2147" s="9"/>
    </row>
    <row r="2148" spans="11:11">
      <c r="K2148" s="9"/>
    </row>
    <row r="2149" spans="11:11">
      <c r="K2149" s="9"/>
    </row>
    <row r="2150" spans="11:11">
      <c r="K2150" s="9"/>
    </row>
    <row r="2151" spans="11:11">
      <c r="K2151" s="9"/>
    </row>
    <row r="2152" spans="11:11">
      <c r="K2152" s="9"/>
    </row>
    <row r="2153" spans="11:11">
      <c r="K2153" s="9"/>
    </row>
    <row r="2154" spans="11:11">
      <c r="K2154" s="9"/>
    </row>
    <row r="2155" spans="11:11">
      <c r="K2155" s="9"/>
    </row>
    <row r="2156" spans="11:11">
      <c r="K2156" s="9"/>
    </row>
    <row r="2157" spans="11:11">
      <c r="K2157" s="9"/>
    </row>
    <row r="2158" spans="11:11">
      <c r="K2158" s="9"/>
    </row>
    <row r="2159" spans="11:11">
      <c r="K2159" s="9"/>
    </row>
    <row r="2160" spans="11:11">
      <c r="K2160" s="9"/>
    </row>
    <row r="2161" spans="11:11">
      <c r="K2161" s="9"/>
    </row>
    <row r="2162" spans="11:11">
      <c r="K2162" s="9"/>
    </row>
    <row r="2163" spans="11:11">
      <c r="K2163" s="9"/>
    </row>
    <row r="2164" spans="11:11">
      <c r="K2164" s="9"/>
    </row>
    <row r="2165" spans="11:11">
      <c r="K2165" s="9"/>
    </row>
    <row r="2166" spans="11:11">
      <c r="K2166" s="9"/>
    </row>
    <row r="2167" spans="11:11">
      <c r="K2167" s="9"/>
    </row>
    <row r="2168" spans="11:11">
      <c r="K2168" s="9"/>
    </row>
    <row r="2169" spans="11:11">
      <c r="K2169" s="9"/>
    </row>
    <row r="2170" spans="11:11">
      <c r="K2170" s="9"/>
    </row>
    <row r="2171" spans="11:11">
      <c r="K2171" s="9"/>
    </row>
    <row r="2172" spans="11:11">
      <c r="K2172" s="9"/>
    </row>
    <row r="2173" spans="11:11">
      <c r="K2173" s="9"/>
    </row>
    <row r="2174" spans="11:11">
      <c r="K2174" s="9"/>
    </row>
    <row r="2175" spans="11:11">
      <c r="K2175" s="9"/>
    </row>
    <row r="2176" spans="11:11">
      <c r="K2176" s="9"/>
    </row>
    <row r="2177" spans="11:11">
      <c r="K2177" s="9"/>
    </row>
    <row r="2178" spans="11:11">
      <c r="K2178" s="9"/>
    </row>
    <row r="2179" spans="11:11">
      <c r="K2179" s="9"/>
    </row>
    <row r="2180" spans="11:11">
      <c r="K2180" s="9"/>
    </row>
    <row r="2181" spans="11:11">
      <c r="K2181" s="9"/>
    </row>
    <row r="2182" spans="11:11">
      <c r="K2182" s="9"/>
    </row>
    <row r="2183" spans="11:11">
      <c r="K2183" s="9"/>
    </row>
    <row r="2184" spans="11:11">
      <c r="K2184" s="9"/>
    </row>
    <row r="2185" spans="11:11">
      <c r="K2185" s="9"/>
    </row>
    <row r="2186" spans="11:11">
      <c r="K2186" s="9"/>
    </row>
    <row r="2187" spans="11:11">
      <c r="K2187" s="9"/>
    </row>
    <row r="2188" spans="11:11">
      <c r="K2188" s="9"/>
    </row>
    <row r="2189" spans="11:11">
      <c r="K2189" s="9"/>
    </row>
    <row r="2190" spans="11:11">
      <c r="K2190" s="9"/>
    </row>
    <row r="2191" spans="11:11">
      <c r="K2191" s="9"/>
    </row>
    <row r="2192" spans="11:11">
      <c r="K2192" s="9"/>
    </row>
    <row r="2193" spans="11:11">
      <c r="K2193" s="9"/>
    </row>
    <row r="2194" spans="11:11">
      <c r="K2194" s="9"/>
    </row>
    <row r="2195" spans="11:11">
      <c r="K2195" s="9"/>
    </row>
    <row r="2196" spans="11:11">
      <c r="K2196" s="9"/>
    </row>
    <row r="2197" spans="11:11">
      <c r="K2197" s="9"/>
    </row>
    <row r="2198" spans="11:11">
      <c r="K2198" s="9"/>
    </row>
    <row r="2199" spans="11:11">
      <c r="K2199" s="9"/>
    </row>
    <row r="2200" spans="11:11">
      <c r="K2200" s="9"/>
    </row>
    <row r="2201" spans="11:11">
      <c r="K2201" s="9"/>
    </row>
    <row r="2202" spans="11:11">
      <c r="K2202" s="9"/>
    </row>
    <row r="2203" spans="11:11">
      <c r="K2203" s="9"/>
    </row>
    <row r="2204" spans="11:11">
      <c r="K2204" s="9"/>
    </row>
    <row r="2205" spans="11:11">
      <c r="K2205" s="9"/>
    </row>
    <row r="2206" spans="11:11">
      <c r="K2206" s="9"/>
    </row>
    <row r="2207" spans="11:11">
      <c r="K2207" s="9"/>
    </row>
    <row r="2208" spans="11:11">
      <c r="K2208" s="9"/>
    </row>
    <row r="2209" spans="11:11">
      <c r="K2209" s="9"/>
    </row>
    <row r="2210" spans="11:11">
      <c r="K2210" s="9"/>
    </row>
    <row r="2211" spans="11:11">
      <c r="K2211" s="9"/>
    </row>
    <row r="2212" spans="11:11">
      <c r="K2212" s="9"/>
    </row>
    <row r="2213" spans="11:11">
      <c r="K2213" s="9"/>
    </row>
    <row r="2214" spans="11:11">
      <c r="K2214" s="9"/>
    </row>
    <row r="2215" spans="11:11">
      <c r="K2215" s="9"/>
    </row>
    <row r="2216" spans="11:11">
      <c r="K2216" s="9"/>
    </row>
    <row r="2217" spans="11:11">
      <c r="K2217" s="9"/>
    </row>
    <row r="2218" spans="11:11">
      <c r="K2218" s="9"/>
    </row>
    <row r="2219" spans="11:11">
      <c r="K2219" s="9"/>
    </row>
    <row r="2220" spans="11:11">
      <c r="K2220" s="9"/>
    </row>
    <row r="2221" spans="11:11">
      <c r="K2221" s="9"/>
    </row>
    <row r="2222" spans="11:11">
      <c r="K2222" s="9"/>
    </row>
    <row r="2223" spans="11:11">
      <c r="K2223" s="9"/>
    </row>
    <row r="2224" spans="11:11">
      <c r="K2224" s="9"/>
    </row>
    <row r="2225" spans="11:11">
      <c r="K2225" s="9"/>
    </row>
    <row r="2226" spans="11:11">
      <c r="K2226" s="9"/>
    </row>
    <row r="2227" spans="11:11">
      <c r="K2227" s="9"/>
    </row>
    <row r="2228" spans="11:11">
      <c r="K2228" s="9"/>
    </row>
    <row r="2229" spans="11:11">
      <c r="K2229" s="9"/>
    </row>
    <row r="2230" spans="11:11">
      <c r="K2230" s="9"/>
    </row>
    <row r="2231" spans="11:11">
      <c r="K2231" s="9"/>
    </row>
    <row r="2232" spans="11:11">
      <c r="K2232" s="9"/>
    </row>
    <row r="2233" spans="11:11">
      <c r="K2233" s="9"/>
    </row>
    <row r="2234" spans="11:11">
      <c r="K2234" s="9"/>
    </row>
    <row r="2235" spans="11:11">
      <c r="K2235" s="9"/>
    </row>
    <row r="2236" spans="11:11">
      <c r="K2236" s="9"/>
    </row>
    <row r="2237" spans="11:11">
      <c r="K2237" s="9"/>
    </row>
    <row r="2238" spans="11:11">
      <c r="K2238" s="9"/>
    </row>
    <row r="2239" spans="11:11">
      <c r="K2239" s="9"/>
    </row>
    <row r="2240" spans="11:11">
      <c r="K2240" s="9"/>
    </row>
    <row r="2241" spans="11:11">
      <c r="K2241" s="9"/>
    </row>
    <row r="2242" spans="11:11">
      <c r="K2242" s="9"/>
    </row>
    <row r="2243" spans="11:11">
      <c r="K2243" s="9"/>
    </row>
    <row r="2244" spans="11:11">
      <c r="K2244" s="9"/>
    </row>
    <row r="2245" spans="11:11">
      <c r="K2245" s="9"/>
    </row>
    <row r="2246" spans="11:11">
      <c r="K2246" s="9"/>
    </row>
    <row r="2247" spans="11:11">
      <c r="K2247" s="9"/>
    </row>
    <row r="2248" spans="11:11">
      <c r="K2248" s="9"/>
    </row>
    <row r="2249" spans="11:11">
      <c r="K2249" s="9"/>
    </row>
    <row r="2250" spans="11:11">
      <c r="K2250" s="9"/>
    </row>
    <row r="2251" spans="11:11">
      <c r="K2251" s="9"/>
    </row>
    <row r="2252" spans="11:11">
      <c r="K2252" s="9"/>
    </row>
    <row r="2253" spans="11:11">
      <c r="K2253" s="9"/>
    </row>
    <row r="2254" spans="11:11">
      <c r="K2254" s="9"/>
    </row>
    <row r="2255" spans="11:11">
      <c r="K2255" s="9"/>
    </row>
    <row r="2256" spans="11:11">
      <c r="K2256" s="9"/>
    </row>
    <row r="2257" spans="11:11">
      <c r="K2257" s="9"/>
    </row>
    <row r="2258" spans="11:11">
      <c r="K2258" s="9"/>
    </row>
    <row r="2259" spans="11:11">
      <c r="K2259" s="9"/>
    </row>
    <row r="2260" spans="11:11">
      <c r="K2260" s="9"/>
    </row>
    <row r="2261" spans="11:11">
      <c r="K2261" s="9"/>
    </row>
    <row r="2262" spans="11:11">
      <c r="K2262" s="9"/>
    </row>
    <row r="2263" spans="11:11">
      <c r="K2263" s="9"/>
    </row>
    <row r="2264" spans="11:11">
      <c r="K2264" s="9"/>
    </row>
    <row r="2265" spans="11:11">
      <c r="K2265" s="9"/>
    </row>
    <row r="2266" spans="11:11">
      <c r="K2266" s="9"/>
    </row>
    <row r="2267" spans="11:11">
      <c r="K2267" s="9"/>
    </row>
    <row r="2268" spans="11:11">
      <c r="K2268" s="9"/>
    </row>
    <row r="2269" spans="11:11">
      <c r="K2269" s="9"/>
    </row>
    <row r="2270" spans="11:11">
      <c r="K2270" s="9"/>
    </row>
    <row r="2271" spans="11:11">
      <c r="K2271" s="9"/>
    </row>
    <row r="2272" spans="11:11">
      <c r="K2272" s="9"/>
    </row>
    <row r="2273" spans="11:11">
      <c r="K2273" s="9"/>
    </row>
    <row r="2274" spans="11:11">
      <c r="K2274" s="9"/>
    </row>
    <row r="2275" spans="11:11">
      <c r="K2275" s="9"/>
    </row>
    <row r="2276" spans="11:11">
      <c r="K2276" s="9"/>
    </row>
    <row r="2277" spans="11:11">
      <c r="K2277" s="9"/>
    </row>
    <row r="2278" spans="11:11">
      <c r="K2278" s="9"/>
    </row>
    <row r="2279" spans="11:11">
      <c r="K2279" s="9"/>
    </row>
    <row r="2280" spans="11:11">
      <c r="K2280" s="9"/>
    </row>
    <row r="2281" spans="11:11">
      <c r="K2281" s="9"/>
    </row>
    <row r="2282" spans="11:11">
      <c r="K2282" s="9"/>
    </row>
    <row r="2283" spans="11:11">
      <c r="K2283" s="9"/>
    </row>
    <row r="2284" spans="11:11">
      <c r="K2284" s="9"/>
    </row>
    <row r="2285" spans="11:11">
      <c r="K2285" s="9"/>
    </row>
    <row r="2286" spans="11:11">
      <c r="K2286" s="9"/>
    </row>
    <row r="2287" spans="11:11">
      <c r="K2287" s="9"/>
    </row>
    <row r="2288" spans="11:11">
      <c r="K2288" s="9"/>
    </row>
    <row r="2289" spans="11:11">
      <c r="K2289" s="9"/>
    </row>
    <row r="2290" spans="11:11">
      <c r="K2290" s="9"/>
    </row>
    <row r="2291" spans="11:11">
      <c r="K2291" s="9"/>
    </row>
    <row r="2292" spans="11:11">
      <c r="K2292" s="9"/>
    </row>
    <row r="2293" spans="11:11">
      <c r="K2293" s="9"/>
    </row>
    <row r="2294" spans="11:11">
      <c r="K2294" s="9"/>
    </row>
    <row r="2295" spans="11:11">
      <c r="K2295" s="9"/>
    </row>
    <row r="2296" spans="11:11">
      <c r="K2296" s="9"/>
    </row>
    <row r="2297" spans="11:11">
      <c r="K2297" s="9"/>
    </row>
    <row r="2298" spans="11:11">
      <c r="K2298" s="9"/>
    </row>
    <row r="2299" spans="11:11">
      <c r="K2299" s="9"/>
    </row>
    <row r="2300" spans="11:11">
      <c r="K2300" s="9"/>
    </row>
    <row r="2301" spans="11:11">
      <c r="K2301" s="9"/>
    </row>
    <row r="2302" spans="11:11">
      <c r="K2302" s="9"/>
    </row>
    <row r="2303" spans="11:11">
      <c r="K2303" s="9"/>
    </row>
    <row r="2304" spans="11:11">
      <c r="K2304" s="9"/>
    </row>
    <row r="2305" spans="11:11">
      <c r="K2305" s="9"/>
    </row>
    <row r="2306" spans="11:11">
      <c r="K2306" s="9"/>
    </row>
    <row r="2307" spans="11:11">
      <c r="K2307" s="9"/>
    </row>
    <row r="2308" spans="11:11">
      <c r="K2308" s="9"/>
    </row>
    <row r="2309" spans="11:11">
      <c r="K2309" s="9"/>
    </row>
    <row r="2310" spans="11:11">
      <c r="K2310" s="9"/>
    </row>
    <row r="2311" spans="11:11">
      <c r="K2311" s="9"/>
    </row>
    <row r="2312" spans="11:11">
      <c r="K2312" s="9"/>
    </row>
    <row r="2313" spans="11:11">
      <c r="K2313" s="9"/>
    </row>
    <row r="2314" spans="11:11">
      <c r="K2314" s="9"/>
    </row>
    <row r="2315" spans="11:11">
      <c r="K2315" s="9"/>
    </row>
    <row r="2316" spans="11:11">
      <c r="K2316" s="9"/>
    </row>
    <row r="2317" spans="11:11">
      <c r="K2317" s="9"/>
    </row>
    <row r="2318" spans="11:11">
      <c r="K2318" s="9"/>
    </row>
    <row r="2319" spans="11:11">
      <c r="K2319" s="9"/>
    </row>
    <row r="2320" spans="11:11">
      <c r="K2320" s="9"/>
    </row>
    <row r="2321" spans="11:11">
      <c r="K2321" s="9"/>
    </row>
    <row r="2322" spans="11:11">
      <c r="K2322" s="9"/>
    </row>
    <row r="2323" spans="11:11">
      <c r="K2323" s="9"/>
    </row>
    <row r="2324" spans="11:11">
      <c r="K2324" s="9"/>
    </row>
    <row r="2325" spans="11:11">
      <c r="K2325" s="9"/>
    </row>
    <row r="2326" spans="11:11">
      <c r="K2326" s="9"/>
    </row>
    <row r="2327" spans="11:11">
      <c r="K2327" s="9"/>
    </row>
    <row r="2328" spans="11:11">
      <c r="K2328" s="9"/>
    </row>
    <row r="2329" spans="11:11">
      <c r="K2329" s="9"/>
    </row>
    <row r="2330" spans="11:11">
      <c r="K2330" s="9"/>
    </row>
    <row r="2331" spans="11:11">
      <c r="K2331" s="9"/>
    </row>
    <row r="2332" spans="11:11">
      <c r="K2332" s="9"/>
    </row>
    <row r="2333" spans="11:11">
      <c r="K2333" s="9"/>
    </row>
    <row r="2334" spans="11:11">
      <c r="K2334" s="9"/>
    </row>
    <row r="2335" spans="11:11">
      <c r="K2335" s="9"/>
    </row>
    <row r="2336" spans="11:11">
      <c r="K2336" s="9"/>
    </row>
    <row r="2337" spans="11:11">
      <c r="K2337" s="9"/>
    </row>
    <row r="2338" spans="11:11">
      <c r="K2338" s="9"/>
    </row>
    <row r="2339" spans="11:11">
      <c r="K2339" s="9"/>
    </row>
    <row r="2340" spans="11:11">
      <c r="K2340" s="9"/>
    </row>
    <row r="2341" spans="11:11">
      <c r="K2341" s="9"/>
    </row>
    <row r="2342" spans="11:11">
      <c r="K2342" s="9"/>
    </row>
    <row r="2343" spans="11:11">
      <c r="K2343" s="9"/>
    </row>
    <row r="2344" spans="11:11">
      <c r="K2344" s="9"/>
    </row>
    <row r="2345" spans="11:11">
      <c r="K2345" s="9"/>
    </row>
    <row r="2346" spans="11:11">
      <c r="K2346" s="9"/>
    </row>
    <row r="2347" spans="11:11">
      <c r="K2347" s="9"/>
    </row>
    <row r="2348" spans="11:11">
      <c r="K2348" s="9"/>
    </row>
    <row r="2349" spans="11:11">
      <c r="K2349" s="9"/>
    </row>
    <row r="2350" spans="11:11">
      <c r="K2350" s="9"/>
    </row>
    <row r="2351" spans="11:11">
      <c r="K2351" s="9"/>
    </row>
    <row r="2352" spans="11:11">
      <c r="K2352" s="9"/>
    </row>
    <row r="2353" spans="11:11">
      <c r="K2353" s="9"/>
    </row>
    <row r="2354" spans="11:11">
      <c r="K2354" s="9"/>
    </row>
    <row r="2355" spans="11:11">
      <c r="K2355" s="9"/>
    </row>
    <row r="2356" spans="11:11">
      <c r="K2356" s="9"/>
    </row>
    <row r="2357" spans="11:11">
      <c r="K2357" s="9"/>
    </row>
    <row r="2358" spans="11:11">
      <c r="K2358" s="9"/>
    </row>
    <row r="2359" spans="11:11">
      <c r="K2359" s="9"/>
    </row>
    <row r="2360" spans="11:11">
      <c r="K2360" s="9"/>
    </row>
    <row r="2361" spans="11:11">
      <c r="K2361" s="9"/>
    </row>
    <row r="2362" spans="11:11">
      <c r="K2362" s="9"/>
    </row>
    <row r="2363" spans="11:11">
      <c r="K2363" s="9"/>
    </row>
    <row r="2364" spans="11:11">
      <c r="K2364" s="9"/>
    </row>
    <row r="2365" spans="11:11">
      <c r="K2365" s="9"/>
    </row>
    <row r="2366" spans="11:11">
      <c r="K2366" s="9"/>
    </row>
    <row r="2367" spans="11:11">
      <c r="K2367" s="9"/>
    </row>
    <row r="2368" spans="11:11">
      <c r="K2368" s="9"/>
    </row>
    <row r="2369" spans="11:11">
      <c r="K2369" s="9"/>
    </row>
    <row r="2370" spans="11:11">
      <c r="K2370" s="9"/>
    </row>
    <row r="2371" spans="11:11">
      <c r="K2371" s="9"/>
    </row>
    <row r="2372" spans="11:11">
      <c r="K2372" s="9"/>
    </row>
    <row r="2373" spans="11:11">
      <c r="K2373" s="9"/>
    </row>
    <row r="2374" spans="11:11">
      <c r="K2374" s="9"/>
    </row>
    <row r="2375" spans="11:11">
      <c r="K2375" s="9"/>
    </row>
    <row r="2376" spans="11:11">
      <c r="K2376" s="9"/>
    </row>
    <row r="2377" spans="11:11">
      <c r="K2377" s="9"/>
    </row>
    <row r="2378" spans="11:11">
      <c r="K2378" s="9"/>
    </row>
    <row r="2379" spans="11:11">
      <c r="K2379" s="9"/>
    </row>
    <row r="2380" spans="11:11">
      <c r="K2380" s="9"/>
    </row>
    <row r="2381" spans="11:11">
      <c r="K2381" s="9"/>
    </row>
    <row r="2382" spans="11:11">
      <c r="K2382" s="9"/>
    </row>
    <row r="2383" spans="11:11">
      <c r="K2383" s="9"/>
    </row>
    <row r="2384" spans="11:11">
      <c r="K2384" s="9"/>
    </row>
    <row r="2385" spans="11:11">
      <c r="K2385" s="9"/>
    </row>
    <row r="2386" spans="11:11">
      <c r="K2386" s="9"/>
    </row>
    <row r="2387" spans="11:11">
      <c r="K2387" s="9"/>
    </row>
    <row r="2388" spans="11:11">
      <c r="K2388" s="9"/>
    </row>
    <row r="2389" spans="11:11">
      <c r="K2389" s="9"/>
    </row>
    <row r="2390" spans="11:11">
      <c r="K2390" s="9"/>
    </row>
    <row r="2391" spans="11:11">
      <c r="K2391" s="9"/>
    </row>
    <row r="2392" spans="11:11">
      <c r="K2392" s="9"/>
    </row>
    <row r="2393" spans="11:11">
      <c r="K2393" s="9"/>
    </row>
    <row r="2394" spans="11:11">
      <c r="K2394" s="9"/>
    </row>
    <row r="2395" spans="11:11">
      <c r="K2395" s="9"/>
    </row>
    <row r="2396" spans="11:11">
      <c r="K2396" s="9"/>
    </row>
    <row r="2397" spans="11:11">
      <c r="K2397" s="9"/>
    </row>
    <row r="2398" spans="11:11">
      <c r="K2398" s="9"/>
    </row>
    <row r="2399" spans="11:11">
      <c r="K2399" s="9"/>
    </row>
    <row r="2400" spans="11:11">
      <c r="K2400" s="9"/>
    </row>
    <row r="2401" spans="11:11">
      <c r="K2401" s="9"/>
    </row>
    <row r="2402" spans="11:11">
      <c r="K2402" s="9"/>
    </row>
    <row r="2403" spans="11:11">
      <c r="K2403" s="9"/>
    </row>
    <row r="2404" spans="11:11">
      <c r="K2404" s="9"/>
    </row>
    <row r="2405" spans="11:11">
      <c r="K2405" s="9"/>
    </row>
    <row r="2406" spans="11:11">
      <c r="K2406" s="9"/>
    </row>
    <row r="2407" spans="11:11">
      <c r="K2407" s="9"/>
    </row>
    <row r="2408" spans="11:11">
      <c r="K2408" s="9"/>
    </row>
    <row r="2409" spans="11:11">
      <c r="K2409" s="9"/>
    </row>
    <row r="2410" spans="11:11">
      <c r="K2410" s="9"/>
    </row>
    <row r="2411" spans="11:11">
      <c r="K2411" s="9"/>
    </row>
    <row r="2412" spans="11:11">
      <c r="K2412" s="9"/>
    </row>
    <row r="2413" spans="11:11">
      <c r="K2413" s="9"/>
    </row>
    <row r="2414" spans="11:11">
      <c r="K2414" s="9"/>
    </row>
    <row r="2415" spans="11:11">
      <c r="K2415" s="9"/>
    </row>
    <row r="2416" spans="11:11">
      <c r="K2416" s="9"/>
    </row>
    <row r="2417" spans="11:11">
      <c r="K2417" s="9"/>
    </row>
    <row r="2418" spans="11:11">
      <c r="K2418" s="9"/>
    </row>
    <row r="2419" spans="11:11">
      <c r="K2419" s="9"/>
    </row>
    <row r="2420" spans="11:11">
      <c r="K2420" s="9"/>
    </row>
    <row r="2421" spans="11:11">
      <c r="K2421" s="9"/>
    </row>
    <row r="2422" spans="11:11">
      <c r="K2422" s="9"/>
    </row>
    <row r="2423" spans="11:11">
      <c r="K2423" s="9"/>
    </row>
    <row r="2424" spans="11:11">
      <c r="K2424" s="9"/>
    </row>
    <row r="2425" spans="11:11">
      <c r="K2425" s="9"/>
    </row>
    <row r="2426" spans="11:11">
      <c r="K2426" s="9"/>
    </row>
    <row r="2427" spans="11:11">
      <c r="K2427" s="9"/>
    </row>
    <row r="2428" spans="11:11">
      <c r="K2428" s="9"/>
    </row>
    <row r="2429" spans="11:11">
      <c r="K2429" s="9"/>
    </row>
    <row r="2430" spans="11:11">
      <c r="K2430" s="9"/>
    </row>
    <row r="2431" spans="11:11">
      <c r="K2431" s="9"/>
    </row>
    <row r="2432" spans="11:11">
      <c r="K2432" s="9"/>
    </row>
    <row r="2433" spans="11:11">
      <c r="K2433" s="9"/>
    </row>
    <row r="2434" spans="11:11">
      <c r="K2434" s="9"/>
    </row>
    <row r="2435" spans="11:11">
      <c r="K2435" s="9"/>
    </row>
    <row r="2436" spans="11:11">
      <c r="K2436" s="9"/>
    </row>
    <row r="2437" spans="11:11">
      <c r="K2437" s="9"/>
    </row>
    <row r="2438" spans="11:11">
      <c r="K2438" s="9"/>
    </row>
    <row r="2439" spans="11:11">
      <c r="K2439" s="9"/>
    </row>
    <row r="2440" spans="11:11">
      <c r="K2440" s="9"/>
    </row>
    <row r="2441" spans="11:11">
      <c r="K2441" s="9"/>
    </row>
    <row r="2442" spans="11:11">
      <c r="K2442" s="9"/>
    </row>
    <row r="2443" spans="11:11">
      <c r="K2443" s="9"/>
    </row>
    <row r="2444" spans="11:11">
      <c r="K2444" s="9"/>
    </row>
    <row r="2445" spans="11:11">
      <c r="K2445" s="9"/>
    </row>
    <row r="2446" spans="11:11">
      <c r="K2446" s="9"/>
    </row>
    <row r="2447" spans="11:11">
      <c r="K2447" s="9"/>
    </row>
    <row r="2448" spans="11:11">
      <c r="K2448" s="9"/>
    </row>
    <row r="2449" spans="11:11">
      <c r="K2449" s="9"/>
    </row>
    <row r="2450" spans="11:11">
      <c r="K2450" s="9"/>
    </row>
    <row r="2451" spans="11:11">
      <c r="K2451" s="9"/>
    </row>
    <row r="2452" spans="11:11">
      <c r="K2452" s="9"/>
    </row>
    <row r="2453" spans="11:11">
      <c r="K2453" s="9"/>
    </row>
    <row r="2454" spans="11:11">
      <c r="K2454" s="9"/>
    </row>
    <row r="2455" spans="11:11">
      <c r="K2455" s="9"/>
    </row>
    <row r="2456" spans="11:11">
      <c r="K2456" s="9"/>
    </row>
    <row r="2457" spans="11:11">
      <c r="K2457" s="9"/>
    </row>
    <row r="2458" spans="11:11">
      <c r="K2458" s="9"/>
    </row>
    <row r="2459" spans="11:11">
      <c r="K2459" s="9"/>
    </row>
    <row r="2460" spans="11:11">
      <c r="K2460" s="9"/>
    </row>
    <row r="2461" spans="11:11">
      <c r="K2461" s="9"/>
    </row>
    <row r="2462" spans="11:11">
      <c r="K2462" s="9"/>
    </row>
    <row r="2463" spans="11:11">
      <c r="K2463" s="9"/>
    </row>
    <row r="2464" spans="11:11">
      <c r="K2464" s="9"/>
    </row>
    <row r="2465" spans="11:11">
      <c r="K2465" s="9"/>
    </row>
    <row r="2466" spans="11:11">
      <c r="K2466" s="9"/>
    </row>
    <row r="2467" spans="11:11">
      <c r="K2467" s="9"/>
    </row>
    <row r="2468" spans="11:11">
      <c r="K2468" s="9"/>
    </row>
    <row r="2469" spans="11:11">
      <c r="K2469" s="9"/>
    </row>
    <row r="2470" spans="11:11">
      <c r="K2470" s="9"/>
    </row>
    <row r="2471" spans="11:11">
      <c r="K2471" s="9"/>
    </row>
    <row r="2472" spans="11:11">
      <c r="K2472" s="9"/>
    </row>
    <row r="2473" spans="11:11">
      <c r="K2473" s="9"/>
    </row>
    <row r="2474" spans="11:11">
      <c r="K2474" s="9"/>
    </row>
    <row r="2475" spans="11:11">
      <c r="K2475" s="9"/>
    </row>
    <row r="2476" spans="11:11">
      <c r="K2476" s="9"/>
    </row>
    <row r="2477" spans="11:11">
      <c r="K2477" s="9"/>
    </row>
    <row r="2478" spans="11:11">
      <c r="K2478" s="9"/>
    </row>
    <row r="2479" spans="11:11">
      <c r="K2479" s="9"/>
    </row>
    <row r="2480" spans="11:11">
      <c r="K2480" s="9"/>
    </row>
    <row r="2481" spans="11:11">
      <c r="K2481" s="9"/>
    </row>
    <row r="2482" spans="11:11">
      <c r="K2482" s="9"/>
    </row>
    <row r="2483" spans="11:11">
      <c r="K2483" s="9"/>
    </row>
    <row r="2484" spans="11:11">
      <c r="K2484" s="9"/>
    </row>
    <row r="2485" spans="11:11">
      <c r="K2485" s="9"/>
    </row>
    <row r="2486" spans="11:11">
      <c r="K2486" s="9"/>
    </row>
    <row r="2487" spans="11:11">
      <c r="K2487" s="9"/>
    </row>
    <row r="2488" spans="11:11">
      <c r="K2488" s="9"/>
    </row>
    <row r="2489" spans="11:11">
      <c r="K2489" s="9"/>
    </row>
    <row r="2490" spans="11:11">
      <c r="K2490" s="9"/>
    </row>
    <row r="2491" spans="11:11">
      <c r="K2491" s="9"/>
    </row>
    <row r="2492" spans="11:11">
      <c r="K2492" s="9"/>
    </row>
    <row r="2493" spans="11:11">
      <c r="K2493" s="9"/>
    </row>
    <row r="2494" spans="11:11">
      <c r="K2494" s="9"/>
    </row>
    <row r="2495" spans="11:11">
      <c r="K2495" s="9"/>
    </row>
    <row r="2496" spans="11:11">
      <c r="K2496" s="9"/>
    </row>
    <row r="2497" spans="11:11">
      <c r="K2497" s="9"/>
    </row>
    <row r="2498" spans="11:11">
      <c r="K2498" s="9"/>
    </row>
    <row r="2499" spans="11:11">
      <c r="K2499" s="9"/>
    </row>
    <row r="2500" spans="11:11">
      <c r="K2500" s="9"/>
    </row>
    <row r="2501" spans="11:11">
      <c r="K2501" s="9"/>
    </row>
    <row r="2502" spans="11:11">
      <c r="K2502" s="9"/>
    </row>
    <row r="2503" spans="11:11">
      <c r="K2503" s="9"/>
    </row>
    <row r="2504" spans="11:11">
      <c r="K2504" s="9"/>
    </row>
    <row r="2505" spans="11:11">
      <c r="K2505" s="9"/>
    </row>
    <row r="2506" spans="11:11">
      <c r="K2506" s="9"/>
    </row>
    <row r="2507" spans="11:11">
      <c r="K2507" s="9"/>
    </row>
    <row r="2508" spans="11:11">
      <c r="K2508" s="9"/>
    </row>
    <row r="2509" spans="11:11">
      <c r="K2509" s="9"/>
    </row>
    <row r="2510" spans="11:11">
      <c r="K2510" s="9"/>
    </row>
    <row r="2511" spans="11:11">
      <c r="K2511" s="9"/>
    </row>
    <row r="2512" spans="11:11">
      <c r="K2512" s="9"/>
    </row>
    <row r="2513" spans="11:11">
      <c r="K2513" s="9"/>
    </row>
    <row r="2514" spans="11:11">
      <c r="K2514" s="9"/>
    </row>
    <row r="2515" spans="11:11">
      <c r="K2515" s="9"/>
    </row>
    <row r="2516" spans="11:11">
      <c r="K2516" s="9"/>
    </row>
    <row r="2517" spans="11:11">
      <c r="K2517" s="9"/>
    </row>
    <row r="2518" spans="11:11">
      <c r="K2518" s="9"/>
    </row>
    <row r="2519" spans="11:11">
      <c r="K2519" s="9"/>
    </row>
    <row r="2520" spans="11:11">
      <c r="K2520" s="9"/>
    </row>
    <row r="2521" spans="11:11">
      <c r="K2521" s="9"/>
    </row>
    <row r="2522" spans="11:11">
      <c r="K2522" s="9"/>
    </row>
    <row r="2523" spans="11:11">
      <c r="K2523" s="9"/>
    </row>
    <row r="2524" spans="11:11">
      <c r="K2524" s="9"/>
    </row>
    <row r="2525" spans="11:11">
      <c r="K2525" s="9"/>
    </row>
    <row r="2526" spans="11:11">
      <c r="K2526" s="9"/>
    </row>
    <row r="2527" spans="11:11">
      <c r="K2527" s="9"/>
    </row>
    <row r="2528" spans="11:11">
      <c r="K2528" s="9"/>
    </row>
    <row r="2529" spans="11:11">
      <c r="K2529" s="9"/>
    </row>
    <row r="2530" spans="11:11">
      <c r="K2530" s="9"/>
    </row>
    <row r="2531" spans="11:11">
      <c r="K2531" s="9"/>
    </row>
    <row r="2532" spans="11:11">
      <c r="K2532" s="9"/>
    </row>
    <row r="2533" spans="11:11">
      <c r="K2533" s="9"/>
    </row>
    <row r="2534" spans="11:11">
      <c r="K2534" s="9"/>
    </row>
    <row r="2535" spans="11:11">
      <c r="K2535" s="9"/>
    </row>
    <row r="2536" spans="11:11">
      <c r="K2536" s="9"/>
    </row>
    <row r="2537" spans="11:11">
      <c r="K2537" s="9"/>
    </row>
    <row r="2538" spans="11:11">
      <c r="K2538" s="9"/>
    </row>
    <row r="2539" spans="11:11">
      <c r="K2539" s="9"/>
    </row>
    <row r="2540" spans="11:11">
      <c r="K2540" s="9"/>
    </row>
    <row r="2541" spans="11:11">
      <c r="K2541" s="9"/>
    </row>
    <row r="2542" spans="11:11">
      <c r="K2542" s="9"/>
    </row>
    <row r="2543" spans="11:11">
      <c r="K2543" s="9"/>
    </row>
    <row r="2544" spans="11:11">
      <c r="K2544" s="9"/>
    </row>
    <row r="2545" spans="11:11">
      <c r="K2545" s="9"/>
    </row>
    <row r="2546" spans="11:11">
      <c r="K2546" s="9"/>
    </row>
    <row r="2547" spans="11:11">
      <c r="K2547" s="9"/>
    </row>
    <row r="2548" spans="11:11">
      <c r="K2548" s="9"/>
    </row>
    <row r="2549" spans="11:11">
      <c r="K2549" s="9"/>
    </row>
    <row r="2550" spans="11:11">
      <c r="K2550" s="9"/>
    </row>
    <row r="2551" spans="11:11">
      <c r="K2551" s="9"/>
    </row>
    <row r="2552" spans="11:11">
      <c r="K2552" s="9"/>
    </row>
    <row r="2553" spans="11:11">
      <c r="K2553" s="9"/>
    </row>
    <row r="2554" spans="11:11">
      <c r="K2554" s="9"/>
    </row>
    <row r="2555" spans="11:11">
      <c r="K2555" s="9"/>
    </row>
    <row r="2556" spans="11:11">
      <c r="K2556" s="9"/>
    </row>
    <row r="2557" spans="11:11">
      <c r="K2557" s="9"/>
    </row>
    <row r="2558" spans="11:11">
      <c r="K2558" s="9"/>
    </row>
    <row r="2559" spans="11:11">
      <c r="K2559" s="9"/>
    </row>
    <row r="2560" spans="11:11">
      <c r="K2560" s="9"/>
    </row>
    <row r="2561" spans="11:11">
      <c r="K2561" s="9"/>
    </row>
    <row r="2562" spans="11:11">
      <c r="K2562" s="9"/>
    </row>
    <row r="2563" spans="11:11">
      <c r="K2563" s="9"/>
    </row>
    <row r="2564" spans="11:11">
      <c r="K2564" s="9"/>
    </row>
    <row r="2565" spans="11:11">
      <c r="K2565" s="9"/>
    </row>
    <row r="2566" spans="11:11">
      <c r="K2566" s="9"/>
    </row>
    <row r="2567" spans="11:11">
      <c r="K2567" s="9"/>
    </row>
    <row r="2568" spans="11:11">
      <c r="K2568" s="9"/>
    </row>
    <row r="2569" spans="11:11">
      <c r="K2569" s="9"/>
    </row>
    <row r="2570" spans="11:11">
      <c r="K2570" s="9"/>
    </row>
    <row r="2571" spans="11:11">
      <c r="K2571" s="9"/>
    </row>
    <row r="2572" spans="11:11">
      <c r="K2572" s="9"/>
    </row>
    <row r="2573" spans="11:11">
      <c r="K2573" s="9"/>
    </row>
    <row r="2574" spans="11:11">
      <c r="K2574" s="9"/>
    </row>
    <row r="2575" spans="11:11">
      <c r="K2575" s="9"/>
    </row>
    <row r="2576" spans="11:11">
      <c r="K2576" s="9"/>
    </row>
    <row r="2577" spans="11:11">
      <c r="K2577" s="9"/>
    </row>
    <row r="2578" spans="11:11">
      <c r="K2578" s="9"/>
    </row>
    <row r="2579" spans="11:11">
      <c r="K2579" s="9"/>
    </row>
    <row r="2580" spans="11:11">
      <c r="K2580" s="9"/>
    </row>
    <row r="2581" spans="11:11">
      <c r="K2581" s="9"/>
    </row>
    <row r="2582" spans="11:11">
      <c r="K2582" s="9"/>
    </row>
    <row r="2583" spans="11:11">
      <c r="K2583" s="9"/>
    </row>
    <row r="2584" spans="11:11">
      <c r="K2584" s="9"/>
    </row>
    <row r="2585" spans="11:11">
      <c r="K2585" s="9"/>
    </row>
    <row r="2586" spans="11:11">
      <c r="K2586" s="9"/>
    </row>
    <row r="2587" spans="11:11">
      <c r="K2587" s="9"/>
    </row>
    <row r="2588" spans="11:11">
      <c r="K2588" s="9"/>
    </row>
    <row r="2589" spans="11:11">
      <c r="K2589" s="9"/>
    </row>
    <row r="2590" spans="11:11">
      <c r="K2590" s="9"/>
    </row>
    <row r="2591" spans="11:11">
      <c r="K2591" s="9"/>
    </row>
    <row r="2592" spans="11:11">
      <c r="K2592" s="9"/>
    </row>
    <row r="2593" spans="11:11">
      <c r="K2593" s="9"/>
    </row>
    <row r="2594" spans="11:11">
      <c r="K2594" s="9"/>
    </row>
    <row r="2595" spans="11:11">
      <c r="K2595" s="9"/>
    </row>
    <row r="2596" spans="11:11">
      <c r="K2596" s="9"/>
    </row>
    <row r="2597" spans="11:11">
      <c r="K2597" s="9"/>
    </row>
    <row r="2598" spans="11:11">
      <c r="K2598" s="9"/>
    </row>
    <row r="2599" spans="11:11">
      <c r="K2599" s="9"/>
    </row>
    <row r="2600" spans="11:11">
      <c r="K2600" s="9"/>
    </row>
    <row r="2601" spans="11:11">
      <c r="K2601" s="9"/>
    </row>
    <row r="2602" spans="11:11">
      <c r="K2602" s="9"/>
    </row>
    <row r="2603" spans="11:11">
      <c r="K2603" s="9"/>
    </row>
    <row r="2604" spans="11:11">
      <c r="K2604" s="9"/>
    </row>
    <row r="2605" spans="11:11">
      <c r="K2605" s="9"/>
    </row>
    <row r="2606" spans="11:11">
      <c r="K2606" s="9"/>
    </row>
    <row r="2607" spans="11:11">
      <c r="K2607" s="9"/>
    </row>
    <row r="2608" spans="11:11">
      <c r="K2608" s="9"/>
    </row>
    <row r="2609" spans="11:11">
      <c r="K2609" s="9"/>
    </row>
    <row r="2610" spans="11:11">
      <c r="K2610" s="9"/>
    </row>
    <row r="2611" spans="11:11">
      <c r="K2611" s="9"/>
    </row>
    <row r="2612" spans="11:11">
      <c r="K2612" s="9"/>
    </row>
    <row r="2613" spans="11:11">
      <c r="K2613" s="9"/>
    </row>
    <row r="2614" spans="11:11">
      <c r="K2614" s="9"/>
    </row>
    <row r="2615" spans="11:11">
      <c r="K2615" s="9"/>
    </row>
    <row r="2616" spans="11:11">
      <c r="K2616" s="9"/>
    </row>
    <row r="2617" spans="11:11">
      <c r="K2617" s="9"/>
    </row>
    <row r="2618" spans="11:11">
      <c r="K2618" s="9"/>
    </row>
    <row r="2619" spans="11:11">
      <c r="K2619" s="9"/>
    </row>
    <row r="2620" spans="11:11">
      <c r="K2620" s="9"/>
    </row>
    <row r="2621" spans="11:11">
      <c r="K2621" s="9"/>
    </row>
    <row r="2622" spans="11:11">
      <c r="K2622" s="9"/>
    </row>
    <row r="2623" spans="11:11">
      <c r="K2623" s="9"/>
    </row>
    <row r="2624" spans="11:11">
      <c r="K2624" s="9"/>
    </row>
    <row r="2625" spans="11:11">
      <c r="K2625" s="9"/>
    </row>
    <row r="2626" spans="11:11">
      <c r="K2626" s="9"/>
    </row>
    <row r="2627" spans="11:11">
      <c r="K2627" s="9"/>
    </row>
    <row r="2628" spans="11:11">
      <c r="K2628" s="9"/>
    </row>
    <row r="2629" spans="11:11">
      <c r="K2629" s="9"/>
    </row>
    <row r="2630" spans="11:11">
      <c r="K2630" s="9"/>
    </row>
    <row r="2631" spans="11:11">
      <c r="K2631" s="9"/>
    </row>
    <row r="2632" spans="11:11">
      <c r="K2632" s="9"/>
    </row>
    <row r="2633" spans="11:11">
      <c r="K2633" s="9"/>
    </row>
    <row r="2634" spans="11:11">
      <c r="K2634" s="9"/>
    </row>
    <row r="2635" spans="11:11">
      <c r="K2635" s="9"/>
    </row>
    <row r="2636" spans="11:11">
      <c r="K2636" s="9"/>
    </row>
    <row r="2637" spans="11:11">
      <c r="K2637" s="9"/>
    </row>
    <row r="2638" spans="11:11">
      <c r="K2638" s="9"/>
    </row>
    <row r="2639" spans="11:11">
      <c r="K2639" s="9"/>
    </row>
    <row r="2640" spans="11:11">
      <c r="K2640" s="9"/>
    </row>
    <row r="2641" spans="11:11">
      <c r="K2641" s="9"/>
    </row>
    <row r="2642" spans="11:11">
      <c r="K2642" s="9"/>
    </row>
    <row r="2643" spans="11:11">
      <c r="K2643" s="9"/>
    </row>
    <row r="2644" spans="11:11">
      <c r="K2644" s="9"/>
    </row>
    <row r="2645" spans="11:11">
      <c r="K2645" s="9"/>
    </row>
    <row r="2646" spans="11:11">
      <c r="K2646" s="9"/>
    </row>
    <row r="2647" spans="11:11">
      <c r="K2647" s="9"/>
    </row>
    <row r="2648" spans="11:11">
      <c r="K2648" s="9"/>
    </row>
    <row r="2649" spans="11:11">
      <c r="K2649" s="9"/>
    </row>
    <row r="2650" spans="11:11">
      <c r="K2650" s="9"/>
    </row>
    <row r="2651" spans="11:11">
      <c r="K2651" s="9"/>
    </row>
    <row r="2652" spans="11:11">
      <c r="K2652" s="9"/>
    </row>
    <row r="2653" spans="11:11">
      <c r="K2653" s="9"/>
    </row>
    <row r="2654" spans="11:11">
      <c r="K2654" s="9"/>
    </row>
    <row r="2655" spans="11:11">
      <c r="K2655" s="9"/>
    </row>
    <row r="2656" spans="11:11">
      <c r="K2656" s="9"/>
    </row>
    <row r="2657" spans="11:11">
      <c r="K2657" s="9"/>
    </row>
    <row r="2658" spans="11:11">
      <c r="K2658" s="9"/>
    </row>
    <row r="2659" spans="11:11">
      <c r="K2659" s="9"/>
    </row>
    <row r="2660" spans="11:11">
      <c r="K2660" s="9"/>
    </row>
    <row r="2661" spans="11:11">
      <c r="K2661" s="9"/>
    </row>
    <row r="2662" spans="11:11">
      <c r="K2662" s="9"/>
    </row>
    <row r="2663" spans="11:11">
      <c r="K2663" s="9"/>
    </row>
    <row r="2664" spans="11:11">
      <c r="K2664" s="9"/>
    </row>
    <row r="2665" spans="11:11">
      <c r="K2665" s="9"/>
    </row>
    <row r="2666" spans="11:11">
      <c r="K2666" s="9"/>
    </row>
    <row r="2667" spans="11:11">
      <c r="K2667" s="9"/>
    </row>
    <row r="2668" spans="11:11">
      <c r="K2668" s="9"/>
    </row>
    <row r="2669" spans="11:11">
      <c r="K2669" s="9"/>
    </row>
    <row r="2670" spans="11:11">
      <c r="K2670" s="9"/>
    </row>
    <row r="2671" spans="11:11">
      <c r="K2671" s="9"/>
    </row>
    <row r="2672" spans="11:11">
      <c r="K2672" s="9"/>
    </row>
    <row r="2673" spans="11:11">
      <c r="K2673" s="9"/>
    </row>
    <row r="2674" spans="11:11">
      <c r="K2674" s="9"/>
    </row>
    <row r="2675" spans="11:11">
      <c r="K2675" s="9"/>
    </row>
    <row r="2676" spans="11:11">
      <c r="K2676" s="9"/>
    </row>
    <row r="2677" spans="11:11">
      <c r="K2677" s="9"/>
    </row>
    <row r="2678" spans="11:11">
      <c r="K2678" s="9"/>
    </row>
    <row r="2679" spans="11:11">
      <c r="K2679" s="9"/>
    </row>
    <row r="2680" spans="11:11">
      <c r="K2680" s="9"/>
    </row>
    <row r="2681" spans="11:11">
      <c r="K2681" s="9"/>
    </row>
    <row r="2682" spans="11:11">
      <c r="K2682" s="9"/>
    </row>
    <row r="2683" spans="11:11">
      <c r="K2683" s="9"/>
    </row>
    <row r="2684" spans="11:11">
      <c r="K2684" s="9"/>
    </row>
    <row r="2685" spans="11:11">
      <c r="K2685" s="9"/>
    </row>
    <row r="2686" spans="11:11">
      <c r="K2686" s="9"/>
    </row>
    <row r="2687" spans="11:11">
      <c r="K2687" s="9"/>
    </row>
    <row r="2688" spans="11:11">
      <c r="K2688" s="9"/>
    </row>
    <row r="2689" spans="11:11">
      <c r="K2689" s="9"/>
    </row>
    <row r="2690" spans="11:11">
      <c r="K2690" s="9"/>
    </row>
    <row r="2691" spans="11:11">
      <c r="K2691" s="9"/>
    </row>
    <row r="2692" spans="11:11">
      <c r="K2692" s="9"/>
    </row>
    <row r="2693" spans="11:11">
      <c r="K2693" s="9"/>
    </row>
    <row r="2694" spans="11:11">
      <c r="K2694" s="9"/>
    </row>
    <row r="2695" spans="11:11">
      <c r="K2695" s="9"/>
    </row>
    <row r="2696" spans="11:11">
      <c r="K2696" s="9"/>
    </row>
    <row r="2697" spans="11:11">
      <c r="K2697" s="9"/>
    </row>
    <row r="2698" spans="11:11">
      <c r="K2698" s="9"/>
    </row>
    <row r="2699" spans="11:11">
      <c r="K2699" s="9"/>
    </row>
    <row r="2700" spans="11:11">
      <c r="K2700" s="9"/>
    </row>
    <row r="2701" spans="11:11">
      <c r="K2701" s="9"/>
    </row>
    <row r="2702" spans="11:11">
      <c r="K2702" s="9"/>
    </row>
    <row r="2703" spans="11:11">
      <c r="K2703" s="9"/>
    </row>
    <row r="2704" spans="11:11">
      <c r="K2704" s="9"/>
    </row>
    <row r="2705" spans="11:11">
      <c r="K2705" s="9"/>
    </row>
    <row r="2706" spans="11:11">
      <c r="K2706" s="9"/>
    </row>
    <row r="2707" spans="11:11">
      <c r="K2707" s="9"/>
    </row>
    <row r="2708" spans="11:11">
      <c r="K2708" s="9"/>
    </row>
    <row r="2709" spans="11:11">
      <c r="K2709" s="9"/>
    </row>
    <row r="2710" spans="11:11">
      <c r="K2710" s="9"/>
    </row>
    <row r="2711" spans="11:11">
      <c r="K2711" s="9"/>
    </row>
    <row r="2712" spans="11:11">
      <c r="K2712" s="9"/>
    </row>
    <row r="2713" spans="11:11">
      <c r="K2713" s="9"/>
    </row>
    <row r="2714" spans="11:11">
      <c r="K2714" s="9"/>
    </row>
    <row r="2715" spans="11:11">
      <c r="K2715" s="9"/>
    </row>
    <row r="2716" spans="11:11">
      <c r="K2716" s="9"/>
    </row>
    <row r="2717" spans="11:11">
      <c r="K2717" s="9"/>
    </row>
    <row r="2718" spans="11:11">
      <c r="K2718" s="9"/>
    </row>
    <row r="2719" spans="11:11">
      <c r="K2719" s="9"/>
    </row>
    <row r="2720" spans="11:11">
      <c r="K2720" s="9"/>
    </row>
    <row r="2721" spans="11:11">
      <c r="K2721" s="9"/>
    </row>
    <row r="2722" spans="11:11">
      <c r="K2722" s="9"/>
    </row>
    <row r="2723" spans="11:11">
      <c r="K2723" s="9"/>
    </row>
    <row r="2724" spans="11:11">
      <c r="K2724" s="9"/>
    </row>
    <row r="2725" spans="11:11">
      <c r="K2725" s="9"/>
    </row>
    <row r="2726" spans="11:11">
      <c r="K2726" s="9"/>
    </row>
    <row r="2727" spans="11:11">
      <c r="K2727" s="9"/>
    </row>
    <row r="2728" spans="11:11">
      <c r="K2728" s="9"/>
    </row>
    <row r="2729" spans="11:11">
      <c r="K2729" s="9"/>
    </row>
    <row r="2730" spans="11:11">
      <c r="K2730" s="9"/>
    </row>
    <row r="2731" spans="11:11">
      <c r="K2731" s="9"/>
    </row>
    <row r="2732" spans="11:11">
      <c r="K2732" s="9"/>
    </row>
    <row r="2733" spans="11:11">
      <c r="K2733" s="9"/>
    </row>
    <row r="2734" spans="11:11">
      <c r="K2734" s="9"/>
    </row>
    <row r="2735" spans="11:11">
      <c r="K2735" s="9"/>
    </row>
    <row r="2736" spans="11:11">
      <c r="K2736" s="9"/>
    </row>
    <row r="2737" spans="11:11">
      <c r="K2737" s="9"/>
    </row>
    <row r="2738" spans="11:11">
      <c r="K2738" s="9"/>
    </row>
    <row r="2739" spans="11:11">
      <c r="K2739" s="9"/>
    </row>
    <row r="2740" spans="11:11">
      <c r="K2740" s="9"/>
    </row>
    <row r="2741" spans="11:11">
      <c r="K2741" s="9"/>
    </row>
    <row r="2742" spans="11:11">
      <c r="K2742" s="9"/>
    </row>
    <row r="2743" spans="11:11">
      <c r="K2743" s="9"/>
    </row>
    <row r="2744" spans="11:11">
      <c r="K2744" s="9"/>
    </row>
    <row r="2745" spans="11:11">
      <c r="K2745" s="9"/>
    </row>
    <row r="2746" spans="11:11">
      <c r="K2746" s="9"/>
    </row>
    <row r="2747" spans="11:11">
      <c r="K2747" s="9"/>
    </row>
    <row r="2748" spans="11:11">
      <c r="K2748" s="9"/>
    </row>
    <row r="2749" spans="11:11">
      <c r="K2749" s="9"/>
    </row>
    <row r="2750" spans="11:11">
      <c r="K2750" s="9"/>
    </row>
    <row r="2751" spans="11:11">
      <c r="K2751" s="9"/>
    </row>
    <row r="2752" spans="11:11">
      <c r="K2752" s="9"/>
    </row>
    <row r="2753" spans="11:11">
      <c r="K2753" s="9"/>
    </row>
    <row r="2754" spans="11:11">
      <c r="K2754" s="9"/>
    </row>
    <row r="2755" spans="11:11">
      <c r="K2755" s="9"/>
    </row>
    <row r="2756" spans="11:11">
      <c r="K2756" s="9"/>
    </row>
    <row r="2757" spans="11:11">
      <c r="K2757" s="9"/>
    </row>
    <row r="2758" spans="11:11">
      <c r="K2758" s="9"/>
    </row>
    <row r="2759" spans="11:11">
      <c r="K2759" s="9"/>
    </row>
    <row r="2760" spans="11:11">
      <c r="K2760" s="9"/>
    </row>
    <row r="2761" spans="11:11">
      <c r="K2761" s="9"/>
    </row>
    <row r="2762" spans="11:11">
      <c r="K2762" s="9"/>
    </row>
    <row r="2763" spans="11:11">
      <c r="K2763" s="9"/>
    </row>
    <row r="2764" spans="11:11">
      <c r="K2764" s="9"/>
    </row>
    <row r="2765" spans="11:11">
      <c r="K2765" s="9"/>
    </row>
    <row r="2766" spans="11:11">
      <c r="K2766" s="9"/>
    </row>
    <row r="2767" spans="11:11">
      <c r="K2767" s="9"/>
    </row>
    <row r="2768" spans="11:11">
      <c r="K2768" s="9"/>
    </row>
    <row r="2769" spans="11:11">
      <c r="K2769" s="9"/>
    </row>
    <row r="2770" spans="11:11">
      <c r="K2770" s="9"/>
    </row>
    <row r="2771" spans="11:11">
      <c r="K2771" s="9"/>
    </row>
    <row r="2772" spans="11:11">
      <c r="K2772" s="9"/>
    </row>
    <row r="2773" spans="11:11">
      <c r="K2773" s="9"/>
    </row>
    <row r="2774" spans="11:11">
      <c r="K2774" s="9"/>
    </row>
    <row r="2775" spans="11:11">
      <c r="K2775" s="9"/>
    </row>
    <row r="2776" spans="11:11">
      <c r="K2776" s="9"/>
    </row>
    <row r="2777" spans="11:11">
      <c r="K2777" s="9"/>
    </row>
    <row r="2778" spans="11:11">
      <c r="K2778" s="9"/>
    </row>
    <row r="2779" spans="11:11">
      <c r="K2779" s="9"/>
    </row>
    <row r="2780" spans="11:11">
      <c r="K2780" s="9"/>
    </row>
    <row r="2781" spans="11:11">
      <c r="K2781" s="9"/>
    </row>
    <row r="2782" spans="11:11">
      <c r="K2782" s="9"/>
    </row>
    <row r="2783" spans="11:11">
      <c r="K2783" s="9"/>
    </row>
    <row r="2784" spans="11:11">
      <c r="K2784" s="9"/>
    </row>
    <row r="2785" spans="11:11">
      <c r="K2785" s="9"/>
    </row>
    <row r="2786" spans="11:11">
      <c r="K2786" s="9"/>
    </row>
    <row r="2787" spans="11:11">
      <c r="K2787" s="9"/>
    </row>
    <row r="2788" spans="11:11">
      <c r="K2788" s="9"/>
    </row>
    <row r="2789" spans="11:11">
      <c r="K2789" s="9"/>
    </row>
    <row r="2790" spans="11:11">
      <c r="K2790" s="9"/>
    </row>
    <row r="2791" spans="11:11">
      <c r="K2791" s="9"/>
    </row>
    <row r="2792" spans="11:11">
      <c r="K2792" s="9"/>
    </row>
    <row r="2793" spans="11:11">
      <c r="K2793" s="9"/>
    </row>
    <row r="2794" spans="11:11">
      <c r="K2794" s="9"/>
    </row>
    <row r="2795" spans="11:11">
      <c r="K2795" s="9"/>
    </row>
    <row r="2796" spans="11:11">
      <c r="K2796" s="9"/>
    </row>
    <row r="2797" spans="11:11">
      <c r="K2797" s="9"/>
    </row>
    <row r="2798" spans="11:11">
      <c r="K2798" s="9"/>
    </row>
    <row r="2799" spans="11:11">
      <c r="K2799" s="9"/>
    </row>
    <row r="2800" spans="11:11">
      <c r="K2800" s="9"/>
    </row>
    <row r="2801" spans="11:11">
      <c r="K2801" s="9"/>
    </row>
    <row r="2802" spans="11:11">
      <c r="K2802" s="9"/>
    </row>
    <row r="2803" spans="11:11">
      <c r="K2803" s="9"/>
    </row>
    <row r="2804" spans="11:11">
      <c r="K2804" s="9"/>
    </row>
    <row r="2805" spans="11:11">
      <c r="K2805" s="9"/>
    </row>
    <row r="2806" spans="11:11">
      <c r="K2806" s="9"/>
    </row>
    <row r="2807" spans="11:11">
      <c r="K2807" s="9"/>
    </row>
    <row r="2808" spans="11:11">
      <c r="K2808" s="9"/>
    </row>
    <row r="2809" spans="11:11">
      <c r="K2809" s="9"/>
    </row>
    <row r="2810" spans="11:11">
      <c r="K2810" s="9"/>
    </row>
    <row r="2811" spans="11:11">
      <c r="K2811" s="9"/>
    </row>
    <row r="2812" spans="11:11">
      <c r="K2812" s="9"/>
    </row>
    <row r="2813" spans="11:11">
      <c r="K2813" s="9"/>
    </row>
    <row r="2814" spans="11:11">
      <c r="K2814" s="9"/>
    </row>
    <row r="2815" spans="11:11">
      <c r="K2815" s="9"/>
    </row>
    <row r="2816" spans="11:11">
      <c r="K2816" s="9"/>
    </row>
    <row r="2817" spans="11:11">
      <c r="K2817" s="9"/>
    </row>
    <row r="2818" spans="11:11">
      <c r="K2818" s="9"/>
    </row>
    <row r="2819" spans="11:11">
      <c r="K2819" s="9"/>
    </row>
    <row r="2820" spans="11:11">
      <c r="K2820" s="9"/>
    </row>
    <row r="2821" spans="11:11">
      <c r="K2821" s="9"/>
    </row>
    <row r="2822" spans="11:11">
      <c r="K2822" s="9"/>
    </row>
    <row r="2823" spans="11:11">
      <c r="K2823" s="9"/>
    </row>
    <row r="2824" spans="11:11">
      <c r="K2824" s="9"/>
    </row>
    <row r="2825" spans="11:11">
      <c r="K2825" s="9"/>
    </row>
    <row r="2826" spans="11:11">
      <c r="K2826" s="9"/>
    </row>
    <row r="2827" spans="11:11">
      <c r="K2827" s="9"/>
    </row>
    <row r="2828" spans="11:11">
      <c r="K2828" s="9"/>
    </row>
    <row r="2829" spans="11:11">
      <c r="K2829" s="9"/>
    </row>
    <row r="2830" spans="11:11">
      <c r="K2830" s="9"/>
    </row>
    <row r="2831" spans="11:11">
      <c r="K2831" s="9"/>
    </row>
    <row r="2832" spans="11:11">
      <c r="K2832" s="9"/>
    </row>
    <row r="2833" spans="11:11">
      <c r="K2833" s="9"/>
    </row>
    <row r="2834" spans="11:11">
      <c r="K2834" s="9"/>
    </row>
    <row r="2835" spans="11:11">
      <c r="K2835" s="9"/>
    </row>
    <row r="2836" spans="11:11">
      <c r="K2836" s="9"/>
    </row>
    <row r="2837" spans="11:11">
      <c r="K2837" s="9"/>
    </row>
    <row r="2838" spans="11:11">
      <c r="K2838" s="9"/>
    </row>
    <row r="2839" spans="11:11">
      <c r="K2839" s="9"/>
    </row>
    <row r="2840" spans="11:11">
      <c r="K2840" s="9"/>
    </row>
    <row r="2841" spans="11:11">
      <c r="K2841" s="9"/>
    </row>
    <row r="2842" spans="11:11">
      <c r="K2842" s="9"/>
    </row>
    <row r="2843" spans="11:11">
      <c r="K2843" s="9"/>
    </row>
    <row r="2844" spans="11:11">
      <c r="K2844" s="9"/>
    </row>
    <row r="2845" spans="11:11">
      <c r="K2845" s="9"/>
    </row>
    <row r="2846" spans="11:11">
      <c r="K2846" s="9"/>
    </row>
    <row r="2847" spans="11:11">
      <c r="K2847" s="9"/>
    </row>
    <row r="2848" spans="11:11">
      <c r="K2848" s="9"/>
    </row>
    <row r="2849" spans="11:11">
      <c r="K2849" s="9"/>
    </row>
    <row r="2850" spans="11:11">
      <c r="K2850" s="9"/>
    </row>
    <row r="2851" spans="11:11">
      <c r="K2851" s="9"/>
    </row>
    <row r="2852" spans="11:11">
      <c r="K2852" s="9"/>
    </row>
    <row r="2853" spans="11:11">
      <c r="K2853" s="9"/>
    </row>
    <row r="2854" spans="11:11">
      <c r="K2854" s="9"/>
    </row>
    <row r="2855" spans="11:11">
      <c r="K2855" s="9"/>
    </row>
    <row r="2856" spans="11:11">
      <c r="K2856" s="9"/>
    </row>
    <row r="2857" spans="11:11">
      <c r="K2857" s="9"/>
    </row>
    <row r="2858" spans="11:11">
      <c r="K2858" s="9"/>
    </row>
    <row r="2859" spans="11:11">
      <c r="K2859" s="9"/>
    </row>
    <row r="2860" spans="11:11">
      <c r="K2860" s="9"/>
    </row>
    <row r="2861" spans="11:11">
      <c r="K2861" s="9"/>
    </row>
    <row r="2862" spans="11:11">
      <c r="K2862" s="9"/>
    </row>
    <row r="2863" spans="11:11">
      <c r="K2863" s="9"/>
    </row>
    <row r="2864" spans="11:11">
      <c r="K2864" s="9"/>
    </row>
    <row r="2865" spans="11:11">
      <c r="K2865" s="9"/>
    </row>
    <row r="2866" spans="11:11">
      <c r="K2866" s="9"/>
    </row>
    <row r="2867" spans="11:11">
      <c r="K2867" s="9"/>
    </row>
    <row r="2868" spans="11:11">
      <c r="K2868" s="9"/>
    </row>
    <row r="2869" spans="11:11">
      <c r="K2869" s="9"/>
    </row>
    <row r="2870" spans="11:11">
      <c r="K2870" s="9"/>
    </row>
    <row r="2871" spans="11:11">
      <c r="K2871" s="9"/>
    </row>
    <row r="2872" spans="11:11">
      <c r="K2872" s="9"/>
    </row>
    <row r="2873" spans="11:11">
      <c r="K2873" s="9"/>
    </row>
    <row r="2874" spans="11:11">
      <c r="K2874" s="9"/>
    </row>
    <row r="2875" spans="11:11">
      <c r="K2875" s="9"/>
    </row>
    <row r="2876" spans="11:11">
      <c r="K2876" s="9"/>
    </row>
    <row r="2877" spans="11:11">
      <c r="K2877" s="9"/>
    </row>
    <row r="2878" spans="11:11">
      <c r="K2878" s="9"/>
    </row>
    <row r="2879" spans="11:11">
      <c r="K2879" s="9"/>
    </row>
    <row r="2880" spans="11:11">
      <c r="K2880" s="9"/>
    </row>
    <row r="2881" spans="11:11">
      <c r="K2881" s="9"/>
    </row>
    <row r="2882" spans="11:11">
      <c r="K2882" s="9"/>
    </row>
    <row r="2883" spans="11:11">
      <c r="K2883" s="9"/>
    </row>
    <row r="2884" spans="11:11">
      <c r="K2884" s="9"/>
    </row>
    <row r="2885" spans="11:11">
      <c r="K2885" s="9"/>
    </row>
    <row r="2886" spans="11:11">
      <c r="K2886" s="9"/>
    </row>
    <row r="2887" spans="11:11">
      <c r="K2887" s="9"/>
    </row>
    <row r="2888" spans="11:11">
      <c r="K2888" s="9"/>
    </row>
    <row r="2889" spans="11:11">
      <c r="K2889" s="9"/>
    </row>
    <row r="2890" spans="11:11">
      <c r="K2890" s="9"/>
    </row>
    <row r="2891" spans="11:11">
      <c r="K2891" s="9"/>
    </row>
    <row r="2892" spans="11:11">
      <c r="K2892" s="9"/>
    </row>
    <row r="2893" spans="11:11">
      <c r="K2893" s="9"/>
    </row>
    <row r="2894" spans="11:11">
      <c r="K2894" s="9"/>
    </row>
    <row r="2895" spans="11:11">
      <c r="K2895" s="9"/>
    </row>
    <row r="2896" spans="11:11">
      <c r="K2896" s="9"/>
    </row>
    <row r="2897" spans="11:11">
      <c r="K2897" s="9"/>
    </row>
    <row r="2898" spans="11:11">
      <c r="K2898" s="9"/>
    </row>
    <row r="2899" spans="11:11">
      <c r="K2899" s="9"/>
    </row>
    <row r="2900" spans="11:11">
      <c r="K2900" s="9"/>
    </row>
    <row r="2901" spans="11:11">
      <c r="K2901" s="9"/>
    </row>
    <row r="2902" spans="11:11">
      <c r="K2902" s="9"/>
    </row>
    <row r="2903" spans="11:11">
      <c r="K2903" s="9"/>
    </row>
    <row r="2904" spans="11:11">
      <c r="K2904" s="9"/>
    </row>
    <row r="2905" spans="11:11">
      <c r="K2905" s="9"/>
    </row>
    <row r="2906" spans="11:11">
      <c r="K2906" s="9"/>
    </row>
    <row r="2907" spans="11:11">
      <c r="K2907" s="9"/>
    </row>
    <row r="2908" spans="11:11">
      <c r="K2908" s="9"/>
    </row>
    <row r="2909" spans="11:11">
      <c r="K2909" s="9"/>
    </row>
    <row r="2910" spans="11:11">
      <c r="K2910" s="9"/>
    </row>
    <row r="2911" spans="11:11">
      <c r="K2911" s="9"/>
    </row>
    <row r="2912" spans="11:11">
      <c r="K2912" s="9"/>
    </row>
    <row r="2913" spans="11:11">
      <c r="K2913" s="9"/>
    </row>
    <row r="2914" spans="11:11">
      <c r="K2914" s="9"/>
    </row>
    <row r="2915" spans="11:11">
      <c r="K2915" s="9"/>
    </row>
    <row r="2916" spans="11:11">
      <c r="K2916" s="9"/>
    </row>
    <row r="2917" spans="11:11">
      <c r="K2917" s="9"/>
    </row>
    <row r="2918" spans="11:11">
      <c r="K2918" s="9"/>
    </row>
    <row r="2919" spans="11:11">
      <c r="K2919" s="9"/>
    </row>
    <row r="2920" spans="11:11">
      <c r="K2920" s="9"/>
    </row>
    <row r="2921" spans="11:11">
      <c r="K2921" s="9"/>
    </row>
    <row r="2922" spans="11:11">
      <c r="K2922" s="9"/>
    </row>
    <row r="2923" spans="11:11">
      <c r="K2923" s="9"/>
    </row>
    <row r="2924" spans="11:11">
      <c r="K2924" s="9"/>
    </row>
    <row r="2925" spans="11:11">
      <c r="K2925" s="9"/>
    </row>
    <row r="2926" spans="11:11">
      <c r="K2926" s="9"/>
    </row>
    <row r="2927" spans="11:11">
      <c r="K2927" s="9"/>
    </row>
    <row r="2928" spans="11:11">
      <c r="K2928" s="9"/>
    </row>
    <row r="2929" spans="11:11">
      <c r="K2929" s="9"/>
    </row>
    <row r="2930" spans="11:11">
      <c r="K2930" s="9"/>
    </row>
    <row r="2931" spans="11:11">
      <c r="K2931" s="9"/>
    </row>
    <row r="2932" spans="11:11">
      <c r="K2932" s="9"/>
    </row>
    <row r="2933" spans="11:11">
      <c r="K2933" s="9"/>
    </row>
    <row r="2934" spans="11:11">
      <c r="K2934" s="9"/>
    </row>
    <row r="2935" spans="11:11">
      <c r="K2935" s="9"/>
    </row>
    <row r="2936" spans="11:11">
      <c r="K2936" s="9"/>
    </row>
    <row r="2937" spans="11:11">
      <c r="K2937" s="9"/>
    </row>
    <row r="2938" spans="11:11">
      <c r="K2938" s="9"/>
    </row>
    <row r="2939" spans="11:11">
      <c r="K2939" s="9"/>
    </row>
    <row r="2940" spans="11:11">
      <c r="K2940" s="9"/>
    </row>
    <row r="2941" spans="11:11">
      <c r="K2941" s="9"/>
    </row>
    <row r="2942" spans="11:11">
      <c r="K2942" s="9"/>
    </row>
    <row r="2943" spans="11:11">
      <c r="K2943" s="9"/>
    </row>
    <row r="2944" spans="11:11">
      <c r="K2944" s="9"/>
    </row>
    <row r="2945" spans="11:11">
      <c r="K2945" s="9"/>
    </row>
    <row r="2946" spans="11:11">
      <c r="K2946" s="9"/>
    </row>
    <row r="2947" spans="11:11">
      <c r="K2947" s="9"/>
    </row>
    <row r="2948" spans="11:11">
      <c r="K2948" s="9"/>
    </row>
    <row r="2949" spans="11:11">
      <c r="K2949" s="9"/>
    </row>
    <row r="2950" spans="11:11">
      <c r="K2950" s="9"/>
    </row>
    <row r="2951" spans="11:11">
      <c r="K2951" s="9"/>
    </row>
    <row r="2952" spans="11:11">
      <c r="K2952" s="9"/>
    </row>
    <row r="2953" spans="11:11">
      <c r="K2953" s="9"/>
    </row>
    <row r="2954" spans="11:11">
      <c r="K2954" s="9"/>
    </row>
    <row r="2955" spans="11:11">
      <c r="K2955" s="9"/>
    </row>
    <row r="2956" spans="11:11">
      <c r="K2956" s="9"/>
    </row>
    <row r="2957" spans="11:11">
      <c r="K2957" s="9"/>
    </row>
    <row r="2958" spans="11:11">
      <c r="K2958" s="9"/>
    </row>
    <row r="2959" spans="11:11">
      <c r="K2959" s="9"/>
    </row>
    <row r="2960" spans="11:11">
      <c r="K2960" s="9"/>
    </row>
    <row r="2961" spans="11:11">
      <c r="K2961" s="9"/>
    </row>
    <row r="2962" spans="11:11">
      <c r="K2962" s="9"/>
    </row>
    <row r="2963" spans="11:11">
      <c r="K2963" s="9"/>
    </row>
    <row r="2964" spans="11:11">
      <c r="K2964" s="9"/>
    </row>
    <row r="2965" spans="11:11">
      <c r="K2965" s="9"/>
    </row>
    <row r="2966" spans="11:11">
      <c r="K2966" s="9"/>
    </row>
    <row r="2967" spans="11:11">
      <c r="K2967" s="9"/>
    </row>
    <row r="2968" spans="11:11">
      <c r="K2968" s="9"/>
    </row>
    <row r="2969" spans="11:11">
      <c r="K2969" s="9"/>
    </row>
    <row r="2970" spans="11:11">
      <c r="K2970" s="9"/>
    </row>
    <row r="2971" spans="11:11">
      <c r="K2971" s="9"/>
    </row>
    <row r="2972" spans="11:11">
      <c r="K2972" s="9"/>
    </row>
    <row r="2973" spans="11:11">
      <c r="K2973" s="9"/>
    </row>
    <row r="2974" spans="11:11">
      <c r="K2974" s="9"/>
    </row>
    <row r="2975" spans="11:11">
      <c r="K2975" s="9"/>
    </row>
    <row r="2976" spans="11:11">
      <c r="K2976" s="9"/>
    </row>
    <row r="2977" spans="11:11">
      <c r="K2977" s="9"/>
    </row>
    <row r="2978" spans="11:11">
      <c r="K2978" s="9"/>
    </row>
    <row r="2979" spans="11:11">
      <c r="K2979" s="9"/>
    </row>
    <row r="2980" spans="11:11">
      <c r="K2980" s="9"/>
    </row>
    <row r="2981" spans="11:11">
      <c r="K2981" s="9"/>
    </row>
    <row r="2982" spans="11:11">
      <c r="K2982" s="9"/>
    </row>
    <row r="2983" spans="11:11">
      <c r="K2983" s="9"/>
    </row>
    <row r="2984" spans="11:11">
      <c r="K2984" s="9"/>
    </row>
    <row r="2985" spans="11:11">
      <c r="K2985" s="9"/>
    </row>
    <row r="2986" spans="11:11">
      <c r="K2986" s="9"/>
    </row>
    <row r="2987" spans="11:11">
      <c r="K2987" s="9"/>
    </row>
    <row r="2988" spans="11:11">
      <c r="K2988" s="9"/>
    </row>
    <row r="2989" spans="11:11">
      <c r="K2989" s="9"/>
    </row>
    <row r="2990" spans="11:11">
      <c r="K2990" s="9"/>
    </row>
    <row r="2991" spans="11:11">
      <c r="K2991" s="9"/>
    </row>
    <row r="2992" spans="11:11">
      <c r="K2992" s="9"/>
    </row>
    <row r="2993" spans="11:11">
      <c r="K2993" s="9"/>
    </row>
    <row r="2994" spans="11:11">
      <c r="K2994" s="9"/>
    </row>
    <row r="2995" spans="11:11">
      <c r="K2995" s="9"/>
    </row>
    <row r="2996" spans="11:11">
      <c r="K2996" s="9"/>
    </row>
    <row r="2997" spans="11:11">
      <c r="K2997" s="9"/>
    </row>
    <row r="2998" spans="11:11">
      <c r="K2998" s="9"/>
    </row>
    <row r="2999" spans="11:11">
      <c r="K2999" s="9"/>
    </row>
    <row r="3000" spans="11:11">
      <c r="K3000" s="9"/>
    </row>
    <row r="3001" spans="11:11">
      <c r="K3001" s="9"/>
    </row>
    <row r="3002" spans="11:11">
      <c r="K3002" s="9"/>
    </row>
    <row r="3003" spans="11:11">
      <c r="K3003" s="9"/>
    </row>
    <row r="3004" spans="11:11">
      <c r="K3004" s="9"/>
    </row>
    <row r="3005" spans="11:11">
      <c r="K3005" s="9"/>
    </row>
    <row r="3006" spans="11:11">
      <c r="K3006" s="9"/>
    </row>
    <row r="3007" spans="11:11">
      <c r="K3007" s="9"/>
    </row>
    <row r="3008" spans="11:11">
      <c r="K3008" s="9"/>
    </row>
    <row r="3009" spans="11:11">
      <c r="K3009" s="9"/>
    </row>
    <row r="3010" spans="11:11">
      <c r="K3010" s="9"/>
    </row>
    <row r="3011" spans="11:11">
      <c r="K3011" s="9"/>
    </row>
    <row r="3012" spans="11:11">
      <c r="K3012" s="9"/>
    </row>
    <row r="3013" spans="11:11">
      <c r="K3013" s="9"/>
    </row>
    <row r="3014" spans="11:11">
      <c r="K3014" s="9"/>
    </row>
    <row r="3015" spans="11:11">
      <c r="K3015" s="9"/>
    </row>
    <row r="3016" spans="11:11">
      <c r="K3016" s="9"/>
    </row>
    <row r="3017" spans="11:11">
      <c r="K3017" s="9"/>
    </row>
    <row r="3018" spans="11:11">
      <c r="K3018" s="9"/>
    </row>
    <row r="3019" spans="11:11">
      <c r="K3019" s="9"/>
    </row>
    <row r="3020" spans="11:11">
      <c r="K3020" s="9"/>
    </row>
    <row r="3021" spans="11:11">
      <c r="K3021" s="9"/>
    </row>
    <row r="3022" spans="11:11">
      <c r="K3022" s="9"/>
    </row>
    <row r="3023" spans="11:11">
      <c r="K3023" s="9"/>
    </row>
    <row r="3024" spans="11:11">
      <c r="K3024" s="9"/>
    </row>
    <row r="3025" spans="11:11">
      <c r="K3025" s="9"/>
    </row>
    <row r="3026" spans="11:11">
      <c r="K3026" s="9"/>
    </row>
    <row r="3027" spans="11:11">
      <c r="K3027" s="9"/>
    </row>
    <row r="3028" spans="11:11">
      <c r="K3028" s="9"/>
    </row>
    <row r="3029" spans="11:11">
      <c r="K3029" s="9"/>
    </row>
    <row r="3030" spans="11:11">
      <c r="K3030" s="9"/>
    </row>
    <row r="3031" spans="11:11">
      <c r="K3031" s="9"/>
    </row>
    <row r="3032" spans="11:11">
      <c r="K3032" s="9"/>
    </row>
    <row r="3033" spans="11:11">
      <c r="K3033" s="9"/>
    </row>
    <row r="3034" spans="11:11">
      <c r="K3034" s="9"/>
    </row>
    <row r="3035" spans="11:11">
      <c r="K3035" s="9"/>
    </row>
    <row r="3036" spans="11:11">
      <c r="K3036" s="9"/>
    </row>
    <row r="3037" spans="11:11">
      <c r="K3037" s="9"/>
    </row>
    <row r="3038" spans="11:11">
      <c r="K3038" s="9"/>
    </row>
    <row r="3039" spans="11:11">
      <c r="K3039" s="9"/>
    </row>
    <row r="3040" spans="11:11">
      <c r="K3040" s="9"/>
    </row>
    <row r="3041" spans="11:11">
      <c r="K3041" s="9"/>
    </row>
    <row r="3042" spans="11:11">
      <c r="K3042" s="9"/>
    </row>
    <row r="3043" spans="11:11">
      <c r="K3043" s="9"/>
    </row>
    <row r="3044" spans="11:11">
      <c r="K3044" s="9"/>
    </row>
    <row r="3045" spans="11:11">
      <c r="K3045" s="9"/>
    </row>
    <row r="3046" spans="11:11">
      <c r="K3046" s="9"/>
    </row>
    <row r="3047" spans="11:11">
      <c r="K3047" s="9"/>
    </row>
    <row r="3048" spans="11:11">
      <c r="K3048" s="9"/>
    </row>
    <row r="3049" spans="11:11">
      <c r="K3049" s="9"/>
    </row>
    <row r="3050" spans="11:11">
      <c r="K3050" s="9"/>
    </row>
    <row r="3051" spans="11:11">
      <c r="K3051" s="9"/>
    </row>
    <row r="3052" spans="11:11">
      <c r="K3052" s="9"/>
    </row>
    <row r="3053" spans="11:11">
      <c r="K3053" s="9"/>
    </row>
    <row r="3054" spans="11:11">
      <c r="K3054" s="9"/>
    </row>
    <row r="3055" spans="11:11">
      <c r="K3055" s="9"/>
    </row>
    <row r="3056" spans="11:11">
      <c r="K3056" s="9"/>
    </row>
    <row r="3057" spans="11:11">
      <c r="K3057" s="9"/>
    </row>
    <row r="3058" spans="11:11">
      <c r="K3058" s="9"/>
    </row>
    <row r="3059" spans="11:11">
      <c r="K3059" s="9"/>
    </row>
    <row r="3060" spans="11:11">
      <c r="K3060" s="9"/>
    </row>
    <row r="3061" spans="11:11">
      <c r="K3061" s="9"/>
    </row>
    <row r="3062" spans="11:11">
      <c r="K3062" s="9"/>
    </row>
    <row r="3063" spans="11:11">
      <c r="K3063" s="9"/>
    </row>
    <row r="3064" spans="11:11">
      <c r="K3064" s="9"/>
    </row>
    <row r="3065" spans="11:11">
      <c r="K3065" s="9"/>
    </row>
    <row r="3066" spans="11:11">
      <c r="K3066" s="9"/>
    </row>
    <row r="3067" spans="11:11">
      <c r="K3067" s="9"/>
    </row>
    <row r="3068" spans="11:11">
      <c r="K3068" s="9"/>
    </row>
    <row r="3069" spans="11:11">
      <c r="K3069" s="9"/>
    </row>
    <row r="3070" spans="11:11">
      <c r="K3070" s="9"/>
    </row>
    <row r="3071" spans="11:11">
      <c r="K3071" s="9"/>
    </row>
    <row r="3072" spans="11:11">
      <c r="K3072" s="9"/>
    </row>
    <row r="3073" spans="11:11">
      <c r="K3073" s="9"/>
    </row>
    <row r="3074" spans="11:11">
      <c r="K3074" s="9"/>
    </row>
    <row r="3075" spans="11:11">
      <c r="K3075" s="9"/>
    </row>
    <row r="3076" spans="11:11">
      <c r="K3076" s="9"/>
    </row>
    <row r="3077" spans="11:11">
      <c r="K3077" s="9"/>
    </row>
    <row r="3078" spans="11:11">
      <c r="K3078" s="9"/>
    </row>
    <row r="3079" spans="11:11">
      <c r="K3079" s="9"/>
    </row>
    <row r="3080" spans="11:11">
      <c r="K3080" s="9"/>
    </row>
    <row r="3081" spans="11:11">
      <c r="K3081" s="9"/>
    </row>
    <row r="3082" spans="11:11">
      <c r="K3082" s="9"/>
    </row>
    <row r="3083" spans="11:11">
      <c r="K3083" s="9"/>
    </row>
    <row r="3084" spans="11:11">
      <c r="K3084" s="9"/>
    </row>
    <row r="3085" spans="11:11">
      <c r="K3085" s="9"/>
    </row>
    <row r="3086" spans="11:11">
      <c r="K3086" s="9"/>
    </row>
    <row r="3087" spans="11:11">
      <c r="K3087" s="9"/>
    </row>
    <row r="3088" spans="11:11">
      <c r="K3088" s="9"/>
    </row>
    <row r="3089" spans="11:11">
      <c r="K3089" s="9"/>
    </row>
    <row r="3090" spans="11:11">
      <c r="K3090" s="9"/>
    </row>
    <row r="3091" spans="11:11">
      <c r="K3091" s="9"/>
    </row>
    <row r="3092" spans="11:11">
      <c r="K3092" s="9"/>
    </row>
    <row r="3093" spans="11:11">
      <c r="K3093" s="9"/>
    </row>
    <row r="3094" spans="11:11">
      <c r="K3094" s="9"/>
    </row>
    <row r="3095" spans="11:11">
      <c r="K3095" s="9"/>
    </row>
    <row r="3096" spans="11:11">
      <c r="K3096" s="9"/>
    </row>
    <row r="3097" spans="11:11">
      <c r="K3097" s="9"/>
    </row>
    <row r="3098" spans="11:11">
      <c r="K3098" s="9"/>
    </row>
    <row r="3099" spans="11:11">
      <c r="K3099" s="9"/>
    </row>
    <row r="3100" spans="11:11">
      <c r="K3100" s="9"/>
    </row>
    <row r="3101" spans="11:11">
      <c r="K3101" s="9"/>
    </row>
    <row r="3102" spans="11:11">
      <c r="K3102" s="9"/>
    </row>
    <row r="3103" spans="11:11">
      <c r="K3103" s="9"/>
    </row>
    <row r="3104" spans="11:11">
      <c r="K3104" s="9"/>
    </row>
    <row r="3105" spans="11:11">
      <c r="K3105" s="9"/>
    </row>
    <row r="3106" spans="11:11">
      <c r="K3106" s="9"/>
    </row>
    <row r="3107" spans="11:11">
      <c r="K3107" s="9"/>
    </row>
    <row r="3108" spans="11:11">
      <c r="K3108" s="9"/>
    </row>
    <row r="3109" spans="11:11">
      <c r="K3109" s="9"/>
    </row>
    <row r="3110" spans="11:11">
      <c r="K3110" s="9"/>
    </row>
    <row r="3111" spans="11:11">
      <c r="K3111" s="9"/>
    </row>
    <row r="3112" spans="11:11">
      <c r="K3112" s="9"/>
    </row>
    <row r="3113" spans="11:11">
      <c r="K3113" s="9"/>
    </row>
    <row r="3114" spans="11:11">
      <c r="K3114" s="9"/>
    </row>
    <row r="3115" spans="11:11">
      <c r="K3115" s="9"/>
    </row>
    <row r="3116" spans="11:11">
      <c r="K3116" s="9"/>
    </row>
    <row r="3117" spans="11:11">
      <c r="K3117" s="9"/>
    </row>
    <row r="3118" spans="11:11">
      <c r="K3118" s="9"/>
    </row>
    <row r="3119" spans="11:11">
      <c r="K3119" s="9"/>
    </row>
    <row r="3120" spans="11:11">
      <c r="K3120" s="9"/>
    </row>
    <row r="3121" spans="11:11">
      <c r="K3121" s="9"/>
    </row>
    <row r="3122" spans="11:11">
      <c r="K3122" s="9"/>
    </row>
    <row r="3123" spans="11:11">
      <c r="K3123" s="9"/>
    </row>
    <row r="3124" spans="11:11">
      <c r="K3124" s="9"/>
    </row>
    <row r="3125" spans="11:11">
      <c r="K3125" s="9"/>
    </row>
    <row r="3126" spans="11:11">
      <c r="K3126" s="9"/>
    </row>
    <row r="3127" spans="11:11">
      <c r="K3127" s="9"/>
    </row>
    <row r="3128" spans="11:11">
      <c r="K3128" s="9"/>
    </row>
    <row r="3129" spans="11:11">
      <c r="K3129" s="9"/>
    </row>
    <row r="3130" spans="11:11">
      <c r="K3130" s="9"/>
    </row>
    <row r="3131" spans="11:11">
      <c r="K3131" s="9"/>
    </row>
    <row r="3132" spans="11:11">
      <c r="K3132" s="9"/>
    </row>
    <row r="3133" spans="11:11">
      <c r="K3133" s="9"/>
    </row>
    <row r="3134" spans="11:11">
      <c r="K3134" s="9"/>
    </row>
    <row r="3135" spans="11:11">
      <c r="K3135" s="9"/>
    </row>
    <row r="3136" spans="11:11">
      <c r="K3136" s="9"/>
    </row>
    <row r="3137" spans="11:11">
      <c r="K3137" s="9"/>
    </row>
    <row r="3138" spans="11:11">
      <c r="K3138" s="9"/>
    </row>
    <row r="3139" spans="11:11">
      <c r="K3139" s="9"/>
    </row>
    <row r="3140" spans="11:11">
      <c r="K3140" s="9"/>
    </row>
    <row r="3141" spans="11:11">
      <c r="K3141" s="9"/>
    </row>
    <row r="3142" spans="11:11">
      <c r="K3142" s="9"/>
    </row>
    <row r="3143" spans="11:11">
      <c r="K3143" s="9"/>
    </row>
    <row r="3144" spans="11:11">
      <c r="K3144" s="9"/>
    </row>
    <row r="3145" spans="11:11">
      <c r="K3145" s="9"/>
    </row>
    <row r="3146" spans="11:11">
      <c r="K3146" s="9"/>
    </row>
    <row r="3147" spans="11:11">
      <c r="K3147" s="9"/>
    </row>
    <row r="3148" spans="11:11">
      <c r="K3148" s="9"/>
    </row>
    <row r="3149" spans="11:11">
      <c r="K3149" s="9"/>
    </row>
    <row r="3150" spans="11:11">
      <c r="K3150" s="9"/>
    </row>
    <row r="3151" spans="11:11">
      <c r="K3151" s="9"/>
    </row>
    <row r="3152" spans="11:11">
      <c r="K3152" s="9"/>
    </row>
    <row r="3153" spans="11:11">
      <c r="K3153" s="9"/>
    </row>
    <row r="3154" spans="11:11">
      <c r="K3154" s="9"/>
    </row>
    <row r="3155" spans="11:11">
      <c r="K3155" s="9"/>
    </row>
    <row r="3156" spans="11:11">
      <c r="K3156" s="9"/>
    </row>
    <row r="3157" spans="11:11">
      <c r="K3157" s="9"/>
    </row>
    <row r="3158" spans="11:11">
      <c r="K3158" s="9"/>
    </row>
    <row r="3159" spans="11:11">
      <c r="K3159" s="9"/>
    </row>
    <row r="3160" spans="11:11">
      <c r="K3160" s="9"/>
    </row>
    <row r="3161" spans="11:11">
      <c r="K3161" s="9"/>
    </row>
    <row r="3162" spans="11:11">
      <c r="K3162" s="9"/>
    </row>
    <row r="3163" spans="11:11">
      <c r="K3163" s="9"/>
    </row>
    <row r="3164" spans="11:11">
      <c r="K3164" s="9"/>
    </row>
    <row r="3165" spans="11:11">
      <c r="K3165" s="9"/>
    </row>
    <row r="3166" spans="11:11">
      <c r="K3166" s="9"/>
    </row>
    <row r="3167" spans="11:11">
      <c r="K3167" s="9"/>
    </row>
    <row r="3168" spans="11:11">
      <c r="K3168" s="9"/>
    </row>
    <row r="3169" spans="11:11">
      <c r="K3169" s="9"/>
    </row>
    <row r="3170" spans="11:11">
      <c r="K3170" s="9"/>
    </row>
    <row r="3171" spans="11:11">
      <c r="K3171" s="9"/>
    </row>
    <row r="3172" spans="11:11">
      <c r="K3172" s="9"/>
    </row>
    <row r="3173" spans="11:11">
      <c r="K3173" s="9"/>
    </row>
    <row r="3174" spans="11:11">
      <c r="K3174" s="9"/>
    </row>
    <row r="3175" spans="11:11">
      <c r="K3175" s="9"/>
    </row>
    <row r="3176" spans="11:11">
      <c r="K3176" s="9"/>
    </row>
    <row r="3177" spans="11:11">
      <c r="K3177" s="9"/>
    </row>
    <row r="3178" spans="11:11">
      <c r="K3178" s="9"/>
    </row>
    <row r="3179" spans="11:11">
      <c r="K3179" s="9"/>
    </row>
    <row r="3180" spans="11:11">
      <c r="K3180" s="9"/>
    </row>
    <row r="3181" spans="11:11">
      <c r="K3181" s="9"/>
    </row>
    <row r="3182" spans="11:11">
      <c r="K3182" s="9"/>
    </row>
    <row r="3183" spans="11:11">
      <c r="K3183" s="9"/>
    </row>
    <row r="3184" spans="11:11">
      <c r="K3184" s="9"/>
    </row>
    <row r="3185" spans="11:11">
      <c r="K3185" s="9"/>
    </row>
    <row r="3186" spans="11:11">
      <c r="K3186" s="9"/>
    </row>
    <row r="3187" spans="11:11">
      <c r="K3187" s="9"/>
    </row>
    <row r="3188" spans="11:11">
      <c r="K3188" s="9"/>
    </row>
    <row r="3189" spans="11:11">
      <c r="K3189" s="9"/>
    </row>
    <row r="3190" spans="11:11">
      <c r="K3190" s="9"/>
    </row>
    <row r="3191" spans="11:11">
      <c r="K3191" s="9"/>
    </row>
    <row r="3192" spans="11:11">
      <c r="K3192" s="9"/>
    </row>
    <row r="3193" spans="11:11">
      <c r="K3193" s="9"/>
    </row>
    <row r="3194" spans="11:11">
      <c r="K3194" s="9"/>
    </row>
    <row r="3195" spans="11:11">
      <c r="K3195" s="9"/>
    </row>
    <row r="3196" spans="11:11">
      <c r="K3196" s="9"/>
    </row>
    <row r="3197" spans="11:11">
      <c r="K3197" s="9"/>
    </row>
    <row r="3198" spans="11:11">
      <c r="K3198" s="9"/>
    </row>
    <row r="3199" spans="11:11">
      <c r="K3199" s="9"/>
    </row>
    <row r="3200" spans="11:11">
      <c r="K3200" s="9"/>
    </row>
    <row r="3201" spans="11:11">
      <c r="K3201" s="9"/>
    </row>
    <row r="3202" spans="11:11">
      <c r="K3202" s="9"/>
    </row>
    <row r="3203" spans="11:11">
      <c r="K3203" s="9"/>
    </row>
    <row r="3204" spans="11:11">
      <c r="K3204" s="9"/>
    </row>
    <row r="3205" spans="11:11">
      <c r="K3205" s="9"/>
    </row>
    <row r="3206" spans="11:11">
      <c r="K3206" s="9"/>
    </row>
    <row r="3207" spans="11:11">
      <c r="K3207" s="9"/>
    </row>
    <row r="3208" spans="11:11">
      <c r="K3208" s="9"/>
    </row>
    <row r="3209" spans="11:11">
      <c r="K3209" s="9"/>
    </row>
    <row r="3210" spans="11:11">
      <c r="K3210" s="9"/>
    </row>
    <row r="3211" spans="11:11">
      <c r="K3211" s="9"/>
    </row>
    <row r="3212" spans="11:11">
      <c r="K3212" s="9"/>
    </row>
    <row r="3213" spans="11:11">
      <c r="K3213" s="9"/>
    </row>
    <row r="3214" spans="11:11">
      <c r="K3214" s="9"/>
    </row>
    <row r="3215" spans="11:11">
      <c r="K3215" s="9"/>
    </row>
    <row r="3216" spans="11:11">
      <c r="K3216" s="9"/>
    </row>
    <row r="3217" spans="11:11">
      <c r="K3217" s="9"/>
    </row>
    <row r="3218" spans="11:11">
      <c r="K3218" s="9"/>
    </row>
    <row r="3219" spans="11:11">
      <c r="K3219" s="9"/>
    </row>
    <row r="3220" spans="11:11">
      <c r="K3220" s="9"/>
    </row>
    <row r="3221" spans="11:11">
      <c r="K3221" s="9"/>
    </row>
    <row r="3222" spans="11:11">
      <c r="K3222" s="9"/>
    </row>
    <row r="3223" spans="11:11">
      <c r="K3223" s="9"/>
    </row>
    <row r="3224" spans="11:11">
      <c r="K3224" s="9"/>
    </row>
    <row r="3225" spans="11:11">
      <c r="K3225" s="9"/>
    </row>
    <row r="3226" spans="11:11">
      <c r="K3226" s="9"/>
    </row>
    <row r="3227" spans="11:11">
      <c r="K3227" s="9"/>
    </row>
    <row r="3228" spans="11:11">
      <c r="K3228" s="9"/>
    </row>
    <row r="3229" spans="11:11">
      <c r="K3229" s="9"/>
    </row>
    <row r="3230" spans="11:11">
      <c r="K3230" s="9"/>
    </row>
    <row r="3231" spans="11:11">
      <c r="K3231" s="9"/>
    </row>
    <row r="3232" spans="11:11">
      <c r="K3232" s="9"/>
    </row>
    <row r="3233" spans="11:11">
      <c r="K3233" s="9"/>
    </row>
    <row r="3234" spans="11:11">
      <c r="K3234" s="9"/>
    </row>
    <row r="3235" spans="11:11">
      <c r="K3235" s="9"/>
    </row>
    <row r="3236" spans="11:11">
      <c r="K3236" s="9"/>
    </row>
    <row r="3237" spans="11:11">
      <c r="K3237" s="9"/>
    </row>
    <row r="3238" spans="11:11">
      <c r="K3238" s="9"/>
    </row>
    <row r="3239" spans="11:11">
      <c r="K3239" s="9"/>
    </row>
    <row r="3240" spans="11:11">
      <c r="K3240" s="9"/>
    </row>
    <row r="3241" spans="11:11">
      <c r="K3241" s="9"/>
    </row>
    <row r="3242" spans="11:11">
      <c r="K3242" s="9"/>
    </row>
    <row r="3243" spans="11:11">
      <c r="K3243" s="9"/>
    </row>
    <row r="3244" spans="11:11">
      <c r="K3244" s="9"/>
    </row>
    <row r="3245" spans="11:11">
      <c r="K3245" s="9"/>
    </row>
    <row r="3246" spans="11:11">
      <c r="K3246" s="9"/>
    </row>
    <row r="3247" spans="11:11">
      <c r="K3247" s="9"/>
    </row>
    <row r="3248" spans="11:11">
      <c r="K3248" s="9"/>
    </row>
    <row r="3249" spans="11:11">
      <c r="K3249" s="9"/>
    </row>
    <row r="3250" spans="11:11">
      <c r="K3250" s="9"/>
    </row>
    <row r="3251" spans="11:11">
      <c r="K3251" s="9"/>
    </row>
    <row r="3252" spans="11:11">
      <c r="K3252" s="9"/>
    </row>
    <row r="3253" spans="11:11">
      <c r="K3253" s="9"/>
    </row>
    <row r="3254" spans="11:11">
      <c r="K3254" s="9"/>
    </row>
    <row r="3255" spans="11:11">
      <c r="K3255" s="9"/>
    </row>
    <row r="3256" spans="11:11">
      <c r="K3256" s="9"/>
    </row>
    <row r="3257" spans="11:11">
      <c r="K3257" s="9"/>
    </row>
    <row r="3258" spans="11:11">
      <c r="K3258" s="9"/>
    </row>
    <row r="3259" spans="11:11">
      <c r="K3259" s="9"/>
    </row>
    <row r="3260" spans="11:11">
      <c r="K3260" s="9"/>
    </row>
    <row r="3261" spans="11:11">
      <c r="K3261" s="9"/>
    </row>
    <row r="3262" spans="11:11">
      <c r="K3262" s="9"/>
    </row>
    <row r="3263" spans="11:11">
      <c r="K3263" s="9"/>
    </row>
    <row r="3264" spans="11:11">
      <c r="K3264" s="9"/>
    </row>
    <row r="3265" spans="11:11">
      <c r="K3265" s="9"/>
    </row>
    <row r="3266" spans="11:11">
      <c r="K3266" s="9"/>
    </row>
    <row r="3267" spans="11:11">
      <c r="K3267" s="9"/>
    </row>
    <row r="3268" spans="11:11">
      <c r="K3268" s="9"/>
    </row>
    <row r="3269" spans="11:11">
      <c r="K3269" s="9"/>
    </row>
    <row r="3270" spans="11:11">
      <c r="K3270" s="9"/>
    </row>
    <row r="3271" spans="11:11">
      <c r="K3271" s="9"/>
    </row>
    <row r="3272" spans="11:11">
      <c r="K3272" s="9"/>
    </row>
    <row r="3273" spans="11:11">
      <c r="K3273" s="9"/>
    </row>
    <row r="3274" spans="11:11">
      <c r="K3274" s="9"/>
    </row>
    <row r="3275" spans="11:11">
      <c r="K3275" s="9"/>
    </row>
    <row r="3276" spans="11:11">
      <c r="K3276" s="9"/>
    </row>
    <row r="3277" spans="11:11">
      <c r="K3277" s="9"/>
    </row>
    <row r="3278" spans="11:11">
      <c r="K3278" s="9"/>
    </row>
    <row r="3279" spans="11:11">
      <c r="K3279" s="9"/>
    </row>
    <row r="3280" spans="11:11">
      <c r="K3280" s="9"/>
    </row>
    <row r="3281" spans="11:11">
      <c r="K3281" s="9"/>
    </row>
    <row r="3282" spans="11:11">
      <c r="K3282" s="9"/>
    </row>
    <row r="3283" spans="11:11">
      <c r="K3283" s="9"/>
    </row>
    <row r="3284" spans="11:11">
      <c r="K3284" s="9"/>
    </row>
    <row r="3285" spans="11:11">
      <c r="K3285" s="9"/>
    </row>
    <row r="3286" spans="11:11">
      <c r="K3286" s="9"/>
    </row>
    <row r="3287" spans="11:11">
      <c r="K3287" s="9"/>
    </row>
    <row r="3288" spans="11:11">
      <c r="K3288" s="9"/>
    </row>
    <row r="3289" spans="11:11">
      <c r="K3289" s="9"/>
    </row>
    <row r="3290" spans="11:11">
      <c r="K3290" s="9"/>
    </row>
    <row r="3291" spans="11:11">
      <c r="K3291" s="9"/>
    </row>
    <row r="3292" spans="11:11">
      <c r="K3292" s="9"/>
    </row>
    <row r="3293" spans="11:11">
      <c r="K3293" s="9"/>
    </row>
    <row r="3294" spans="11:11">
      <c r="K3294" s="9"/>
    </row>
    <row r="3295" spans="11:11">
      <c r="K3295" s="9"/>
    </row>
    <row r="3296" spans="11:11">
      <c r="K3296" s="9"/>
    </row>
    <row r="3297" spans="11:11">
      <c r="K3297" s="9"/>
    </row>
    <row r="3298" spans="11:11">
      <c r="K3298" s="9"/>
    </row>
    <row r="3299" spans="11:11">
      <c r="K3299" s="9"/>
    </row>
    <row r="3300" spans="11:11">
      <c r="K3300" s="9"/>
    </row>
    <row r="3301" spans="11:11">
      <c r="K3301" s="9"/>
    </row>
    <row r="3302" spans="11:11">
      <c r="K3302" s="9"/>
    </row>
    <row r="3303" spans="11:11">
      <c r="K3303" s="9"/>
    </row>
    <row r="3304" spans="11:11">
      <c r="K3304" s="9"/>
    </row>
    <row r="3305" spans="11:11">
      <c r="K3305" s="9"/>
    </row>
    <row r="3306" spans="11:11">
      <c r="K3306" s="9"/>
    </row>
    <row r="3307" spans="11:11">
      <c r="K3307" s="9"/>
    </row>
    <row r="3308" spans="11:11">
      <c r="K3308" s="9"/>
    </row>
    <row r="3309" spans="11:11">
      <c r="K3309" s="9"/>
    </row>
    <row r="3310" spans="11:11">
      <c r="K3310" s="9"/>
    </row>
    <row r="3311" spans="11:11">
      <c r="K3311" s="9"/>
    </row>
    <row r="3312" spans="11:11">
      <c r="K3312" s="9"/>
    </row>
    <row r="3313" spans="11:11">
      <c r="K3313" s="9"/>
    </row>
    <row r="3314" spans="11:11">
      <c r="K3314" s="9"/>
    </row>
    <row r="3315" spans="11:11">
      <c r="K3315" s="9"/>
    </row>
    <row r="3316" spans="11:11">
      <c r="K3316" s="9"/>
    </row>
    <row r="3317" spans="11:11">
      <c r="K3317" s="9"/>
    </row>
    <row r="3318" spans="11:11">
      <c r="K3318" s="9"/>
    </row>
    <row r="3319" spans="11:11">
      <c r="K3319" s="9"/>
    </row>
    <row r="3320" spans="11:11">
      <c r="K3320" s="9"/>
    </row>
    <row r="3321" spans="11:11">
      <c r="K3321" s="9"/>
    </row>
    <row r="3322" spans="11:11">
      <c r="K3322" s="9"/>
    </row>
    <row r="3323" spans="11:11">
      <c r="K3323" s="9"/>
    </row>
    <row r="3324" spans="11:11">
      <c r="K3324" s="9"/>
    </row>
    <row r="3325" spans="11:11">
      <c r="K3325" s="9"/>
    </row>
    <row r="3326" spans="11:11">
      <c r="K3326" s="9"/>
    </row>
    <row r="3327" spans="11:11">
      <c r="K3327" s="9"/>
    </row>
    <row r="3328" spans="11:11">
      <c r="K3328" s="9"/>
    </row>
    <row r="3329" spans="11:11">
      <c r="K3329" s="9"/>
    </row>
    <row r="3330" spans="11:11">
      <c r="K3330" s="9"/>
    </row>
    <row r="3331" spans="11:11">
      <c r="K3331" s="9"/>
    </row>
    <row r="3332" spans="11:11">
      <c r="K3332" s="9"/>
    </row>
    <row r="3333" spans="11:11">
      <c r="K3333" s="9"/>
    </row>
    <row r="3334" spans="11:11">
      <c r="K3334" s="9"/>
    </row>
    <row r="3335" spans="11:11">
      <c r="K3335" s="9"/>
    </row>
    <row r="3336" spans="11:11">
      <c r="K3336" s="9"/>
    </row>
    <row r="3337" spans="11:11">
      <c r="K3337" s="9"/>
    </row>
    <row r="3338" spans="11:11">
      <c r="K3338" s="9"/>
    </row>
    <row r="3339" spans="11:11">
      <c r="K3339" s="9"/>
    </row>
    <row r="3340" spans="11:11">
      <c r="K3340" s="9"/>
    </row>
    <row r="3341" spans="11:11">
      <c r="K3341" s="9"/>
    </row>
    <row r="3342" spans="11:11">
      <c r="K3342" s="9"/>
    </row>
    <row r="3343" spans="11:11">
      <c r="K3343" s="9"/>
    </row>
    <row r="3344" spans="11:11">
      <c r="K3344" s="9"/>
    </row>
    <row r="3345" spans="11:11">
      <c r="K3345" s="9"/>
    </row>
    <row r="3346" spans="11:11">
      <c r="K3346" s="9"/>
    </row>
    <row r="3347" spans="11:11">
      <c r="K3347" s="9"/>
    </row>
    <row r="3348" spans="11:11">
      <c r="K3348" s="9"/>
    </row>
    <row r="3349" spans="11:11">
      <c r="K3349" s="9"/>
    </row>
    <row r="3350" spans="11:11">
      <c r="K3350" s="9"/>
    </row>
    <row r="3351" spans="11:11">
      <c r="K3351" s="9"/>
    </row>
    <row r="3352" spans="11:11">
      <c r="K3352" s="9"/>
    </row>
    <row r="3353" spans="11:11">
      <c r="K3353" s="9"/>
    </row>
    <row r="3354" spans="11:11">
      <c r="K3354" s="9"/>
    </row>
    <row r="3355" spans="11:11">
      <c r="K3355" s="9"/>
    </row>
    <row r="3356" spans="11:11">
      <c r="K3356" s="9"/>
    </row>
    <row r="3357" spans="11:11">
      <c r="K3357" s="9"/>
    </row>
    <row r="3358" spans="11:11">
      <c r="K3358" s="9"/>
    </row>
    <row r="3359" spans="11:11">
      <c r="K3359" s="9"/>
    </row>
    <row r="3360" spans="11:11">
      <c r="K3360" s="9"/>
    </row>
    <row r="3361" spans="11:11">
      <c r="K3361" s="9"/>
    </row>
    <row r="3362" spans="11:11">
      <c r="K3362" s="9"/>
    </row>
    <row r="3363" spans="11:11">
      <c r="K3363" s="9"/>
    </row>
    <row r="3364" spans="11:11">
      <c r="K3364" s="9"/>
    </row>
    <row r="3365" spans="11:11">
      <c r="K3365" s="9"/>
    </row>
    <row r="3366" spans="11:11">
      <c r="K3366" s="9"/>
    </row>
    <row r="3367" spans="11:11">
      <c r="K3367" s="9"/>
    </row>
    <row r="3368" spans="11:11">
      <c r="K3368" s="9"/>
    </row>
    <row r="3369" spans="11:11">
      <c r="K3369" s="9"/>
    </row>
    <row r="3370" spans="11:11">
      <c r="K3370" s="9"/>
    </row>
    <row r="3371" spans="11:11">
      <c r="K3371" s="9"/>
    </row>
    <row r="3372" spans="11:11">
      <c r="K3372" s="9"/>
    </row>
    <row r="3373" spans="11:11">
      <c r="K3373" s="9"/>
    </row>
    <row r="3374" spans="11:11">
      <c r="K3374" s="9"/>
    </row>
    <row r="3375" spans="11:11">
      <c r="K3375" s="9"/>
    </row>
    <row r="3376" spans="11:11">
      <c r="K3376" s="9"/>
    </row>
    <row r="3377" spans="11:11">
      <c r="K3377" s="9"/>
    </row>
    <row r="3378" spans="11:11">
      <c r="K3378" s="9"/>
    </row>
    <row r="3379" spans="11:11">
      <c r="K3379" s="9"/>
    </row>
    <row r="3380" spans="11:11">
      <c r="K3380" s="9"/>
    </row>
    <row r="3381" spans="11:11">
      <c r="K3381" s="9"/>
    </row>
    <row r="3382" spans="11:11">
      <c r="K3382" s="9"/>
    </row>
    <row r="3383" spans="11:11">
      <c r="K3383" s="9"/>
    </row>
    <row r="3384" spans="11:11">
      <c r="K3384" s="9"/>
    </row>
    <row r="3385" spans="11:11">
      <c r="K3385" s="9"/>
    </row>
    <row r="3386" spans="11:11">
      <c r="K3386" s="9"/>
    </row>
    <row r="3387" spans="11:11">
      <c r="K3387" s="9"/>
    </row>
    <row r="3388" spans="11:11">
      <c r="K3388" s="9"/>
    </row>
    <row r="3389" spans="11:11">
      <c r="K3389" s="9"/>
    </row>
    <row r="3390" spans="11:11">
      <c r="K3390" s="9"/>
    </row>
    <row r="3391" spans="11:11">
      <c r="K3391" s="9"/>
    </row>
    <row r="3392" spans="11:11">
      <c r="K3392" s="9"/>
    </row>
    <row r="3393" spans="11:11">
      <c r="K3393" s="9"/>
    </row>
    <row r="3394" spans="11:11">
      <c r="K3394" s="9"/>
    </row>
    <row r="3395" spans="11:11">
      <c r="K3395" s="9"/>
    </row>
    <row r="3396" spans="11:11">
      <c r="K3396" s="9"/>
    </row>
    <row r="3397" spans="11:11">
      <c r="K3397" s="9"/>
    </row>
    <row r="3398" spans="11:11">
      <c r="K3398" s="9"/>
    </row>
    <row r="3399" spans="11:11">
      <c r="K3399" s="9"/>
    </row>
    <row r="3400" spans="11:11">
      <c r="K3400" s="9"/>
    </row>
    <row r="3401" spans="11:11">
      <c r="K3401" s="9"/>
    </row>
    <row r="3402" spans="11:11">
      <c r="K3402" s="9"/>
    </row>
    <row r="3403" spans="11:11">
      <c r="K3403" s="9"/>
    </row>
    <row r="3404" spans="11:11">
      <c r="K3404" s="9"/>
    </row>
    <row r="3405" spans="11:11">
      <c r="K3405" s="9"/>
    </row>
    <row r="3406" spans="11:11">
      <c r="K3406" s="9"/>
    </row>
    <row r="3407" spans="11:11">
      <c r="K3407" s="9"/>
    </row>
    <row r="3408" spans="11:11">
      <c r="K3408" s="9"/>
    </row>
    <row r="3409" spans="11:11">
      <c r="K3409" s="9"/>
    </row>
    <row r="3410" spans="11:11">
      <c r="K3410" s="9"/>
    </row>
    <row r="3411" spans="11:11">
      <c r="K3411" s="9"/>
    </row>
    <row r="3412" spans="11:11">
      <c r="K3412" s="9"/>
    </row>
    <row r="3413" spans="11:11">
      <c r="K3413" s="9"/>
    </row>
    <row r="3414" spans="11:11">
      <c r="K3414" s="9"/>
    </row>
    <row r="3415" spans="11:11">
      <c r="K3415" s="9"/>
    </row>
    <row r="3416" spans="11:11">
      <c r="K3416" s="9"/>
    </row>
    <row r="3417" spans="11:11">
      <c r="K3417" s="9"/>
    </row>
    <row r="3418" spans="11:11">
      <c r="K3418" s="9"/>
    </row>
    <row r="3419" spans="11:11">
      <c r="K3419" s="9"/>
    </row>
    <row r="3420" spans="11:11">
      <c r="K3420" s="9"/>
    </row>
    <row r="3421" spans="11:11">
      <c r="K3421" s="9"/>
    </row>
    <row r="3422" spans="11:11">
      <c r="K3422" s="9"/>
    </row>
    <row r="3423" spans="11:11">
      <c r="K3423" s="9"/>
    </row>
    <row r="3424" spans="11:11">
      <c r="K3424" s="9"/>
    </row>
    <row r="3425" spans="11:11">
      <c r="K3425" s="9"/>
    </row>
    <row r="3426" spans="11:11">
      <c r="K3426" s="9"/>
    </row>
    <row r="3427" spans="11:11">
      <c r="K3427" s="9"/>
    </row>
    <row r="3428" spans="11:11">
      <c r="K3428" s="9"/>
    </row>
    <row r="3429" spans="11:11">
      <c r="K3429" s="9"/>
    </row>
    <row r="3430" spans="11:11">
      <c r="K3430" s="9"/>
    </row>
    <row r="3431" spans="11:11">
      <c r="K3431" s="9"/>
    </row>
    <row r="3432" spans="11:11">
      <c r="K3432" s="9"/>
    </row>
    <row r="3433" spans="11:11">
      <c r="K3433" s="9"/>
    </row>
    <row r="3434" spans="11:11">
      <c r="K3434" s="9"/>
    </row>
    <row r="3435" spans="11:11">
      <c r="K3435" s="9"/>
    </row>
    <row r="3436" spans="11:11">
      <c r="K3436" s="9"/>
    </row>
    <row r="3437" spans="11:11">
      <c r="K3437" s="9"/>
    </row>
    <row r="3438" spans="11:11">
      <c r="K3438" s="9"/>
    </row>
    <row r="3439" spans="11:11">
      <c r="K3439" s="9"/>
    </row>
    <row r="3440" spans="11:11">
      <c r="K3440" s="9"/>
    </row>
    <row r="3441" spans="11:11">
      <c r="K3441" s="9"/>
    </row>
    <row r="3442" spans="11:11">
      <c r="K3442" s="9"/>
    </row>
    <row r="3443" spans="11:11">
      <c r="K3443" s="9"/>
    </row>
    <row r="3444" spans="11:11">
      <c r="K3444" s="9"/>
    </row>
    <row r="3445" spans="11:11">
      <c r="K3445" s="9"/>
    </row>
    <row r="3446" spans="11:11">
      <c r="K3446" s="9"/>
    </row>
    <row r="3447" spans="11:11">
      <c r="K3447" s="9"/>
    </row>
    <row r="3448" spans="11:11">
      <c r="K3448" s="9"/>
    </row>
    <row r="3449" spans="11:11">
      <c r="K3449" s="9"/>
    </row>
    <row r="3450" spans="11:11">
      <c r="K3450" s="9"/>
    </row>
    <row r="3451" spans="11:11">
      <c r="K3451" s="9"/>
    </row>
    <row r="3452" spans="11:11">
      <c r="K3452" s="9"/>
    </row>
    <row r="3453" spans="11:11">
      <c r="K3453" s="9"/>
    </row>
    <row r="3454" spans="11:11">
      <c r="K3454" s="9"/>
    </row>
    <row r="3455" spans="11:11">
      <c r="K3455" s="9"/>
    </row>
    <row r="3456" spans="11:11">
      <c r="K3456" s="9"/>
    </row>
    <row r="3457" spans="11:11">
      <c r="K3457" s="9"/>
    </row>
    <row r="3458" spans="11:11">
      <c r="K3458" s="9"/>
    </row>
    <row r="3459" spans="11:11">
      <c r="K3459" s="9"/>
    </row>
    <row r="3460" spans="11:11">
      <c r="K3460" s="9"/>
    </row>
    <row r="3461" spans="11:11">
      <c r="K3461" s="9"/>
    </row>
    <row r="3462" spans="11:11">
      <c r="K3462" s="9"/>
    </row>
    <row r="3463" spans="11:11">
      <c r="K3463" s="9"/>
    </row>
    <row r="3464" spans="11:11">
      <c r="K3464" s="9"/>
    </row>
    <row r="3465" spans="11:11">
      <c r="K3465" s="9"/>
    </row>
    <row r="3466" spans="11:11">
      <c r="K3466" s="9"/>
    </row>
    <row r="3467" spans="11:11">
      <c r="K3467" s="9"/>
    </row>
    <row r="3468" spans="11:11">
      <c r="K3468" s="9"/>
    </row>
    <row r="3469" spans="11:11">
      <c r="K3469" s="9"/>
    </row>
    <row r="3470" spans="11:11">
      <c r="K3470" s="9"/>
    </row>
    <row r="3471" spans="11:11">
      <c r="K3471" s="9"/>
    </row>
    <row r="3472" spans="11:11">
      <c r="K3472" s="9"/>
    </row>
    <row r="3473" spans="11:11">
      <c r="K3473" s="9"/>
    </row>
    <row r="3474" spans="11:11">
      <c r="K3474" s="9"/>
    </row>
    <row r="3475" spans="11:11">
      <c r="K3475" s="9"/>
    </row>
    <row r="3476" spans="11:11">
      <c r="K3476" s="9"/>
    </row>
    <row r="3477" spans="11:11">
      <c r="K3477" s="9"/>
    </row>
    <row r="3478" spans="11:11">
      <c r="K3478" s="9"/>
    </row>
    <row r="3479" spans="11:11">
      <c r="K3479" s="9"/>
    </row>
    <row r="3480" spans="11:11">
      <c r="K3480" s="9"/>
    </row>
    <row r="3481" spans="11:11">
      <c r="K3481" s="9"/>
    </row>
    <row r="3482" spans="11:11">
      <c r="K3482" s="9"/>
    </row>
    <row r="3483" spans="11:11">
      <c r="K3483" s="9"/>
    </row>
    <row r="3484" spans="11:11">
      <c r="K3484" s="9"/>
    </row>
    <row r="3485" spans="11:11">
      <c r="K3485" s="9"/>
    </row>
    <row r="3486" spans="11:11">
      <c r="K3486" s="9"/>
    </row>
    <row r="3487" spans="11:11">
      <c r="K3487" s="9"/>
    </row>
    <row r="3488" spans="11:11">
      <c r="K3488" s="9"/>
    </row>
    <row r="3489" spans="11:11">
      <c r="K3489" s="9"/>
    </row>
    <row r="3490" spans="11:11">
      <c r="K3490" s="9"/>
    </row>
    <row r="3491" spans="11:11">
      <c r="K3491" s="9"/>
    </row>
    <row r="3492" spans="11:11">
      <c r="K3492" s="9"/>
    </row>
    <row r="3493" spans="11:11">
      <c r="K3493" s="9"/>
    </row>
    <row r="3494" spans="11:11">
      <c r="K3494" s="9"/>
    </row>
    <row r="3495" spans="11:11">
      <c r="K3495" s="9"/>
    </row>
    <row r="3496" spans="11:11">
      <c r="K3496" s="9"/>
    </row>
    <row r="3497" spans="11:11">
      <c r="K3497" s="9"/>
    </row>
    <row r="3498" spans="11:11">
      <c r="K3498" s="9"/>
    </row>
    <row r="3499" spans="11:11">
      <c r="K3499" s="9"/>
    </row>
    <row r="3500" spans="11:11">
      <c r="K3500" s="9"/>
    </row>
    <row r="3501" spans="11:11">
      <c r="K3501" s="9"/>
    </row>
    <row r="3502" spans="11:11">
      <c r="K3502" s="9"/>
    </row>
    <row r="3503" spans="11:11">
      <c r="K3503" s="9"/>
    </row>
    <row r="3504" spans="11:11">
      <c r="K3504" s="9"/>
    </row>
    <row r="3505" spans="11:11">
      <c r="K3505" s="9"/>
    </row>
    <row r="3506" spans="11:11">
      <c r="K3506" s="9"/>
    </row>
    <row r="3507" spans="11:11">
      <c r="K3507" s="9"/>
    </row>
    <row r="3508" spans="11:11">
      <c r="K3508" s="9"/>
    </row>
    <row r="3509" spans="11:11">
      <c r="K3509" s="9"/>
    </row>
    <row r="3510" spans="11:11">
      <c r="K3510" s="9"/>
    </row>
    <row r="3511" spans="11:11">
      <c r="K3511" s="9"/>
    </row>
    <row r="3512" spans="11:11">
      <c r="K3512" s="9"/>
    </row>
    <row r="3513" spans="11:11">
      <c r="K3513" s="9"/>
    </row>
    <row r="3514" spans="11:11">
      <c r="K3514" s="9"/>
    </row>
    <row r="3515" spans="11:11">
      <c r="K3515" s="9"/>
    </row>
    <row r="3516" spans="11:11">
      <c r="K3516" s="9"/>
    </row>
    <row r="3517" spans="11:11">
      <c r="K3517" s="9"/>
    </row>
    <row r="3518" spans="11:11">
      <c r="K3518" s="9"/>
    </row>
    <row r="3519" spans="11:11">
      <c r="K3519" s="9"/>
    </row>
    <row r="3520" spans="11:11">
      <c r="K3520" s="9"/>
    </row>
    <row r="3521" spans="11:11">
      <c r="K3521" s="9"/>
    </row>
    <row r="3522" spans="11:11">
      <c r="K3522" s="9"/>
    </row>
    <row r="3523" spans="11:11">
      <c r="K3523" s="9"/>
    </row>
    <row r="3524" spans="11:11">
      <c r="K3524" s="9"/>
    </row>
    <row r="3525" spans="11:11">
      <c r="K3525" s="9"/>
    </row>
    <row r="3526" spans="11:11">
      <c r="K3526" s="9"/>
    </row>
    <row r="3527" spans="11:11">
      <c r="K3527" s="9"/>
    </row>
    <row r="3528" spans="11:11">
      <c r="K3528" s="9"/>
    </row>
    <row r="3529" spans="11:11">
      <c r="K3529" s="9"/>
    </row>
    <row r="3530" spans="11:11">
      <c r="K3530" s="9"/>
    </row>
    <row r="3531" spans="11:11">
      <c r="K3531" s="9"/>
    </row>
    <row r="3532" spans="11:11">
      <c r="K3532" s="9"/>
    </row>
    <row r="3533" spans="11:11">
      <c r="K3533" s="9"/>
    </row>
    <row r="3534" spans="11:11">
      <c r="K3534" s="9"/>
    </row>
    <row r="3535" spans="11:11">
      <c r="K3535" s="9"/>
    </row>
    <row r="3536" spans="11:11">
      <c r="K3536" s="9"/>
    </row>
    <row r="3537" spans="11:11">
      <c r="K3537" s="9"/>
    </row>
    <row r="3538" spans="11:11">
      <c r="K3538" s="9"/>
    </row>
    <row r="3539" spans="11:11">
      <c r="K3539" s="9"/>
    </row>
    <row r="3540" spans="11:11">
      <c r="K3540" s="9"/>
    </row>
    <row r="3541" spans="11:11">
      <c r="K3541" s="9"/>
    </row>
    <row r="3542" spans="11:11">
      <c r="K3542" s="9"/>
    </row>
    <row r="3543" spans="11:11">
      <c r="K3543" s="9"/>
    </row>
    <row r="3544" spans="11:11">
      <c r="K3544" s="9"/>
    </row>
    <row r="3545" spans="11:11">
      <c r="K3545" s="9"/>
    </row>
    <row r="3546" spans="11:11">
      <c r="K3546" s="9"/>
    </row>
    <row r="3547" spans="11:11">
      <c r="K3547" s="9"/>
    </row>
    <row r="3548" spans="11:11">
      <c r="K3548" s="9"/>
    </row>
    <row r="3549" spans="11:11">
      <c r="K3549" s="9"/>
    </row>
    <row r="3550" spans="11:11">
      <c r="K3550" s="9"/>
    </row>
    <row r="3551" spans="11:11">
      <c r="K3551" s="9"/>
    </row>
    <row r="3552" spans="11:11">
      <c r="K3552" s="9"/>
    </row>
    <row r="3553" spans="11:11">
      <c r="K3553" s="9"/>
    </row>
    <row r="3554" spans="11:11">
      <c r="K3554" s="9"/>
    </row>
    <row r="3555" spans="11:11">
      <c r="K3555" s="9"/>
    </row>
    <row r="3556" spans="11:11">
      <c r="K3556" s="9"/>
    </row>
    <row r="3557" spans="11:11">
      <c r="K3557" s="9"/>
    </row>
    <row r="3558" spans="11:11">
      <c r="K3558" s="9"/>
    </row>
    <row r="3559" spans="11:11">
      <c r="K3559" s="9"/>
    </row>
    <row r="3560" spans="11:11">
      <c r="K3560" s="9"/>
    </row>
    <row r="3561" spans="11:11">
      <c r="K3561" s="9"/>
    </row>
    <row r="3562" spans="11:11">
      <c r="K3562" s="9"/>
    </row>
    <row r="3563" spans="11:11">
      <c r="K3563" s="9"/>
    </row>
    <row r="3564" spans="11:11">
      <c r="K3564" s="9"/>
    </row>
    <row r="3565" spans="11:11">
      <c r="K3565" s="9"/>
    </row>
    <row r="3566" spans="11:11">
      <c r="K3566" s="9"/>
    </row>
    <row r="3567" spans="11:11">
      <c r="K3567" s="9"/>
    </row>
    <row r="3568" spans="11:11">
      <c r="K3568" s="9"/>
    </row>
    <row r="3569" spans="11:11">
      <c r="K3569" s="9"/>
    </row>
    <row r="3570" spans="11:11">
      <c r="K3570" s="9"/>
    </row>
    <row r="3571" spans="11:11">
      <c r="K3571" s="9"/>
    </row>
    <row r="3572" spans="11:11">
      <c r="K3572" s="9"/>
    </row>
    <row r="3573" spans="11:11">
      <c r="K3573" s="9"/>
    </row>
    <row r="3574" spans="11:11">
      <c r="K3574" s="9"/>
    </row>
    <row r="3575" spans="11:11">
      <c r="K3575" s="9"/>
    </row>
    <row r="3576" spans="11:11">
      <c r="K3576" s="9"/>
    </row>
    <row r="3577" spans="11:11">
      <c r="K3577" s="9"/>
    </row>
    <row r="3578" spans="11:11">
      <c r="K3578" s="9"/>
    </row>
    <row r="3579" spans="11:11">
      <c r="K3579" s="9"/>
    </row>
    <row r="3580" spans="11:11">
      <c r="K3580" s="9"/>
    </row>
    <row r="3581" spans="11:11">
      <c r="K3581" s="9"/>
    </row>
    <row r="3582" spans="11:11">
      <c r="K3582" s="9"/>
    </row>
    <row r="3583" spans="11:11">
      <c r="K3583" s="9"/>
    </row>
    <row r="3584" spans="11:11">
      <c r="K3584" s="9"/>
    </row>
    <row r="3585" spans="11:11">
      <c r="K3585" s="9"/>
    </row>
    <row r="3586" spans="11:11">
      <c r="K3586" s="9"/>
    </row>
    <row r="3587" spans="11:11">
      <c r="K3587" s="9"/>
    </row>
    <row r="3588" spans="11:11">
      <c r="K3588" s="9"/>
    </row>
    <row r="3589" spans="11:11">
      <c r="K3589" s="9"/>
    </row>
    <row r="3590" spans="11:11">
      <c r="K3590" s="9"/>
    </row>
    <row r="3591" spans="11:11">
      <c r="K3591" s="9"/>
    </row>
    <row r="3592" spans="11:11">
      <c r="K3592" s="9"/>
    </row>
    <row r="3593" spans="11:11">
      <c r="K3593" s="9"/>
    </row>
    <row r="3594" spans="11:11">
      <c r="K3594" s="9"/>
    </row>
    <row r="3595" spans="11:11">
      <c r="K3595" s="9"/>
    </row>
    <row r="3596" spans="11:11">
      <c r="K3596" s="9"/>
    </row>
    <row r="3597" spans="11:11">
      <c r="K3597" s="9"/>
    </row>
    <row r="3598" spans="11:11">
      <c r="K3598" s="9"/>
    </row>
    <row r="3599" spans="11:11">
      <c r="K3599" s="9"/>
    </row>
    <row r="3600" spans="11:11">
      <c r="K3600" s="9"/>
    </row>
    <row r="3601" spans="11:11">
      <c r="K3601" s="9"/>
    </row>
    <row r="3602" spans="11:11">
      <c r="K3602" s="9"/>
    </row>
    <row r="3603" spans="11:11">
      <c r="K3603" s="9"/>
    </row>
    <row r="3604" spans="11:11">
      <c r="K3604" s="9"/>
    </row>
    <row r="3605" spans="11:11">
      <c r="K3605" s="9"/>
    </row>
    <row r="3606" spans="11:11">
      <c r="K3606" s="9"/>
    </row>
    <row r="3607" spans="11:11">
      <c r="K3607" s="9"/>
    </row>
    <row r="3608" spans="11:11">
      <c r="K3608" s="9"/>
    </row>
    <row r="3609" spans="11:11">
      <c r="K3609" s="9"/>
    </row>
    <row r="3610" spans="11:11">
      <c r="K3610" s="9"/>
    </row>
    <row r="3611" spans="11:11">
      <c r="K3611" s="9"/>
    </row>
    <row r="3612" spans="11:11">
      <c r="K3612" s="9"/>
    </row>
    <row r="3613" spans="11:11">
      <c r="K3613" s="9"/>
    </row>
    <row r="3614" spans="11:11">
      <c r="K3614" s="9"/>
    </row>
    <row r="3615" spans="11:11">
      <c r="K3615" s="9"/>
    </row>
    <row r="3616" spans="11:11">
      <c r="K3616" s="9"/>
    </row>
    <row r="3617" spans="11:11">
      <c r="K3617" s="9"/>
    </row>
    <row r="3618" spans="11:11">
      <c r="K3618" s="9"/>
    </row>
    <row r="3619" spans="11:11">
      <c r="K3619" s="9"/>
    </row>
    <row r="3620" spans="11:11">
      <c r="K3620" s="9"/>
    </row>
    <row r="3621" spans="11:11">
      <c r="K3621" s="9"/>
    </row>
    <row r="3622" spans="11:11">
      <c r="K3622" s="9"/>
    </row>
    <row r="3623" spans="11:11">
      <c r="K3623" s="9"/>
    </row>
    <row r="3624" spans="11:11">
      <c r="K3624" s="9"/>
    </row>
    <row r="3625" spans="11:11">
      <c r="K3625" s="9"/>
    </row>
    <row r="3626" spans="11:11">
      <c r="K3626" s="9"/>
    </row>
    <row r="3627" spans="11:11">
      <c r="K3627" s="9"/>
    </row>
    <row r="3628" spans="11:11">
      <c r="K3628" s="9"/>
    </row>
    <row r="3629" spans="11:11">
      <c r="K3629" s="9"/>
    </row>
    <row r="3630" spans="11:11">
      <c r="K3630" s="9"/>
    </row>
    <row r="3631" spans="11:11">
      <c r="K3631" s="9"/>
    </row>
    <row r="3632" spans="11:11">
      <c r="K3632" s="9"/>
    </row>
    <row r="3633" spans="11:11">
      <c r="K3633" s="9"/>
    </row>
    <row r="3634" spans="11:11">
      <c r="K3634" s="9"/>
    </row>
    <row r="3635" spans="11:11">
      <c r="K3635" s="9"/>
    </row>
    <row r="3636" spans="11:11">
      <c r="K3636" s="9"/>
    </row>
    <row r="3637" spans="11:11">
      <c r="K3637" s="9"/>
    </row>
    <row r="3638" spans="11:11">
      <c r="K3638" s="9"/>
    </row>
    <row r="3639" spans="11:11">
      <c r="K3639" s="9"/>
    </row>
    <row r="3640" spans="11:11">
      <c r="K3640" s="9"/>
    </row>
    <row r="3641" spans="11:11">
      <c r="K3641" s="9"/>
    </row>
    <row r="3642" spans="11:11">
      <c r="K3642" s="9"/>
    </row>
    <row r="3643" spans="11:11">
      <c r="K3643" s="9"/>
    </row>
    <row r="3644" spans="11:11">
      <c r="K3644" s="9"/>
    </row>
    <row r="3645" spans="11:11">
      <c r="K3645" s="9"/>
    </row>
    <row r="3646" spans="11:11">
      <c r="K3646" s="9"/>
    </row>
    <row r="3647" spans="11:11">
      <c r="K3647" s="9"/>
    </row>
    <row r="3648" spans="11:11">
      <c r="K3648" s="9"/>
    </row>
    <row r="3649" spans="11:11">
      <c r="K3649" s="9"/>
    </row>
    <row r="3650" spans="11:11">
      <c r="K3650" s="9"/>
    </row>
    <row r="3651" spans="11:11">
      <c r="K3651" s="9"/>
    </row>
    <row r="3652" spans="11:11">
      <c r="K3652" s="9"/>
    </row>
    <row r="3653" spans="11:11">
      <c r="K3653" s="9"/>
    </row>
    <row r="3654" spans="11:11">
      <c r="K3654" s="9"/>
    </row>
    <row r="3655" spans="11:11">
      <c r="K3655" s="9"/>
    </row>
    <row r="3656" spans="11:11">
      <c r="K3656" s="9"/>
    </row>
    <row r="3657" spans="11:11">
      <c r="K3657" s="9"/>
    </row>
    <row r="3658" spans="11:11">
      <c r="K3658" s="9"/>
    </row>
    <row r="3659" spans="11:11">
      <c r="K3659" s="9"/>
    </row>
    <row r="3660" spans="11:11">
      <c r="K3660" s="9"/>
    </row>
    <row r="3661" spans="11:11">
      <c r="K3661" s="9"/>
    </row>
    <row r="3662" spans="11:11">
      <c r="K3662" s="9"/>
    </row>
    <row r="3663" spans="11:11">
      <c r="K3663" s="9"/>
    </row>
    <row r="3664" spans="11:11">
      <c r="K3664" s="9"/>
    </row>
    <row r="3665" spans="11:11">
      <c r="K3665" s="9"/>
    </row>
    <row r="3666" spans="11:11">
      <c r="K3666" s="9"/>
    </row>
    <row r="3667" spans="11:11">
      <c r="K3667" s="9"/>
    </row>
    <row r="3668" spans="11:11">
      <c r="K3668" s="9"/>
    </row>
    <row r="3669" spans="11:11">
      <c r="K3669" s="9"/>
    </row>
    <row r="3670" spans="11:11">
      <c r="K3670" s="9"/>
    </row>
    <row r="3671" spans="11:11">
      <c r="K3671" s="9"/>
    </row>
    <row r="3672" spans="11:11">
      <c r="K3672" s="9"/>
    </row>
    <row r="3673" spans="11:11">
      <c r="K3673" s="9"/>
    </row>
    <row r="3674" spans="11:11">
      <c r="K3674" s="9"/>
    </row>
    <row r="3675" spans="11:11">
      <c r="K3675" s="9"/>
    </row>
    <row r="3676" spans="11:11">
      <c r="K3676" s="9"/>
    </row>
    <row r="3677" spans="11:11">
      <c r="K3677" s="9"/>
    </row>
    <row r="3678" spans="11:11">
      <c r="K3678" s="9"/>
    </row>
    <row r="3679" spans="11:11">
      <c r="K3679" s="9"/>
    </row>
    <row r="3680" spans="11:11">
      <c r="K3680" s="9"/>
    </row>
    <row r="3681" spans="11:11">
      <c r="K3681" s="9"/>
    </row>
    <row r="3682" spans="11:11">
      <c r="K3682" s="9"/>
    </row>
    <row r="3683" spans="11:11">
      <c r="K3683" s="9"/>
    </row>
    <row r="3684" spans="11:11">
      <c r="K3684" s="9"/>
    </row>
    <row r="3685" spans="11:11">
      <c r="K3685" s="9"/>
    </row>
    <row r="3686" spans="11:11">
      <c r="K3686" s="9"/>
    </row>
    <row r="3687" spans="11:11">
      <c r="K3687" s="9"/>
    </row>
    <row r="3688" spans="11:11">
      <c r="K3688" s="9"/>
    </row>
    <row r="3689" spans="11:11">
      <c r="K3689" s="9"/>
    </row>
    <row r="3690" spans="11:11">
      <c r="K3690" s="9"/>
    </row>
    <row r="3691" spans="11:11">
      <c r="K3691" s="9"/>
    </row>
    <row r="3692" spans="11:11">
      <c r="K3692" s="9"/>
    </row>
    <row r="3693" spans="11:11">
      <c r="K3693" s="9"/>
    </row>
    <row r="3694" spans="11:11">
      <c r="K3694" s="9"/>
    </row>
    <row r="3695" spans="11:11">
      <c r="K3695" s="9"/>
    </row>
    <row r="3696" spans="11:11">
      <c r="K3696" s="9"/>
    </row>
    <row r="3697" spans="11:11">
      <c r="K3697" s="9"/>
    </row>
    <row r="3698" spans="11:11">
      <c r="K3698" s="9"/>
    </row>
    <row r="3699" spans="11:11">
      <c r="K3699" s="9"/>
    </row>
    <row r="3700" spans="11:11">
      <c r="K3700" s="9"/>
    </row>
    <row r="3701" spans="11:11">
      <c r="K3701" s="9"/>
    </row>
    <row r="3702" spans="11:11">
      <c r="K3702" s="9"/>
    </row>
    <row r="3703" spans="11:11">
      <c r="K3703" s="9"/>
    </row>
    <row r="3704" spans="11:11">
      <c r="K3704" s="9"/>
    </row>
    <row r="3705" spans="11:11">
      <c r="K3705" s="9"/>
    </row>
    <row r="3706" spans="11:11">
      <c r="K3706" s="9"/>
    </row>
    <row r="3707" spans="11:11">
      <c r="K3707" s="9"/>
    </row>
    <row r="3708" spans="11:11">
      <c r="K3708" s="9"/>
    </row>
    <row r="3709" spans="11:11">
      <c r="K3709" s="9"/>
    </row>
    <row r="3710" spans="11:11">
      <c r="K3710" s="9"/>
    </row>
    <row r="3711" spans="11:11">
      <c r="K3711" s="9"/>
    </row>
    <row r="3712" spans="11:11">
      <c r="K3712" s="9"/>
    </row>
    <row r="3713" spans="11:11">
      <c r="K3713" s="9"/>
    </row>
    <row r="3714" spans="11:11">
      <c r="K3714" s="9"/>
    </row>
    <row r="3715" spans="11:11">
      <c r="K3715" s="9"/>
    </row>
    <row r="3716" spans="11:11">
      <c r="K3716" s="9"/>
    </row>
    <row r="3717" spans="11:11">
      <c r="K3717" s="9"/>
    </row>
    <row r="3718" spans="11:11">
      <c r="K3718" s="9"/>
    </row>
    <row r="3719" spans="11:11">
      <c r="K3719" s="9"/>
    </row>
    <row r="3720" spans="11:11">
      <c r="K3720" s="9"/>
    </row>
    <row r="3721" spans="11:11">
      <c r="K3721" s="9"/>
    </row>
    <row r="3722" spans="11:11">
      <c r="K3722" s="9"/>
    </row>
    <row r="3723" spans="11:11">
      <c r="K3723" s="9"/>
    </row>
    <row r="3724" spans="11:11">
      <c r="K3724" s="9"/>
    </row>
    <row r="3725" spans="11:11">
      <c r="K3725" s="9"/>
    </row>
    <row r="3726" spans="11:11">
      <c r="K3726" s="9"/>
    </row>
    <row r="3727" spans="11:11">
      <c r="K3727" s="9"/>
    </row>
    <row r="3728" spans="11:11">
      <c r="K3728" s="9"/>
    </row>
    <row r="3729" spans="11:11">
      <c r="K3729" s="9"/>
    </row>
    <row r="3730" spans="11:11">
      <c r="K3730" s="9"/>
    </row>
    <row r="3731" spans="11:11">
      <c r="K3731" s="9"/>
    </row>
    <row r="3732" spans="11:11">
      <c r="K3732" s="9"/>
    </row>
    <row r="3733" spans="11:11">
      <c r="K3733" s="9"/>
    </row>
    <row r="3734" spans="11:11">
      <c r="K3734" s="9"/>
    </row>
    <row r="3735" spans="11:11">
      <c r="K3735" s="9"/>
    </row>
    <row r="3736" spans="11:11">
      <c r="K3736" s="9"/>
    </row>
    <row r="3737" spans="11:11">
      <c r="K3737" s="9"/>
    </row>
    <row r="3738" spans="11:11">
      <c r="K3738" s="9"/>
    </row>
    <row r="3739" spans="11:11">
      <c r="K3739" s="9"/>
    </row>
    <row r="3740" spans="11:11">
      <c r="K3740" s="9"/>
    </row>
    <row r="3741" spans="11:11">
      <c r="K3741" s="9"/>
    </row>
    <row r="3742" spans="11:11">
      <c r="K3742" s="9"/>
    </row>
    <row r="3743" spans="11:11">
      <c r="K3743" s="9"/>
    </row>
    <row r="3744" spans="11:11">
      <c r="K3744" s="9"/>
    </row>
    <row r="3745" spans="11:11">
      <c r="K3745" s="9"/>
    </row>
    <row r="3746" spans="11:11">
      <c r="K3746" s="9"/>
    </row>
    <row r="3747" spans="11:11">
      <c r="K3747" s="9"/>
    </row>
    <row r="3748" spans="11:11">
      <c r="K3748" s="9"/>
    </row>
    <row r="3749" spans="11:11">
      <c r="K3749" s="9"/>
    </row>
    <row r="3750" spans="11:11">
      <c r="K3750" s="9"/>
    </row>
    <row r="3751" spans="11:11">
      <c r="K3751" s="9"/>
    </row>
    <row r="3752" spans="11:11">
      <c r="K3752" s="9"/>
    </row>
    <row r="3753" spans="11:11">
      <c r="K3753" s="9"/>
    </row>
    <row r="3754" spans="11:11">
      <c r="K3754" s="9"/>
    </row>
    <row r="3755" spans="11:11">
      <c r="K3755" s="9"/>
    </row>
    <row r="3756" spans="11:11">
      <c r="K3756" s="9"/>
    </row>
    <row r="3757" spans="11:11">
      <c r="K3757" s="9"/>
    </row>
    <row r="3758" spans="11:11">
      <c r="K3758" s="9"/>
    </row>
    <row r="3759" spans="11:11">
      <c r="K3759" s="9"/>
    </row>
    <row r="3760" spans="11:11">
      <c r="K3760" s="9"/>
    </row>
    <row r="3761" spans="11:11">
      <c r="K3761" s="9"/>
    </row>
    <row r="3762" spans="11:11">
      <c r="K3762" s="9"/>
    </row>
    <row r="3763" spans="11:11">
      <c r="K3763" s="9"/>
    </row>
    <row r="3764" spans="11:11">
      <c r="K3764" s="9"/>
    </row>
    <row r="3765" spans="11:11">
      <c r="K3765" s="9"/>
    </row>
    <row r="3766" spans="11:11">
      <c r="K3766" s="9"/>
    </row>
    <row r="3767" spans="11:11">
      <c r="K3767" s="9"/>
    </row>
    <row r="3768" spans="11:11">
      <c r="K3768" s="9"/>
    </row>
    <row r="3769" spans="11:11">
      <c r="K3769" s="9"/>
    </row>
    <row r="3770" spans="11:11">
      <c r="K3770" s="9"/>
    </row>
    <row r="3771" spans="11:11">
      <c r="K3771" s="9"/>
    </row>
    <row r="3772" spans="11:11">
      <c r="K3772" s="9"/>
    </row>
    <row r="3773" spans="11:11">
      <c r="K3773" s="9"/>
    </row>
    <row r="3774" spans="11:11">
      <c r="K3774" s="9"/>
    </row>
    <row r="3775" spans="11:11">
      <c r="K3775" s="9"/>
    </row>
    <row r="3776" spans="11:11">
      <c r="K3776" s="9"/>
    </row>
    <row r="3777" spans="11:11">
      <c r="K3777" s="9"/>
    </row>
    <row r="3778" spans="11:11">
      <c r="K3778" s="9"/>
    </row>
    <row r="3779" spans="11:11">
      <c r="K3779" s="9"/>
    </row>
    <row r="3780" spans="11:11">
      <c r="K3780" s="9"/>
    </row>
    <row r="3781" spans="11:11">
      <c r="K3781" s="9"/>
    </row>
    <row r="3782" spans="11:11">
      <c r="K3782" s="9"/>
    </row>
    <row r="3783" spans="11:11">
      <c r="K3783" s="9"/>
    </row>
    <row r="3784" spans="11:11">
      <c r="K3784" s="9"/>
    </row>
    <row r="3785" spans="11:11">
      <c r="K3785" s="9"/>
    </row>
    <row r="3786" spans="11:11">
      <c r="K3786" s="9"/>
    </row>
    <row r="3787" spans="11:11">
      <c r="K3787" s="9"/>
    </row>
    <row r="3788" spans="11:11">
      <c r="K3788" s="9"/>
    </row>
    <row r="3789" spans="11:11">
      <c r="K3789" s="9"/>
    </row>
    <row r="3790" spans="11:11">
      <c r="K3790" s="9"/>
    </row>
    <row r="3791" spans="11:11">
      <c r="K3791" s="9"/>
    </row>
    <row r="3792" spans="11:11">
      <c r="K3792" s="9"/>
    </row>
    <row r="3793" spans="11:11">
      <c r="K3793" s="9"/>
    </row>
    <row r="3794" spans="11:11">
      <c r="K3794" s="9"/>
    </row>
    <row r="3795" spans="11:11">
      <c r="K3795" s="9"/>
    </row>
    <row r="3796" spans="11:11">
      <c r="K3796" s="9"/>
    </row>
    <row r="3797" spans="11:11">
      <c r="K3797" s="9"/>
    </row>
    <row r="3798" spans="11:11">
      <c r="K3798" s="9"/>
    </row>
    <row r="3799" spans="11:11">
      <c r="K3799" s="9"/>
    </row>
    <row r="3800" spans="11:11">
      <c r="K3800" s="9"/>
    </row>
    <row r="3801" spans="11:11">
      <c r="K3801" s="9"/>
    </row>
    <row r="3802" spans="11:11">
      <c r="K3802" s="9"/>
    </row>
    <row r="3803" spans="11:11">
      <c r="K3803" s="9"/>
    </row>
    <row r="3804" spans="11:11">
      <c r="K3804" s="9"/>
    </row>
    <row r="3805" spans="11:11">
      <c r="K3805" s="9"/>
    </row>
    <row r="3806" spans="11:11">
      <c r="K3806" s="9"/>
    </row>
    <row r="3807" spans="11:11">
      <c r="K3807" s="9"/>
    </row>
    <row r="3808" spans="11:11">
      <c r="K3808" s="9"/>
    </row>
    <row r="3809" spans="11:11">
      <c r="K3809" s="9"/>
    </row>
    <row r="3810" spans="11:11">
      <c r="K3810" s="9"/>
    </row>
    <row r="3811" spans="11:11">
      <c r="K3811" s="9"/>
    </row>
    <row r="3812" spans="11:11">
      <c r="K3812" s="9"/>
    </row>
    <row r="3813" spans="11:11">
      <c r="K3813" s="9"/>
    </row>
    <row r="3814" spans="11:11">
      <c r="K3814" s="9"/>
    </row>
    <row r="3815" spans="11:11">
      <c r="K3815" s="9"/>
    </row>
    <row r="3816" spans="11:11">
      <c r="K3816" s="9"/>
    </row>
    <row r="3817" spans="11:11">
      <c r="K3817" s="9"/>
    </row>
    <row r="3818" spans="11:11">
      <c r="K3818" s="9"/>
    </row>
    <row r="3819" spans="11:11">
      <c r="K3819" s="9"/>
    </row>
    <row r="3820" spans="11:11">
      <c r="K3820" s="9"/>
    </row>
    <row r="3821" spans="11:11">
      <c r="K3821" s="9"/>
    </row>
    <row r="3822" spans="11:11">
      <c r="K3822" s="9"/>
    </row>
    <row r="3823" spans="11:11">
      <c r="K3823" s="9"/>
    </row>
    <row r="3824" spans="11:11">
      <c r="K3824" s="9"/>
    </row>
    <row r="3825" spans="11:11">
      <c r="K3825" s="9"/>
    </row>
    <row r="3826" spans="11:11">
      <c r="K3826" s="9"/>
    </row>
    <row r="3827" spans="11:11">
      <c r="K3827" s="9"/>
    </row>
    <row r="3828" spans="11:11">
      <c r="K3828" s="9"/>
    </row>
    <row r="3829" spans="11:11">
      <c r="K3829" s="9"/>
    </row>
    <row r="3830" spans="11:11">
      <c r="K3830" s="9"/>
    </row>
    <row r="3831" spans="11:11">
      <c r="K3831" s="9"/>
    </row>
    <row r="3832" spans="11:11">
      <c r="K3832" s="9"/>
    </row>
    <row r="3833" spans="11:11">
      <c r="K3833" s="9"/>
    </row>
    <row r="3834" spans="11:11">
      <c r="K3834" s="9"/>
    </row>
    <row r="3835" spans="11:11">
      <c r="K3835" s="9"/>
    </row>
    <row r="3836" spans="11:11">
      <c r="K3836" s="9"/>
    </row>
    <row r="3837" spans="11:11">
      <c r="K3837" s="9"/>
    </row>
    <row r="3838" spans="11:11">
      <c r="K3838" s="9"/>
    </row>
    <row r="3839" spans="11:11">
      <c r="K3839" s="9"/>
    </row>
    <row r="3840" spans="11:11">
      <c r="K3840" s="9"/>
    </row>
    <row r="3841" spans="11:11">
      <c r="K3841" s="9"/>
    </row>
    <row r="3842" spans="11:11">
      <c r="K3842" s="9"/>
    </row>
    <row r="3843" spans="11:11">
      <c r="K3843" s="9"/>
    </row>
    <row r="3844" spans="11:11">
      <c r="K3844" s="9"/>
    </row>
    <row r="3845" spans="11:11">
      <c r="K3845" s="9"/>
    </row>
    <row r="3846" spans="11:11">
      <c r="K3846" s="9"/>
    </row>
    <row r="3847" spans="11:11">
      <c r="K3847" s="9"/>
    </row>
    <row r="3848" spans="11:11">
      <c r="K3848" s="9"/>
    </row>
    <row r="3849" spans="11:11">
      <c r="K3849" s="9"/>
    </row>
    <row r="3850" spans="11:11">
      <c r="K3850" s="9"/>
    </row>
    <row r="3851" spans="11:11">
      <c r="K3851" s="9"/>
    </row>
    <row r="3852" spans="11:11">
      <c r="K3852" s="9"/>
    </row>
    <row r="3853" spans="11:11">
      <c r="K3853" s="9"/>
    </row>
    <row r="3854" spans="11:11">
      <c r="K3854" s="9"/>
    </row>
    <row r="3855" spans="11:11">
      <c r="K3855" s="9"/>
    </row>
    <row r="3856" spans="11:11">
      <c r="K3856" s="9"/>
    </row>
    <row r="3857" spans="11:11">
      <c r="K3857" s="9"/>
    </row>
    <row r="3858" spans="11:11">
      <c r="K3858" s="9"/>
    </row>
    <row r="3859" spans="11:11">
      <c r="K3859" s="9"/>
    </row>
    <row r="3860" spans="11:11">
      <c r="K3860" s="9"/>
    </row>
    <row r="3861" spans="11:11">
      <c r="K3861" s="9"/>
    </row>
    <row r="3862" spans="11:11">
      <c r="K3862" s="9"/>
    </row>
    <row r="3863" spans="11:11">
      <c r="K3863" s="9"/>
    </row>
    <row r="3864" spans="11:11">
      <c r="K3864" s="9"/>
    </row>
    <row r="3865" spans="11:11">
      <c r="K3865" s="9"/>
    </row>
    <row r="3866" spans="11:11">
      <c r="K3866" s="9"/>
    </row>
    <row r="3867" spans="11:11">
      <c r="K3867" s="9"/>
    </row>
    <row r="3868" spans="11:11">
      <c r="K3868" s="9"/>
    </row>
    <row r="3869" spans="11:11">
      <c r="K3869" s="9"/>
    </row>
    <row r="3870" spans="11:11">
      <c r="K3870" s="9"/>
    </row>
    <row r="3871" spans="11:11">
      <c r="K3871" s="9"/>
    </row>
    <row r="3872" spans="11:11">
      <c r="K3872" s="9"/>
    </row>
    <row r="3873" spans="11:11">
      <c r="K3873" s="9"/>
    </row>
    <row r="3874" spans="11:11">
      <c r="K3874" s="9"/>
    </row>
    <row r="3875" spans="11:11">
      <c r="K3875" s="9"/>
    </row>
    <row r="3876" spans="11:11">
      <c r="K3876" s="9"/>
    </row>
    <row r="3877" spans="11:11">
      <c r="K3877" s="9"/>
    </row>
    <row r="3878" spans="11:11">
      <c r="K3878" s="9"/>
    </row>
    <row r="3879" spans="11:11">
      <c r="K3879" s="9"/>
    </row>
    <row r="3880" spans="11:11">
      <c r="K3880" s="9"/>
    </row>
    <row r="3881" spans="11:11">
      <c r="K3881" s="9"/>
    </row>
    <row r="3882" spans="11:11">
      <c r="K3882" s="9"/>
    </row>
    <row r="3883" spans="11:11">
      <c r="K3883" s="9"/>
    </row>
    <row r="3884" spans="11:11">
      <c r="K3884" s="9"/>
    </row>
    <row r="3885" spans="11:11">
      <c r="K3885" s="9"/>
    </row>
    <row r="3886" spans="11:11">
      <c r="K3886" s="9"/>
    </row>
    <row r="3887" spans="11:11">
      <c r="K3887" s="9"/>
    </row>
    <row r="3888" spans="11:11">
      <c r="K3888" s="9"/>
    </row>
    <row r="3889" spans="11:11">
      <c r="K3889" s="9"/>
    </row>
    <row r="3890" spans="11:11">
      <c r="K3890" s="9"/>
    </row>
    <row r="3891" spans="11:11">
      <c r="K3891" s="9"/>
    </row>
    <row r="3892" spans="11:11">
      <c r="K3892" s="9"/>
    </row>
    <row r="3893" spans="11:11">
      <c r="K3893" s="9"/>
    </row>
    <row r="3894" spans="11:11">
      <c r="K3894" s="9"/>
    </row>
    <row r="3895" spans="11:11">
      <c r="K3895" s="9"/>
    </row>
    <row r="3896" spans="11:11">
      <c r="K3896" s="9"/>
    </row>
    <row r="3897" spans="11:11">
      <c r="K3897" s="9"/>
    </row>
    <row r="3898" spans="11:11">
      <c r="K3898" s="9"/>
    </row>
    <row r="3899" spans="11:11">
      <c r="K3899" s="9"/>
    </row>
    <row r="3900" spans="11:11">
      <c r="K3900" s="9"/>
    </row>
    <row r="3901" spans="11:11">
      <c r="K3901" s="9"/>
    </row>
    <row r="3902" spans="11:11">
      <c r="K3902" s="9"/>
    </row>
    <row r="3903" spans="11:11">
      <c r="K3903" s="9"/>
    </row>
    <row r="3904" spans="11:11">
      <c r="K3904" s="9"/>
    </row>
    <row r="3905" spans="11:11">
      <c r="K3905" s="9"/>
    </row>
    <row r="3906" spans="11:11">
      <c r="K3906" s="9"/>
    </row>
    <row r="3907" spans="11:11">
      <c r="K3907" s="9"/>
    </row>
    <row r="3908" spans="11:11">
      <c r="K3908" s="9"/>
    </row>
    <row r="3909" spans="11:11">
      <c r="K3909" s="9"/>
    </row>
    <row r="3910" spans="11:11">
      <c r="K3910" s="9"/>
    </row>
    <row r="3911" spans="11:11">
      <c r="K3911" s="9"/>
    </row>
    <row r="3912" spans="11:11">
      <c r="K3912" s="9"/>
    </row>
    <row r="3913" spans="11:11">
      <c r="K3913" s="9"/>
    </row>
    <row r="3914" spans="11:11">
      <c r="K3914" s="9"/>
    </row>
    <row r="3915" spans="11:11">
      <c r="K3915" s="9"/>
    </row>
    <row r="3916" spans="11:11">
      <c r="K3916" s="9"/>
    </row>
    <row r="3917" spans="11:11">
      <c r="K3917" s="9"/>
    </row>
    <row r="3918" spans="11:11">
      <c r="K3918" s="9"/>
    </row>
    <row r="3919" spans="11:11">
      <c r="K3919" s="9"/>
    </row>
    <row r="3920" spans="11:11">
      <c r="K3920" s="9"/>
    </row>
    <row r="3921" spans="11:11">
      <c r="K3921" s="9"/>
    </row>
    <row r="3922" spans="11:11">
      <c r="K3922" s="9"/>
    </row>
    <row r="3923" spans="11:11">
      <c r="K3923" s="9"/>
    </row>
    <row r="3924" spans="11:11">
      <c r="K3924" s="9"/>
    </row>
    <row r="3925" spans="11:11">
      <c r="K3925" s="9"/>
    </row>
    <row r="3926" spans="11:11">
      <c r="K3926" s="9"/>
    </row>
    <row r="3927" spans="11:11">
      <c r="K3927" s="9"/>
    </row>
    <row r="3928" spans="11:11">
      <c r="K3928" s="9"/>
    </row>
    <row r="3929" spans="11:11">
      <c r="K3929" s="9"/>
    </row>
    <row r="3930" spans="11:11">
      <c r="K3930" s="9"/>
    </row>
    <row r="3931" spans="11:11">
      <c r="K3931" s="9"/>
    </row>
    <row r="3932" spans="11:11">
      <c r="K3932" s="9"/>
    </row>
    <row r="3933" spans="11:11">
      <c r="K3933" s="9"/>
    </row>
    <row r="3934" spans="11:11">
      <c r="K3934" s="9"/>
    </row>
    <row r="3935" spans="11:11">
      <c r="K3935" s="9"/>
    </row>
    <row r="3936" spans="11:11">
      <c r="K3936" s="9"/>
    </row>
    <row r="3937" spans="11:11">
      <c r="K3937" s="9"/>
    </row>
    <row r="3938" spans="11:11">
      <c r="K3938" s="9"/>
    </row>
    <row r="3939" spans="11:11">
      <c r="K3939" s="9"/>
    </row>
    <row r="3940" spans="11:11">
      <c r="K3940" s="9"/>
    </row>
    <row r="3941" spans="11:11">
      <c r="K3941" s="9"/>
    </row>
    <row r="3942" spans="11:11">
      <c r="K3942" s="9"/>
    </row>
    <row r="3943" spans="11:11">
      <c r="K3943" s="9"/>
    </row>
    <row r="3944" spans="11:11">
      <c r="K3944" s="9"/>
    </row>
    <row r="3945" spans="11:11">
      <c r="K3945" s="9"/>
    </row>
    <row r="3946" spans="11:11">
      <c r="K3946" s="9"/>
    </row>
    <row r="3947" spans="11:11">
      <c r="K3947" s="9"/>
    </row>
    <row r="3948" spans="11:11">
      <c r="K3948" s="9"/>
    </row>
    <row r="3949" spans="11:11">
      <c r="K3949" s="9"/>
    </row>
    <row r="3950" spans="11:11">
      <c r="K3950" s="9"/>
    </row>
    <row r="3951" spans="11:11">
      <c r="K3951" s="9"/>
    </row>
    <row r="3952" spans="11:11">
      <c r="K3952" s="9"/>
    </row>
    <row r="3953" spans="11:11">
      <c r="K3953" s="9"/>
    </row>
    <row r="3954" spans="11:11">
      <c r="K3954" s="9"/>
    </row>
    <row r="3955" spans="11:11">
      <c r="K3955" s="9"/>
    </row>
    <row r="3956" spans="11:11">
      <c r="K3956" s="9"/>
    </row>
    <row r="3957" spans="11:11">
      <c r="K3957" s="9"/>
    </row>
    <row r="3958" spans="11:11">
      <c r="K3958" s="9"/>
    </row>
    <row r="3959" spans="11:11">
      <c r="K3959" s="9"/>
    </row>
    <row r="3960" spans="11:11">
      <c r="K3960" s="9"/>
    </row>
    <row r="3961" spans="11:11">
      <c r="K3961" s="9"/>
    </row>
    <row r="3962" spans="11:11">
      <c r="K3962" s="9"/>
    </row>
    <row r="3963" spans="11:11">
      <c r="K3963" s="9"/>
    </row>
    <row r="3964" spans="11:11">
      <c r="K3964" s="9"/>
    </row>
    <row r="3965" spans="11:11">
      <c r="K3965" s="9"/>
    </row>
    <row r="3966" spans="11:11">
      <c r="K3966" s="9"/>
    </row>
    <row r="3967" spans="11:11">
      <c r="K3967" s="9"/>
    </row>
    <row r="3968" spans="11:11">
      <c r="K3968" s="9"/>
    </row>
    <row r="3969" spans="11:11">
      <c r="K3969" s="9"/>
    </row>
    <row r="3970" spans="11:11">
      <c r="K3970" s="9"/>
    </row>
    <row r="3971" spans="11:11">
      <c r="K3971" s="9"/>
    </row>
    <row r="3972" spans="11:11">
      <c r="K3972" s="9"/>
    </row>
    <row r="3973" spans="11:11">
      <c r="K3973" s="9"/>
    </row>
    <row r="3974" spans="11:11">
      <c r="K3974" s="9"/>
    </row>
    <row r="3975" spans="11:11">
      <c r="K3975" s="9"/>
    </row>
    <row r="3976" spans="11:11">
      <c r="K3976" s="9"/>
    </row>
    <row r="3977" spans="11:11">
      <c r="K3977" s="9"/>
    </row>
    <row r="3978" spans="11:11">
      <c r="K3978" s="9"/>
    </row>
    <row r="3979" spans="11:11">
      <c r="K3979" s="9"/>
    </row>
    <row r="3980" spans="11:11">
      <c r="K3980" s="9"/>
    </row>
    <row r="3981" spans="11:11">
      <c r="K3981" s="9"/>
    </row>
    <row r="3982" spans="11:11">
      <c r="K3982" s="9"/>
    </row>
    <row r="3983" spans="11:11">
      <c r="K3983" s="9"/>
    </row>
    <row r="3984" spans="11:11">
      <c r="K3984" s="9"/>
    </row>
    <row r="3985" spans="11:11">
      <c r="K3985" s="9"/>
    </row>
    <row r="3986" spans="11:11">
      <c r="K3986" s="9"/>
    </row>
    <row r="3987" spans="11:11">
      <c r="K3987" s="9"/>
    </row>
    <row r="3988" spans="11:11">
      <c r="K3988" s="9"/>
    </row>
    <row r="3989" spans="11:11">
      <c r="K3989" s="9"/>
    </row>
    <row r="3990" spans="11:11">
      <c r="K3990" s="9"/>
    </row>
    <row r="3991" spans="11:11">
      <c r="K3991" s="9"/>
    </row>
    <row r="3992" spans="11:11">
      <c r="K3992" s="9"/>
    </row>
    <row r="3993" spans="11:11">
      <c r="K3993" s="9"/>
    </row>
    <row r="3994" spans="11:11">
      <c r="K3994" s="9"/>
    </row>
    <row r="3995" spans="11:11">
      <c r="K3995" s="9"/>
    </row>
    <row r="3996" spans="11:11">
      <c r="K3996" s="9"/>
    </row>
    <row r="3997" spans="11:11">
      <c r="K3997" s="9"/>
    </row>
    <row r="3998" spans="11:11">
      <c r="K3998" s="9"/>
    </row>
    <row r="3999" spans="11:11">
      <c r="K3999" s="9"/>
    </row>
    <row r="4000" spans="11:11">
      <c r="K4000" s="9"/>
    </row>
    <row r="4001" spans="11:11">
      <c r="K4001" s="9"/>
    </row>
    <row r="4002" spans="11:11">
      <c r="K4002" s="9"/>
    </row>
    <row r="4003" spans="11:11">
      <c r="K4003" s="9"/>
    </row>
    <row r="4004" spans="11:11">
      <c r="K4004" s="9"/>
    </row>
    <row r="4005" spans="11:11">
      <c r="K4005" s="9"/>
    </row>
    <row r="4006" spans="11:11">
      <c r="K4006" s="9"/>
    </row>
    <row r="4007" spans="11:11">
      <c r="K4007" s="9"/>
    </row>
    <row r="4008" spans="11:11">
      <c r="K4008" s="9"/>
    </row>
    <row r="4009" spans="11:11">
      <c r="K4009" s="9"/>
    </row>
    <row r="4010" spans="11:11">
      <c r="K4010" s="9"/>
    </row>
    <row r="4011" spans="11:11">
      <c r="K4011" s="9"/>
    </row>
    <row r="4012" spans="11:11">
      <c r="K4012" s="9"/>
    </row>
    <row r="4013" spans="11:11">
      <c r="K4013" s="9"/>
    </row>
    <row r="4014" spans="11:11">
      <c r="K4014" s="9"/>
    </row>
    <row r="4015" spans="11:11">
      <c r="K4015" s="9"/>
    </row>
    <row r="4016" spans="11:11">
      <c r="K4016" s="9"/>
    </row>
    <row r="4017" spans="11:11">
      <c r="K4017" s="9"/>
    </row>
    <row r="4018" spans="11:11">
      <c r="K4018" s="9"/>
    </row>
    <row r="4019" spans="11:11">
      <c r="K4019" s="9"/>
    </row>
    <row r="4020" spans="11:11">
      <c r="K4020" s="9"/>
    </row>
    <row r="4021" spans="11:11">
      <c r="K4021" s="9"/>
    </row>
    <row r="4022" spans="11:11">
      <c r="K4022" s="9"/>
    </row>
    <row r="4023" spans="11:11">
      <c r="K4023" s="9"/>
    </row>
    <row r="4024" spans="11:11">
      <c r="K4024" s="9"/>
    </row>
    <row r="4025" spans="11:11">
      <c r="K4025" s="9"/>
    </row>
    <row r="4026" spans="11:11">
      <c r="K4026" s="9"/>
    </row>
    <row r="4027" spans="11:11">
      <c r="K4027" s="9"/>
    </row>
    <row r="4028" spans="11:11">
      <c r="K4028" s="9"/>
    </row>
    <row r="4029" spans="11:11">
      <c r="K4029" s="9"/>
    </row>
    <row r="4030" spans="11:11">
      <c r="K4030" s="9"/>
    </row>
    <row r="4031" spans="11:11">
      <c r="K4031" s="9"/>
    </row>
    <row r="4032" spans="11:11">
      <c r="K4032" s="9"/>
    </row>
    <row r="4033" spans="11:11">
      <c r="K4033" s="9"/>
    </row>
    <row r="4034" spans="11:11">
      <c r="K4034" s="9"/>
    </row>
    <row r="4035" spans="11:11">
      <c r="K4035" s="9"/>
    </row>
    <row r="4036" spans="11:11">
      <c r="K4036" s="9"/>
    </row>
    <row r="4037" spans="11:11">
      <c r="K4037" s="9"/>
    </row>
    <row r="4038" spans="11:11">
      <c r="K4038" s="9"/>
    </row>
    <row r="4039" spans="11:11">
      <c r="K4039" s="9"/>
    </row>
    <row r="4040" spans="11:11">
      <c r="K4040" s="9"/>
    </row>
    <row r="4041" spans="11:11">
      <c r="K4041" s="9"/>
    </row>
    <row r="4042" spans="11:11">
      <c r="K4042" s="9"/>
    </row>
    <row r="4043" spans="11:11">
      <c r="K4043" s="9"/>
    </row>
    <row r="4044" spans="11:11">
      <c r="K4044" s="9"/>
    </row>
    <row r="4045" spans="11:11">
      <c r="K4045" s="9"/>
    </row>
    <row r="4046" spans="11:11">
      <c r="K4046" s="9"/>
    </row>
    <row r="4047" spans="11:11">
      <c r="K4047" s="9"/>
    </row>
    <row r="4048" spans="11:11">
      <c r="K4048" s="9"/>
    </row>
    <row r="4049" spans="11:11">
      <c r="K4049" s="9"/>
    </row>
    <row r="4050" spans="11:11">
      <c r="K4050" s="9"/>
    </row>
    <row r="4051" spans="11:11">
      <c r="K4051" s="9"/>
    </row>
    <row r="4052" spans="11:11">
      <c r="K4052" s="9"/>
    </row>
    <row r="4053" spans="11:11">
      <c r="K4053" s="9"/>
    </row>
    <row r="4054" spans="11:11">
      <c r="K4054" s="9"/>
    </row>
    <row r="4055" spans="11:11">
      <c r="K4055" s="9"/>
    </row>
    <row r="4056" spans="11:11">
      <c r="K4056" s="9"/>
    </row>
    <row r="4057" spans="11:11">
      <c r="K4057" s="9"/>
    </row>
    <row r="4058" spans="11:11">
      <c r="K4058" s="9"/>
    </row>
    <row r="4059" spans="11:11">
      <c r="K4059" s="9"/>
    </row>
    <row r="4060" spans="11:11">
      <c r="K4060" s="9"/>
    </row>
    <row r="4061" spans="11:11">
      <c r="K4061" s="9"/>
    </row>
    <row r="4062" spans="11:11">
      <c r="K4062" s="9"/>
    </row>
    <row r="4063" spans="11:11">
      <c r="K4063" s="9"/>
    </row>
    <row r="4064" spans="11:11">
      <c r="K4064" s="9"/>
    </row>
    <row r="4065" spans="11:11">
      <c r="K4065" s="9"/>
    </row>
    <row r="4066" spans="11:11">
      <c r="K4066" s="9"/>
    </row>
    <row r="4067" spans="11:11">
      <c r="K4067" s="9"/>
    </row>
    <row r="4068" spans="11:11">
      <c r="K4068" s="9"/>
    </row>
    <row r="4069" spans="11:11">
      <c r="K4069" s="9"/>
    </row>
    <row r="4070" spans="11:11">
      <c r="K4070" s="9"/>
    </row>
    <row r="4071" spans="11:11">
      <c r="K4071" s="9"/>
    </row>
    <row r="4072" spans="11:11">
      <c r="K4072" s="9"/>
    </row>
    <row r="4073" spans="11:11">
      <c r="K4073" s="9"/>
    </row>
    <row r="4074" spans="11:11">
      <c r="K4074" s="9"/>
    </row>
    <row r="4075" spans="11:11">
      <c r="K4075" s="9"/>
    </row>
    <row r="4076" spans="11:11">
      <c r="K4076" s="9"/>
    </row>
    <row r="4077" spans="11:11">
      <c r="K4077" s="9"/>
    </row>
    <row r="4078" spans="11:11">
      <c r="K4078" s="9"/>
    </row>
    <row r="4079" spans="11:11">
      <c r="K4079" s="9"/>
    </row>
    <row r="4080" spans="11:11">
      <c r="K4080" s="9"/>
    </row>
    <row r="4081" spans="11:11">
      <c r="K4081" s="9"/>
    </row>
    <row r="4082" spans="11:11">
      <c r="K4082" s="9"/>
    </row>
    <row r="4083" spans="11:11">
      <c r="K4083" s="9"/>
    </row>
    <row r="4084" spans="11:11">
      <c r="K4084" s="9"/>
    </row>
    <row r="4085" spans="11:11">
      <c r="K4085" s="9"/>
    </row>
    <row r="4086" spans="11:11">
      <c r="K4086" s="9"/>
    </row>
    <row r="4087" spans="11:11">
      <c r="K4087" s="9"/>
    </row>
    <row r="4088" spans="11:11">
      <c r="K4088" s="9"/>
    </row>
    <row r="4089" spans="11:11">
      <c r="K4089" s="9"/>
    </row>
    <row r="4090" spans="11:11">
      <c r="K4090" s="9"/>
    </row>
    <row r="4091" spans="11:11">
      <c r="K4091" s="9"/>
    </row>
    <row r="4092" spans="11:11">
      <c r="K4092" s="9"/>
    </row>
    <row r="4093" spans="11:11">
      <c r="K4093" s="9"/>
    </row>
    <row r="4094" spans="11:11">
      <c r="K4094" s="9"/>
    </row>
    <row r="4095" spans="11:11">
      <c r="K4095" s="9"/>
    </row>
    <row r="4096" spans="11:11">
      <c r="K4096" s="9"/>
    </row>
    <row r="4097" spans="11:11">
      <c r="K4097" s="9"/>
    </row>
    <row r="4098" spans="11:11">
      <c r="K4098" s="9"/>
    </row>
    <row r="4099" spans="11:11">
      <c r="K4099" s="9"/>
    </row>
    <row r="4100" spans="11:11">
      <c r="K4100" s="9"/>
    </row>
    <row r="4101" spans="11:11">
      <c r="K4101" s="9"/>
    </row>
    <row r="4102" spans="11:11">
      <c r="K4102" s="9"/>
    </row>
    <row r="4103" spans="11:11">
      <c r="K4103" s="9"/>
    </row>
    <row r="4104" spans="11:11">
      <c r="K4104" s="9"/>
    </row>
    <row r="4105" spans="11:11">
      <c r="K4105" s="9"/>
    </row>
    <row r="4106" spans="11:11">
      <c r="K4106" s="9"/>
    </row>
    <row r="4107" spans="11:11">
      <c r="K4107" s="9"/>
    </row>
    <row r="4108" spans="11:11">
      <c r="K4108" s="9"/>
    </row>
    <row r="4109" spans="11:11">
      <c r="K4109" s="9"/>
    </row>
    <row r="4110" spans="11:11">
      <c r="K4110" s="9"/>
    </row>
    <row r="4111" spans="11:11">
      <c r="K4111" s="9"/>
    </row>
    <row r="4112" spans="11:11">
      <c r="K4112" s="9"/>
    </row>
    <row r="4113" spans="11:11">
      <c r="K4113" s="9"/>
    </row>
    <row r="4114" spans="11:11">
      <c r="K4114" s="9"/>
    </row>
    <row r="4115" spans="11:11">
      <c r="K4115" s="9"/>
    </row>
    <row r="4116" spans="11:11">
      <c r="K4116" s="9"/>
    </row>
    <row r="4117" spans="11:11">
      <c r="K4117" s="9"/>
    </row>
    <row r="4118" spans="11:11">
      <c r="K4118" s="9"/>
    </row>
    <row r="4119" spans="11:11">
      <c r="K4119" s="9"/>
    </row>
    <row r="4120" spans="11:11">
      <c r="K4120" s="9"/>
    </row>
    <row r="4121" spans="11:11">
      <c r="K4121" s="9"/>
    </row>
    <row r="4122" spans="11:11">
      <c r="K4122" s="9"/>
    </row>
    <row r="4123" spans="11:11">
      <c r="K4123" s="9"/>
    </row>
    <row r="4124" spans="11:11">
      <c r="K4124" s="9"/>
    </row>
    <row r="4125" spans="11:11">
      <c r="K4125" s="9"/>
    </row>
    <row r="4126" spans="11:11">
      <c r="K4126" s="9"/>
    </row>
    <row r="4127" spans="11:11">
      <c r="K4127" s="9"/>
    </row>
    <row r="4128" spans="11:11">
      <c r="K4128" s="9"/>
    </row>
    <row r="4129" spans="11:11">
      <c r="K4129" s="9"/>
    </row>
    <row r="4130" spans="11:11">
      <c r="K4130" s="9"/>
    </row>
    <row r="4131" spans="11:11">
      <c r="K4131" s="9"/>
    </row>
    <row r="4132" spans="11:11">
      <c r="K4132" s="9"/>
    </row>
    <row r="4133" spans="11:11">
      <c r="K4133" s="9"/>
    </row>
    <row r="4134" spans="11:11">
      <c r="K4134" s="9"/>
    </row>
    <row r="4135" spans="11:11">
      <c r="K4135" s="9"/>
    </row>
    <row r="4136" spans="11:11">
      <c r="K4136" s="9"/>
    </row>
    <row r="4137" spans="11:11">
      <c r="K4137" s="9"/>
    </row>
    <row r="4138" spans="11:11">
      <c r="K4138" s="9"/>
    </row>
    <row r="4139" spans="11:11">
      <c r="K4139" s="9"/>
    </row>
    <row r="4140" spans="11:11">
      <c r="K4140" s="9"/>
    </row>
    <row r="4141" spans="11:11">
      <c r="K4141" s="9"/>
    </row>
    <row r="4142" spans="11:11">
      <c r="K4142" s="9"/>
    </row>
    <row r="4143" spans="11:11">
      <c r="K4143" s="9"/>
    </row>
    <row r="4144" spans="11:11">
      <c r="K4144" s="9"/>
    </row>
    <row r="4145" spans="11:11">
      <c r="K4145" s="9"/>
    </row>
    <row r="4146" spans="11:11">
      <c r="K4146" s="9"/>
    </row>
    <row r="4147" spans="11:11">
      <c r="K4147" s="9"/>
    </row>
    <row r="4148" spans="11:11">
      <c r="K4148" s="9"/>
    </row>
    <row r="4149" spans="11:11">
      <c r="K4149" s="9"/>
    </row>
    <row r="4150" spans="11:11">
      <c r="K4150" s="9"/>
    </row>
    <row r="4151" spans="11:11">
      <c r="K4151" s="9"/>
    </row>
    <row r="4152" spans="11:11">
      <c r="K4152" s="9"/>
    </row>
    <row r="4153" spans="11:11">
      <c r="K4153" s="9"/>
    </row>
    <row r="4154" spans="11:11">
      <c r="K4154" s="9"/>
    </row>
    <row r="4155" spans="11:11">
      <c r="K4155" s="9"/>
    </row>
    <row r="4156" spans="11:11">
      <c r="K4156" s="9"/>
    </row>
    <row r="4157" spans="11:11">
      <c r="K4157" s="9"/>
    </row>
    <row r="4158" spans="11:11">
      <c r="K4158" s="9"/>
    </row>
    <row r="4159" spans="11:11">
      <c r="K4159" s="9"/>
    </row>
    <row r="4160" spans="11:11">
      <c r="K4160" s="9"/>
    </row>
    <row r="4161" spans="11:11">
      <c r="K4161" s="9"/>
    </row>
    <row r="4162" spans="11:11">
      <c r="K4162" s="9"/>
    </row>
    <row r="4163" spans="11:11">
      <c r="K4163" s="9"/>
    </row>
    <row r="4164" spans="11:11">
      <c r="K4164" s="9"/>
    </row>
    <row r="4165" spans="11:11">
      <c r="K4165" s="9"/>
    </row>
    <row r="4166" spans="11:11">
      <c r="K4166" s="9"/>
    </row>
    <row r="4167" spans="11:11">
      <c r="K4167" s="9"/>
    </row>
    <row r="4168" spans="11:11">
      <c r="K4168" s="9"/>
    </row>
    <row r="4169" spans="11:11">
      <c r="K4169" s="9"/>
    </row>
    <row r="4170" spans="11:11">
      <c r="K4170" s="9"/>
    </row>
    <row r="4171" spans="11:11">
      <c r="K4171" s="9"/>
    </row>
    <row r="4172" spans="11:11">
      <c r="K4172" s="9"/>
    </row>
    <row r="4173" spans="11:11">
      <c r="K4173" s="9"/>
    </row>
    <row r="4174" spans="11:11">
      <c r="K4174" s="9"/>
    </row>
    <row r="4175" spans="11:11">
      <c r="K4175" s="9"/>
    </row>
    <row r="4176" spans="11:11">
      <c r="K4176" s="9"/>
    </row>
    <row r="4177" spans="11:11">
      <c r="K4177" s="9"/>
    </row>
    <row r="4178" spans="11:11">
      <c r="K4178" s="9"/>
    </row>
    <row r="4179" spans="11:11">
      <c r="K4179" s="9"/>
    </row>
    <row r="4180" spans="11:11">
      <c r="K4180" s="9"/>
    </row>
    <row r="4181" spans="11:11">
      <c r="K4181" s="9"/>
    </row>
    <row r="4182" spans="11:11">
      <c r="K4182" s="9"/>
    </row>
    <row r="4183" spans="11:11">
      <c r="K4183" s="9"/>
    </row>
    <row r="4184" spans="11:11">
      <c r="K4184" s="9"/>
    </row>
    <row r="4185" spans="11:11">
      <c r="K4185" s="9"/>
    </row>
    <row r="4186" spans="11:11">
      <c r="K4186" s="9"/>
    </row>
    <row r="4187" spans="11:11">
      <c r="K4187" s="9"/>
    </row>
    <row r="4188" spans="11:11">
      <c r="K4188" s="9"/>
    </row>
    <row r="4189" spans="11:11">
      <c r="K4189" s="9"/>
    </row>
    <row r="4190" spans="11:11">
      <c r="K4190" s="9"/>
    </row>
    <row r="4191" spans="11:11">
      <c r="K4191" s="9"/>
    </row>
    <row r="4192" spans="11:11">
      <c r="K4192" s="9"/>
    </row>
    <row r="4193" spans="11:11">
      <c r="K4193" s="9"/>
    </row>
    <row r="4194" spans="11:11">
      <c r="K4194" s="9"/>
    </row>
    <row r="4195" spans="11:11">
      <c r="K4195" s="9"/>
    </row>
    <row r="4196" spans="11:11">
      <c r="K4196" s="9"/>
    </row>
    <row r="4197" spans="11:11">
      <c r="K4197" s="9"/>
    </row>
    <row r="4198" spans="11:11">
      <c r="K4198" s="9"/>
    </row>
    <row r="4199" spans="11:11">
      <c r="K4199" s="9"/>
    </row>
    <row r="4200" spans="11:11">
      <c r="K4200" s="9"/>
    </row>
    <row r="4201" spans="11:11">
      <c r="K4201" s="9"/>
    </row>
    <row r="4202" spans="11:11">
      <c r="K4202" s="9"/>
    </row>
    <row r="4203" spans="11:11">
      <c r="K4203" s="9"/>
    </row>
    <row r="4204" spans="11:11">
      <c r="K4204" s="9"/>
    </row>
    <row r="4205" spans="11:11">
      <c r="K4205" s="9"/>
    </row>
    <row r="4206" spans="11:11">
      <c r="K4206" s="9"/>
    </row>
    <row r="4207" spans="11:11">
      <c r="K4207" s="9"/>
    </row>
    <row r="4208" spans="11:11">
      <c r="K4208" s="9"/>
    </row>
    <row r="4209" spans="11:11">
      <c r="K4209" s="9"/>
    </row>
    <row r="4210" spans="11:11">
      <c r="K4210" s="9"/>
    </row>
    <row r="4211" spans="11:11">
      <c r="K4211" s="9"/>
    </row>
    <row r="4212" spans="11:11">
      <c r="K4212" s="9"/>
    </row>
    <row r="4213" spans="11:11">
      <c r="K4213" s="9"/>
    </row>
    <row r="4214" spans="11:11">
      <c r="K4214" s="9"/>
    </row>
    <row r="4215" spans="11:11">
      <c r="K4215" s="9"/>
    </row>
    <row r="4216" spans="11:11">
      <c r="K4216" s="9"/>
    </row>
    <row r="4217" spans="11:11">
      <c r="K4217" s="9"/>
    </row>
    <row r="4218" spans="11:11">
      <c r="K4218" s="9"/>
    </row>
    <row r="4219" spans="11:11">
      <c r="K4219" s="9"/>
    </row>
    <row r="4220" spans="11:11">
      <c r="K4220" s="9"/>
    </row>
    <row r="4221" spans="11:11">
      <c r="K4221" s="9"/>
    </row>
    <row r="4222" spans="11:11">
      <c r="K4222" s="9"/>
    </row>
    <row r="4223" spans="11:11">
      <c r="K4223" s="9"/>
    </row>
    <row r="4224" spans="11:11">
      <c r="K4224" s="9"/>
    </row>
    <row r="4225" spans="11:11">
      <c r="K4225" s="9"/>
    </row>
    <row r="4226" spans="11:11">
      <c r="K4226" s="9"/>
    </row>
    <row r="4227" spans="11:11">
      <c r="K4227" s="9"/>
    </row>
    <row r="4228" spans="11:11">
      <c r="K4228" s="9"/>
    </row>
    <row r="4229" spans="11:11">
      <c r="K4229" s="9"/>
    </row>
    <row r="4230" spans="11:11">
      <c r="K4230" s="9"/>
    </row>
    <row r="4231" spans="11:11">
      <c r="K4231" s="9"/>
    </row>
    <row r="4232" spans="11:11">
      <c r="K4232" s="9"/>
    </row>
    <row r="4233" spans="11:11">
      <c r="K4233" s="9"/>
    </row>
    <row r="4234" spans="11:11">
      <c r="K4234" s="9"/>
    </row>
    <row r="4235" spans="11:11">
      <c r="K4235" s="9"/>
    </row>
    <row r="4236" spans="11:11">
      <c r="K4236" s="9"/>
    </row>
    <row r="4237" spans="11:11">
      <c r="K4237" s="9"/>
    </row>
    <row r="4238" spans="11:11">
      <c r="K4238" s="9"/>
    </row>
    <row r="4239" spans="11:11">
      <c r="K4239" s="9"/>
    </row>
    <row r="4240" spans="11:11">
      <c r="K4240" s="9"/>
    </row>
    <row r="4241" spans="11:11">
      <c r="K4241" s="9"/>
    </row>
    <row r="4242" spans="11:11">
      <c r="K4242" s="9"/>
    </row>
    <row r="4243" spans="11:11">
      <c r="K4243" s="9"/>
    </row>
    <row r="4244" spans="11:11">
      <c r="K4244" s="9"/>
    </row>
    <row r="4245" spans="11:11">
      <c r="K4245" s="9"/>
    </row>
    <row r="4246" spans="11:11">
      <c r="K4246" s="9"/>
    </row>
    <row r="4247" spans="11:11">
      <c r="K4247" s="9"/>
    </row>
    <row r="4248" spans="11:11">
      <c r="K4248" s="9"/>
    </row>
    <row r="4249" spans="11:11">
      <c r="K4249" s="9"/>
    </row>
    <row r="4250" spans="11:11">
      <c r="K4250" s="9"/>
    </row>
    <row r="4251" spans="11:11">
      <c r="K4251" s="9"/>
    </row>
    <row r="4252" spans="11:11">
      <c r="K4252" s="9"/>
    </row>
    <row r="4253" spans="11:11">
      <c r="K4253" s="9"/>
    </row>
    <row r="4254" spans="11:11">
      <c r="K4254" s="9"/>
    </row>
    <row r="4255" spans="11:11">
      <c r="K4255" s="9"/>
    </row>
    <row r="4256" spans="11:11">
      <c r="K4256" s="9"/>
    </row>
    <row r="4257" spans="11:11">
      <c r="K4257" s="9"/>
    </row>
    <row r="4258" spans="11:11">
      <c r="K4258" s="9"/>
    </row>
    <row r="4259" spans="11:11">
      <c r="K4259" s="9"/>
    </row>
    <row r="4260" spans="11:11">
      <c r="K4260" s="9"/>
    </row>
    <row r="4261" spans="11:11">
      <c r="K4261" s="9"/>
    </row>
    <row r="4262" spans="11:11">
      <c r="K4262" s="9"/>
    </row>
    <row r="4263" spans="11:11">
      <c r="K4263" s="9"/>
    </row>
    <row r="4264" spans="11:11">
      <c r="K4264" s="9"/>
    </row>
    <row r="4265" spans="11:11">
      <c r="K4265" s="9"/>
    </row>
    <row r="4266" spans="11:11">
      <c r="K4266" s="9"/>
    </row>
    <row r="4267" spans="11:11">
      <c r="K4267" s="9"/>
    </row>
    <row r="4268" spans="11:11">
      <c r="K4268" s="9"/>
    </row>
    <row r="4269" spans="11:11">
      <c r="K4269" s="9"/>
    </row>
    <row r="4270" spans="11:11">
      <c r="K4270" s="9"/>
    </row>
    <row r="4271" spans="11:11">
      <c r="K4271" s="9"/>
    </row>
    <row r="4272" spans="11:11">
      <c r="K4272" s="9"/>
    </row>
    <row r="4273" spans="11:11">
      <c r="K4273" s="9"/>
    </row>
    <row r="4274" spans="11:11">
      <c r="K4274" s="9"/>
    </row>
    <row r="4275" spans="11:11">
      <c r="K4275" s="9"/>
    </row>
    <row r="4276" spans="11:11">
      <c r="K4276" s="9"/>
    </row>
    <row r="4277" spans="11:11">
      <c r="K4277" s="9"/>
    </row>
    <row r="4278" spans="11:11">
      <c r="K4278" s="9"/>
    </row>
    <row r="4279" spans="11:11">
      <c r="K4279" s="9"/>
    </row>
    <row r="4280" spans="11:11">
      <c r="K4280" s="9"/>
    </row>
    <row r="4281" spans="11:11">
      <c r="K4281" s="9"/>
    </row>
    <row r="4282" spans="11:11">
      <c r="K4282" s="9"/>
    </row>
    <row r="4283" spans="11:11">
      <c r="K4283" s="9"/>
    </row>
    <row r="4284" spans="11:11">
      <c r="K4284" s="9"/>
    </row>
    <row r="4285" spans="11:11">
      <c r="K4285" s="9"/>
    </row>
    <row r="4286" spans="11:11">
      <c r="K4286" s="9"/>
    </row>
    <row r="4287" spans="11:11">
      <c r="K4287" s="9"/>
    </row>
    <row r="4288" spans="11:11">
      <c r="K4288" s="9"/>
    </row>
    <row r="4289" spans="11:11">
      <c r="K4289" s="9"/>
    </row>
    <row r="4290" spans="11:11">
      <c r="K4290" s="9"/>
    </row>
    <row r="4291" spans="11:11">
      <c r="K4291" s="9"/>
    </row>
    <row r="4292" spans="11:11">
      <c r="K4292" s="9"/>
    </row>
    <row r="4293" spans="11:11">
      <c r="K4293" s="9"/>
    </row>
    <row r="4294" spans="11:11">
      <c r="K4294" s="9"/>
    </row>
    <row r="4295" spans="11:11">
      <c r="K4295" s="9"/>
    </row>
    <row r="4296" spans="11:11">
      <c r="K4296" s="9"/>
    </row>
    <row r="4297" spans="11:11">
      <c r="K4297" s="9"/>
    </row>
    <row r="4298" spans="11:11">
      <c r="K4298" s="9"/>
    </row>
    <row r="4299" spans="11:11">
      <c r="K4299" s="9"/>
    </row>
    <row r="4300" spans="11:11">
      <c r="K4300" s="9"/>
    </row>
    <row r="4301" spans="11:11">
      <c r="K4301" s="9"/>
    </row>
    <row r="4302" spans="11:11">
      <c r="K4302" s="9"/>
    </row>
    <row r="4303" spans="11:11">
      <c r="K4303" s="9"/>
    </row>
    <row r="4304" spans="11:11">
      <c r="K4304" s="9"/>
    </row>
    <row r="4305" spans="11:11">
      <c r="K4305" s="9"/>
    </row>
    <row r="4306" spans="11:11">
      <c r="K4306" s="9"/>
    </row>
    <row r="4307" spans="11:11">
      <c r="K4307" s="9"/>
    </row>
    <row r="4308" spans="11:11">
      <c r="K4308" s="9"/>
    </row>
    <row r="4309" spans="11:11">
      <c r="K4309" s="9"/>
    </row>
    <row r="4310" spans="11:11">
      <c r="K4310" s="9"/>
    </row>
    <row r="4311" spans="11:11">
      <c r="K4311" s="9"/>
    </row>
    <row r="4312" spans="11:11">
      <c r="K4312" s="9"/>
    </row>
    <row r="4313" spans="11:11">
      <c r="K4313" s="9"/>
    </row>
    <row r="4314" spans="11:11">
      <c r="K4314" s="9"/>
    </row>
    <row r="4315" spans="11:11">
      <c r="K4315" s="9"/>
    </row>
    <row r="4316" spans="11:11">
      <c r="K4316" s="9"/>
    </row>
    <row r="4317" spans="11:11">
      <c r="K4317" s="9"/>
    </row>
    <row r="4318" spans="11:11">
      <c r="K4318" s="9"/>
    </row>
    <row r="4319" spans="11:11">
      <c r="K4319" s="9"/>
    </row>
    <row r="4320" spans="11:11">
      <c r="K4320" s="9"/>
    </row>
    <row r="4321" spans="11:11">
      <c r="K4321" s="9"/>
    </row>
    <row r="4322" spans="11:11">
      <c r="K4322" s="9"/>
    </row>
    <row r="4323" spans="11:11">
      <c r="K4323" s="9"/>
    </row>
    <row r="4324" spans="11:11">
      <c r="K4324" s="9"/>
    </row>
    <row r="4325" spans="11:11">
      <c r="K4325" s="9"/>
    </row>
    <row r="4326" spans="11:11">
      <c r="K4326" s="9"/>
    </row>
    <row r="4327" spans="11:11">
      <c r="K4327" s="9"/>
    </row>
    <row r="4328" spans="11:11">
      <c r="K4328" s="9"/>
    </row>
    <row r="4329" spans="11:11">
      <c r="K4329" s="9"/>
    </row>
    <row r="4330" spans="11:11">
      <c r="K4330" s="9"/>
    </row>
    <row r="4331" spans="11:11">
      <c r="K4331" s="9"/>
    </row>
    <row r="4332" spans="11:11">
      <c r="K4332" s="9"/>
    </row>
    <row r="4333" spans="11:11">
      <c r="K4333" s="9"/>
    </row>
    <row r="4334" spans="11:11">
      <c r="K4334" s="9"/>
    </row>
    <row r="4335" spans="11:11">
      <c r="K4335" s="9"/>
    </row>
    <row r="4336" spans="11:11">
      <c r="K4336" s="9"/>
    </row>
    <row r="4337" spans="11:11">
      <c r="K4337" s="9"/>
    </row>
    <row r="4338" spans="11:11">
      <c r="K4338" s="9"/>
    </row>
    <row r="4339" spans="11:11">
      <c r="K4339" s="9"/>
    </row>
    <row r="4340" spans="11:11">
      <c r="K4340" s="9"/>
    </row>
    <row r="4341" spans="11:11">
      <c r="K4341" s="9"/>
    </row>
    <row r="4342" spans="11:11">
      <c r="K4342" s="9"/>
    </row>
    <row r="4343" spans="11:11">
      <c r="K4343" s="9"/>
    </row>
    <row r="4344" spans="11:11">
      <c r="K4344" s="9"/>
    </row>
    <row r="4345" spans="11:11">
      <c r="K4345" s="9"/>
    </row>
    <row r="4346" spans="11:11">
      <c r="K4346" s="9"/>
    </row>
    <row r="4347" spans="11:11">
      <c r="K4347" s="9"/>
    </row>
    <row r="4348" spans="11:11">
      <c r="K4348" s="9"/>
    </row>
    <row r="4349" spans="11:11">
      <c r="K4349" s="9"/>
    </row>
    <row r="4350" spans="11:11">
      <c r="K4350" s="9"/>
    </row>
    <row r="4351" spans="11:11">
      <c r="K4351" s="9"/>
    </row>
    <row r="4352" spans="11:11">
      <c r="K4352" s="9"/>
    </row>
    <row r="4353" spans="11:11">
      <c r="K4353" s="9"/>
    </row>
    <row r="4354" spans="11:11">
      <c r="K4354" s="9"/>
    </row>
    <row r="4355" spans="11:11">
      <c r="K4355" s="9"/>
    </row>
    <row r="4356" spans="11:11">
      <c r="K4356" s="9"/>
    </row>
    <row r="4357" spans="11:11">
      <c r="K4357" s="9"/>
    </row>
    <row r="4358" spans="11:11">
      <c r="K4358" s="9"/>
    </row>
    <row r="4359" spans="11:11">
      <c r="K4359" s="9"/>
    </row>
    <row r="4360" spans="11:11">
      <c r="K4360" s="9"/>
    </row>
    <row r="4361" spans="11:11">
      <c r="K4361" s="9"/>
    </row>
    <row r="4362" spans="11:11">
      <c r="K4362" s="9"/>
    </row>
    <row r="4363" spans="11:11">
      <c r="K4363" s="9"/>
    </row>
    <row r="4364" spans="11:11">
      <c r="K4364" s="9"/>
    </row>
    <row r="4365" spans="11:11">
      <c r="K4365" s="9"/>
    </row>
    <row r="4366" spans="11:11">
      <c r="K4366" s="9"/>
    </row>
    <row r="4367" spans="11:11">
      <c r="K4367" s="9"/>
    </row>
    <row r="4368" spans="11:11">
      <c r="K4368" s="9"/>
    </row>
    <row r="4369" spans="11:11">
      <c r="K4369" s="9"/>
    </row>
    <row r="4370" spans="11:11">
      <c r="K4370" s="9"/>
    </row>
    <row r="4371" spans="11:11">
      <c r="K4371" s="9"/>
    </row>
    <row r="4372" spans="11:11">
      <c r="K4372" s="9"/>
    </row>
    <row r="4373" spans="11:11">
      <c r="K4373" s="9"/>
    </row>
    <row r="4374" spans="11:11">
      <c r="K4374" s="9"/>
    </row>
    <row r="4375" spans="11:11">
      <c r="K4375" s="9"/>
    </row>
    <row r="4376" spans="11:11">
      <c r="K4376" s="9"/>
    </row>
    <row r="4377" spans="11:11">
      <c r="K4377" s="9"/>
    </row>
    <row r="4378" spans="11:11">
      <c r="K4378" s="9"/>
    </row>
    <row r="4379" spans="11:11">
      <c r="K4379" s="9"/>
    </row>
    <row r="4380" spans="11:11">
      <c r="K4380" s="9"/>
    </row>
    <row r="4381" spans="11:11">
      <c r="K4381" s="9"/>
    </row>
    <row r="4382" spans="11:11">
      <c r="K4382" s="9"/>
    </row>
    <row r="4383" spans="11:11">
      <c r="K4383" s="9"/>
    </row>
    <row r="4384" spans="11:11">
      <c r="K4384" s="9"/>
    </row>
    <row r="4385" spans="11:11">
      <c r="K4385" s="9"/>
    </row>
    <row r="4386" spans="11:11">
      <c r="K4386" s="9"/>
    </row>
    <row r="4387" spans="11:11">
      <c r="K4387" s="9"/>
    </row>
    <row r="4388" spans="11:11">
      <c r="K4388" s="9"/>
    </row>
    <row r="4389" spans="11:11">
      <c r="K4389" s="9"/>
    </row>
    <row r="4390" spans="11:11">
      <c r="K4390" s="9"/>
    </row>
    <row r="4391" spans="11:11">
      <c r="K4391" s="9"/>
    </row>
    <row r="4392" spans="11:11">
      <c r="K4392" s="9"/>
    </row>
    <row r="4393" spans="11:11">
      <c r="K4393" s="9"/>
    </row>
    <row r="4394" spans="11:11">
      <c r="K4394" s="9"/>
    </row>
    <row r="4395" spans="11:11">
      <c r="K4395" s="9"/>
    </row>
    <row r="4396" spans="11:11">
      <c r="K4396" s="9"/>
    </row>
    <row r="4397" spans="11:11">
      <c r="K4397" s="9"/>
    </row>
    <row r="4398" spans="11:11">
      <c r="K4398" s="9"/>
    </row>
    <row r="4399" spans="11:11">
      <c r="K4399" s="9"/>
    </row>
    <row r="4400" spans="11:11">
      <c r="K4400" s="9"/>
    </row>
    <row r="4401" spans="11:11">
      <c r="K4401" s="9"/>
    </row>
    <row r="4402" spans="11:11">
      <c r="K4402" s="9"/>
    </row>
    <row r="4403" spans="11:11">
      <c r="K4403" s="9"/>
    </row>
    <row r="4404" spans="11:11">
      <c r="K4404" s="9"/>
    </row>
    <row r="4405" spans="11:11">
      <c r="K4405" s="9"/>
    </row>
    <row r="4406" spans="11:11">
      <c r="K4406" s="9"/>
    </row>
    <row r="4407" spans="11:11">
      <c r="K4407" s="9"/>
    </row>
    <row r="4408" spans="11:11">
      <c r="K4408" s="9"/>
    </row>
    <row r="4409" spans="11:11">
      <c r="K4409" s="9"/>
    </row>
    <row r="4410" spans="11:11">
      <c r="K4410" s="9"/>
    </row>
    <row r="4411" spans="11:11">
      <c r="K4411" s="9"/>
    </row>
    <row r="4412" spans="11:11">
      <c r="K4412" s="9"/>
    </row>
    <row r="4413" spans="11:11">
      <c r="K4413" s="9"/>
    </row>
    <row r="4414" spans="11:11">
      <c r="K4414" s="9"/>
    </row>
    <row r="4415" spans="11:11">
      <c r="K4415" s="9"/>
    </row>
    <row r="4416" spans="11:11">
      <c r="K4416" s="9"/>
    </row>
    <row r="4417" spans="11:11">
      <c r="K4417" s="9"/>
    </row>
    <row r="4418" spans="11:11">
      <c r="K4418" s="9"/>
    </row>
    <row r="4419" spans="11:11">
      <c r="K4419" s="9"/>
    </row>
    <row r="4420" spans="11:11">
      <c r="K4420" s="9"/>
    </row>
    <row r="4421" spans="11:11">
      <c r="K4421" s="9"/>
    </row>
    <row r="4422" spans="11:11">
      <c r="K4422" s="9"/>
    </row>
    <row r="4423" spans="11:11">
      <c r="K4423" s="9"/>
    </row>
    <row r="4424" spans="11:11">
      <c r="K4424" s="9"/>
    </row>
    <row r="4425" spans="11:11">
      <c r="K4425" s="9"/>
    </row>
    <row r="4426" spans="11:11">
      <c r="K4426" s="9"/>
    </row>
    <row r="4427" spans="11:11">
      <c r="K4427" s="9"/>
    </row>
    <row r="4428" spans="11:11">
      <c r="K4428" s="9"/>
    </row>
    <row r="4429" spans="11:11">
      <c r="K4429" s="9"/>
    </row>
    <row r="4430" spans="11:11">
      <c r="K4430" s="9"/>
    </row>
    <row r="4431" spans="11:11">
      <c r="K4431" s="9"/>
    </row>
    <row r="4432" spans="11:11">
      <c r="K4432" s="9"/>
    </row>
    <row r="4433" spans="11:11">
      <c r="K4433" s="9"/>
    </row>
    <row r="4434" spans="11:11">
      <c r="K4434" s="9"/>
    </row>
    <row r="4435" spans="11:11">
      <c r="K4435" s="9"/>
    </row>
    <row r="4436" spans="11:11">
      <c r="K4436" s="9"/>
    </row>
    <row r="4437" spans="11:11">
      <c r="K4437" s="9"/>
    </row>
    <row r="4438" spans="11:11">
      <c r="K4438" s="9"/>
    </row>
    <row r="4439" spans="11:11">
      <c r="K4439" s="9"/>
    </row>
    <row r="4440" spans="11:11">
      <c r="K4440" s="9"/>
    </row>
    <row r="4441" spans="11:11">
      <c r="K4441" s="9"/>
    </row>
    <row r="4442" spans="11:11">
      <c r="K4442" s="9"/>
    </row>
    <row r="4443" spans="11:11">
      <c r="K4443" s="9"/>
    </row>
    <row r="4444" spans="11:11">
      <c r="K4444" s="9"/>
    </row>
    <row r="4445" spans="11:11">
      <c r="K4445" s="9"/>
    </row>
    <row r="4446" spans="11:11">
      <c r="K4446" s="9"/>
    </row>
    <row r="4447" spans="11:11">
      <c r="K4447" s="9"/>
    </row>
    <row r="4448" spans="11:11">
      <c r="K4448" s="9"/>
    </row>
    <row r="4449" spans="11:11">
      <c r="K4449" s="9"/>
    </row>
    <row r="4450" spans="11:11">
      <c r="K4450" s="9"/>
    </row>
    <row r="4451" spans="11:11">
      <c r="K4451" s="9"/>
    </row>
    <row r="4452" spans="11:11">
      <c r="K4452" s="9"/>
    </row>
    <row r="4453" spans="11:11">
      <c r="K4453" s="9"/>
    </row>
    <row r="4454" spans="11:11">
      <c r="K4454" s="9"/>
    </row>
    <row r="4455" spans="11:11">
      <c r="K4455" s="9"/>
    </row>
    <row r="4456" spans="11:11">
      <c r="K4456" s="9"/>
    </row>
    <row r="4457" spans="11:11">
      <c r="K4457" s="9"/>
    </row>
    <row r="4458" spans="11:11">
      <c r="K4458" s="9"/>
    </row>
    <row r="4459" spans="11:11">
      <c r="K4459" s="9"/>
    </row>
    <row r="4460" spans="11:11">
      <c r="K4460" s="9"/>
    </row>
    <row r="4461" spans="11:11">
      <c r="K4461" s="9"/>
    </row>
    <row r="4462" spans="11:11">
      <c r="K4462" s="9"/>
    </row>
    <row r="4463" spans="11:11">
      <c r="K4463" s="9"/>
    </row>
    <row r="4464" spans="11:11">
      <c r="K4464" s="9"/>
    </row>
    <row r="4465" spans="11:11">
      <c r="K4465" s="9"/>
    </row>
    <row r="4466" spans="11:11">
      <c r="K4466" s="9"/>
    </row>
    <row r="4467" spans="11:11">
      <c r="K4467" s="9"/>
    </row>
    <row r="4468" spans="11:11">
      <c r="K4468" s="9"/>
    </row>
    <row r="4469" spans="11:11">
      <c r="K4469" s="9"/>
    </row>
    <row r="4470" spans="11:11">
      <c r="K4470" s="9"/>
    </row>
    <row r="4471" spans="11:11">
      <c r="K4471" s="9"/>
    </row>
    <row r="4472" spans="11:11">
      <c r="K4472" s="9"/>
    </row>
    <row r="4473" spans="11:11">
      <c r="K4473" s="9"/>
    </row>
    <row r="4474" spans="11:11">
      <c r="K4474" s="9"/>
    </row>
    <row r="4475" spans="11:11">
      <c r="K4475" s="9"/>
    </row>
    <row r="4476" spans="11:11">
      <c r="K4476" s="9"/>
    </row>
    <row r="4477" spans="11:11">
      <c r="K4477" s="9"/>
    </row>
    <row r="4478" spans="11:11">
      <c r="K4478" s="9"/>
    </row>
    <row r="4479" spans="11:11">
      <c r="K4479" s="9"/>
    </row>
    <row r="4480" spans="11:11">
      <c r="K4480" s="9"/>
    </row>
    <row r="4481" spans="11:11">
      <c r="K4481" s="9"/>
    </row>
    <row r="4482" spans="11:11">
      <c r="K4482" s="9"/>
    </row>
    <row r="4483" spans="11:11">
      <c r="K4483" s="9"/>
    </row>
    <row r="4484" spans="11:11">
      <c r="K4484" s="9"/>
    </row>
    <row r="4485" spans="11:11">
      <c r="K4485" s="9"/>
    </row>
    <row r="4486" spans="11:11">
      <c r="K4486" s="9"/>
    </row>
    <row r="4487" spans="11:11">
      <c r="K4487" s="9"/>
    </row>
    <row r="4488" spans="11:11">
      <c r="K4488" s="9"/>
    </row>
    <row r="4489" spans="11:11">
      <c r="K4489" s="9"/>
    </row>
    <row r="4490" spans="11:11">
      <c r="K4490" s="9"/>
    </row>
    <row r="4491" spans="11:11">
      <c r="K4491" s="9"/>
    </row>
    <row r="4492" spans="11:11">
      <c r="K4492" s="9"/>
    </row>
    <row r="4493" spans="11:11">
      <c r="K4493" s="9"/>
    </row>
    <row r="4494" spans="11:11">
      <c r="K4494" s="9"/>
    </row>
    <row r="4495" spans="11:11">
      <c r="K4495" s="9"/>
    </row>
    <row r="4496" spans="11:11">
      <c r="K4496" s="9"/>
    </row>
    <row r="4497" spans="11:11">
      <c r="K4497" s="9"/>
    </row>
    <row r="4498" spans="11:11">
      <c r="K4498" s="9"/>
    </row>
    <row r="4499" spans="11:11">
      <c r="K4499" s="9"/>
    </row>
    <row r="4500" spans="11:11">
      <c r="K4500" s="9"/>
    </row>
    <row r="4501" spans="11:11">
      <c r="K4501" s="9"/>
    </row>
    <row r="4502" spans="11:11">
      <c r="K4502" s="9"/>
    </row>
    <row r="4503" spans="11:11">
      <c r="K4503" s="9"/>
    </row>
    <row r="4504" spans="11:11">
      <c r="K4504" s="9"/>
    </row>
    <row r="4505" spans="11:11">
      <c r="K4505" s="9"/>
    </row>
    <row r="4506" spans="11:11">
      <c r="K4506" s="9"/>
    </row>
    <row r="4507" spans="11:11">
      <c r="K4507" s="9"/>
    </row>
    <row r="4508" spans="11:11">
      <c r="K4508" s="9"/>
    </row>
    <row r="4509" spans="11:11">
      <c r="K4509" s="9"/>
    </row>
    <row r="4510" spans="11:11">
      <c r="K4510" s="9"/>
    </row>
    <row r="4511" spans="11:11">
      <c r="K4511" s="9"/>
    </row>
    <row r="4512" spans="11:11">
      <c r="K4512" s="9"/>
    </row>
    <row r="4513" spans="11:11">
      <c r="K4513" s="9"/>
    </row>
    <row r="4514" spans="11:11">
      <c r="K4514" s="9"/>
    </row>
    <row r="4515" spans="11:11">
      <c r="K4515" s="9"/>
    </row>
    <row r="4516" spans="11:11">
      <c r="K4516" s="9"/>
    </row>
    <row r="4517" spans="11:11">
      <c r="K4517" s="9"/>
    </row>
    <row r="4518" spans="11:11">
      <c r="K4518" s="9"/>
    </row>
    <row r="4519" spans="11:11">
      <c r="K4519" s="9"/>
    </row>
    <row r="4520" spans="11:11">
      <c r="K4520" s="9"/>
    </row>
    <row r="4521" spans="11:11">
      <c r="K4521" s="9"/>
    </row>
    <row r="4522" spans="11:11">
      <c r="K4522" s="9"/>
    </row>
    <row r="4523" spans="11:11">
      <c r="K4523" s="9"/>
    </row>
    <row r="4524" spans="11:11">
      <c r="K4524" s="9"/>
    </row>
    <row r="4525" spans="11:11">
      <c r="K4525" s="9"/>
    </row>
    <row r="4526" spans="11:11">
      <c r="K4526" s="9"/>
    </row>
    <row r="4527" spans="11:11">
      <c r="K4527" s="9"/>
    </row>
    <row r="4528" spans="11:11">
      <c r="K4528" s="9"/>
    </row>
    <row r="4529" spans="11:11">
      <c r="K4529" s="9"/>
    </row>
    <row r="4530" spans="11:11">
      <c r="K4530" s="9"/>
    </row>
    <row r="4531" spans="11:11">
      <c r="K4531" s="9"/>
    </row>
    <row r="4532" spans="11:11">
      <c r="K4532" s="9"/>
    </row>
    <row r="4533" spans="11:11">
      <c r="K4533" s="9"/>
    </row>
    <row r="4534" spans="11:11">
      <c r="K4534" s="9"/>
    </row>
    <row r="4535" spans="11:11">
      <c r="K4535" s="9"/>
    </row>
    <row r="4536" spans="11:11">
      <c r="K4536" s="9"/>
    </row>
    <row r="4537" spans="11:11">
      <c r="K4537" s="9"/>
    </row>
    <row r="4538" spans="11:11">
      <c r="K4538" s="9"/>
    </row>
    <row r="4539" spans="11:11">
      <c r="K4539" s="9"/>
    </row>
    <row r="4540" spans="11:11">
      <c r="K4540" s="9"/>
    </row>
    <row r="4541" spans="11:11">
      <c r="K4541" s="9"/>
    </row>
    <row r="4542" spans="11:11">
      <c r="K4542" s="9"/>
    </row>
    <row r="4543" spans="11:11">
      <c r="K4543" s="9"/>
    </row>
    <row r="4544" spans="11:11">
      <c r="K4544" s="9"/>
    </row>
    <row r="4545" spans="11:11">
      <c r="K4545" s="9"/>
    </row>
    <row r="4546" spans="11:11">
      <c r="K4546" s="9"/>
    </row>
    <row r="4547" spans="11:11">
      <c r="K4547" s="9"/>
    </row>
    <row r="4548" spans="11:11">
      <c r="K4548" s="9"/>
    </row>
    <row r="4549" spans="11:11">
      <c r="K4549" s="9"/>
    </row>
    <row r="4550" spans="11:11">
      <c r="K4550" s="9"/>
    </row>
    <row r="4551" spans="11:11">
      <c r="K4551" s="9"/>
    </row>
    <row r="4552" spans="11:11">
      <c r="K4552" s="9"/>
    </row>
    <row r="4553" spans="11:11">
      <c r="K4553" s="9"/>
    </row>
    <row r="4554" spans="11:11">
      <c r="K4554" s="9"/>
    </row>
    <row r="4555" spans="11:11">
      <c r="K4555" s="9"/>
    </row>
    <row r="4556" spans="11:11">
      <c r="K4556" s="9"/>
    </row>
    <row r="4557" spans="11:11">
      <c r="K4557" s="9"/>
    </row>
    <row r="4558" spans="11:11">
      <c r="K4558" s="9"/>
    </row>
    <row r="4559" spans="11:11">
      <c r="K4559" s="9"/>
    </row>
    <row r="4560" spans="11:11">
      <c r="K4560" s="9"/>
    </row>
    <row r="4561" spans="11:11">
      <c r="K4561" s="9"/>
    </row>
    <row r="4562" spans="11:11">
      <c r="K4562" s="9"/>
    </row>
    <row r="4563" spans="11:11">
      <c r="K4563" s="9"/>
    </row>
    <row r="4564" spans="11:11">
      <c r="K4564" s="9"/>
    </row>
    <row r="4565" spans="11:11">
      <c r="K4565" s="9"/>
    </row>
    <row r="4566" spans="11:11">
      <c r="K4566" s="9"/>
    </row>
    <row r="4567" spans="11:11">
      <c r="K4567" s="9"/>
    </row>
    <row r="4568" spans="11:11">
      <c r="K4568" s="9"/>
    </row>
    <row r="4569" spans="11:11">
      <c r="K4569" s="9"/>
    </row>
    <row r="4570" spans="11:11">
      <c r="K4570" s="9"/>
    </row>
    <row r="4571" spans="11:11">
      <c r="K4571" s="9"/>
    </row>
    <row r="4572" spans="11:11">
      <c r="K4572" s="9"/>
    </row>
    <row r="4573" spans="11:11">
      <c r="K4573" s="9"/>
    </row>
    <row r="4574" spans="11:11">
      <c r="K4574" s="9"/>
    </row>
    <row r="4575" spans="11:11">
      <c r="K4575" s="9"/>
    </row>
    <row r="4576" spans="11:11">
      <c r="K4576" s="9"/>
    </row>
    <row r="4577" spans="11:11">
      <c r="K4577" s="9"/>
    </row>
    <row r="4578" spans="11:11">
      <c r="K4578" s="9"/>
    </row>
    <row r="4579" spans="11:11">
      <c r="K4579" s="9"/>
    </row>
    <row r="4580" spans="11:11">
      <c r="K4580" s="9"/>
    </row>
    <row r="4581" spans="11:11">
      <c r="K4581" s="9"/>
    </row>
    <row r="4582" spans="11:11">
      <c r="K4582" s="9"/>
    </row>
    <row r="4583" spans="11:11">
      <c r="K4583" s="9"/>
    </row>
    <row r="4584" spans="11:11">
      <c r="K4584" s="9"/>
    </row>
    <row r="4585" spans="11:11">
      <c r="K4585" s="9"/>
    </row>
    <row r="4586" spans="11:11">
      <c r="K4586" s="9"/>
    </row>
    <row r="4587" spans="11:11">
      <c r="K4587" s="9"/>
    </row>
    <row r="4588" spans="11:11">
      <c r="K4588" s="9"/>
    </row>
    <row r="4589" spans="11:11">
      <c r="K4589" s="9"/>
    </row>
    <row r="4590" spans="11:11">
      <c r="K4590" s="9"/>
    </row>
    <row r="4591" spans="11:11">
      <c r="K4591" s="9"/>
    </row>
    <row r="4592" spans="11:11">
      <c r="K4592" s="9"/>
    </row>
    <row r="4593" spans="11:11">
      <c r="K4593" s="9"/>
    </row>
    <row r="4594" spans="11:11">
      <c r="K4594" s="9"/>
    </row>
    <row r="4595" spans="11:11">
      <c r="K4595" s="9"/>
    </row>
    <row r="4596" spans="11:11">
      <c r="K4596" s="9"/>
    </row>
    <row r="4597" spans="11:11">
      <c r="K4597" s="9"/>
    </row>
    <row r="4598" spans="11:11">
      <c r="K4598" s="9"/>
    </row>
    <row r="4599" spans="11:11">
      <c r="K4599" s="9"/>
    </row>
    <row r="4600" spans="11:11">
      <c r="K4600" s="9"/>
    </row>
    <row r="4601" spans="11:11">
      <c r="K4601" s="9"/>
    </row>
    <row r="4602" spans="11:11">
      <c r="K4602" s="9"/>
    </row>
    <row r="4603" spans="11:11">
      <c r="K4603" s="9"/>
    </row>
    <row r="4604" spans="11:11">
      <c r="K4604" s="9"/>
    </row>
    <row r="4605" spans="11:11">
      <c r="K4605" s="9"/>
    </row>
    <row r="4606" spans="11:11">
      <c r="K4606" s="9"/>
    </row>
    <row r="4607" spans="11:11">
      <c r="K4607" s="9"/>
    </row>
    <row r="4608" spans="11:11">
      <c r="K4608" s="9"/>
    </row>
    <row r="4609" spans="11:11">
      <c r="K4609" s="9"/>
    </row>
    <row r="4610" spans="11:11">
      <c r="K4610" s="9"/>
    </row>
    <row r="4611" spans="11:11">
      <c r="K4611" s="9"/>
    </row>
    <row r="4612" spans="11:11">
      <c r="K4612" s="9"/>
    </row>
    <row r="4613" spans="11:11">
      <c r="K4613" s="9"/>
    </row>
    <row r="4614" spans="11:11">
      <c r="K4614" s="9"/>
    </row>
    <row r="4615" spans="11:11">
      <c r="K4615" s="9"/>
    </row>
    <row r="4616" spans="11:11">
      <c r="K4616" s="9"/>
    </row>
    <row r="4617" spans="11:11">
      <c r="K4617" s="9"/>
    </row>
    <row r="4618" spans="11:11">
      <c r="K4618" s="9"/>
    </row>
    <row r="4619" spans="11:11">
      <c r="K4619" s="9"/>
    </row>
    <row r="4620" spans="11:11">
      <c r="K4620" s="9"/>
    </row>
    <row r="4621" spans="11:11">
      <c r="K4621" s="9"/>
    </row>
    <row r="4622" spans="11:11">
      <c r="K4622" s="9"/>
    </row>
    <row r="4623" spans="11:11">
      <c r="K4623" s="9"/>
    </row>
    <row r="4624" spans="11:11">
      <c r="K4624" s="9"/>
    </row>
    <row r="4625" spans="11:11">
      <c r="K4625" s="9"/>
    </row>
    <row r="4626" spans="11:11">
      <c r="K4626" s="9"/>
    </row>
    <row r="4627" spans="11:11">
      <c r="K4627" s="9"/>
    </row>
    <row r="4628" spans="11:11">
      <c r="K4628" s="9"/>
    </row>
    <row r="4629" spans="11:11">
      <c r="K4629" s="9"/>
    </row>
    <row r="4630" spans="11:11">
      <c r="K4630" s="9"/>
    </row>
    <row r="4631" spans="11:11">
      <c r="K4631" s="9"/>
    </row>
    <row r="4632" spans="11:11">
      <c r="K4632" s="9"/>
    </row>
    <row r="4633" spans="11:11">
      <c r="K4633" s="9"/>
    </row>
    <row r="4634" spans="11:11">
      <c r="K4634" s="9"/>
    </row>
    <row r="4635" spans="11:11">
      <c r="K4635" s="9"/>
    </row>
    <row r="4636" spans="11:11">
      <c r="K4636" s="9"/>
    </row>
    <row r="4637" spans="11:11">
      <c r="K4637" s="9"/>
    </row>
    <row r="4638" spans="11:11">
      <c r="K4638" s="9"/>
    </row>
    <row r="4639" spans="11:11">
      <c r="K4639" s="9"/>
    </row>
    <row r="4640" spans="11:11">
      <c r="K4640" s="9"/>
    </row>
    <row r="4641" spans="11:11">
      <c r="K4641" s="9"/>
    </row>
    <row r="4642" spans="11:11">
      <c r="K4642" s="9"/>
    </row>
    <row r="4643" spans="11:11">
      <c r="K4643" s="9"/>
    </row>
    <row r="4644" spans="11:11">
      <c r="K4644" s="9"/>
    </row>
    <row r="4645" spans="11:11">
      <c r="K4645" s="9"/>
    </row>
    <row r="4646" spans="11:11">
      <c r="K4646" s="9"/>
    </row>
    <row r="4647" spans="11:11">
      <c r="K4647" s="9"/>
    </row>
    <row r="4648" spans="11:11">
      <c r="K4648" s="9"/>
    </row>
    <row r="4649" spans="11:11">
      <c r="K4649" s="9"/>
    </row>
    <row r="4650" spans="11:11">
      <c r="K4650" s="9"/>
    </row>
    <row r="4651" spans="11:11">
      <c r="K4651" s="9"/>
    </row>
    <row r="4652" spans="11:11">
      <c r="K4652" s="9"/>
    </row>
    <row r="4653" spans="11:11">
      <c r="K4653" s="9"/>
    </row>
    <row r="4654" spans="11:11">
      <c r="K4654" s="9"/>
    </row>
    <row r="4655" spans="11:11">
      <c r="K4655" s="9"/>
    </row>
    <row r="4656" spans="11:11">
      <c r="K4656" s="9"/>
    </row>
    <row r="4657" spans="11:11">
      <c r="K4657" s="9"/>
    </row>
    <row r="4658" spans="11:11">
      <c r="K4658" s="9"/>
    </row>
    <row r="4659" spans="11:11">
      <c r="K4659" s="9"/>
    </row>
    <row r="4660" spans="11:11">
      <c r="K4660" s="9"/>
    </row>
    <row r="4661" spans="11:11">
      <c r="K4661" s="9"/>
    </row>
    <row r="4662" spans="11:11">
      <c r="K4662" s="9"/>
    </row>
    <row r="4663" spans="11:11">
      <c r="K4663" s="9"/>
    </row>
    <row r="4664" spans="11:11">
      <c r="K4664" s="9"/>
    </row>
    <row r="4665" spans="11:11">
      <c r="K4665" s="9"/>
    </row>
    <row r="4666" spans="11:11">
      <c r="K4666" s="9"/>
    </row>
    <row r="4667" spans="11:11">
      <c r="K4667" s="9"/>
    </row>
    <row r="4668" spans="11:11">
      <c r="K4668" s="9"/>
    </row>
    <row r="4669" spans="11:11">
      <c r="K4669" s="9"/>
    </row>
    <row r="4670" spans="11:11">
      <c r="K4670" s="9"/>
    </row>
    <row r="4671" spans="11:11">
      <c r="K4671" s="9"/>
    </row>
    <row r="4672" spans="11:11">
      <c r="K4672" s="9"/>
    </row>
    <row r="4673" spans="11:11">
      <c r="K4673" s="9"/>
    </row>
    <row r="4674" spans="11:11">
      <c r="K4674" s="9"/>
    </row>
    <row r="4675" spans="11:11">
      <c r="K4675" s="9"/>
    </row>
    <row r="4676" spans="11:11">
      <c r="K4676" s="9"/>
    </row>
    <row r="4677" spans="11:11">
      <c r="K4677" s="9"/>
    </row>
    <row r="4678" spans="11:11">
      <c r="K4678" s="9"/>
    </row>
    <row r="4679" spans="11:11">
      <c r="K4679" s="9"/>
    </row>
    <row r="4680" spans="11:11">
      <c r="K4680" s="9"/>
    </row>
    <row r="4681" spans="11:11">
      <c r="K4681" s="9"/>
    </row>
    <row r="4682" spans="11:11">
      <c r="K4682" s="9"/>
    </row>
    <row r="4683" spans="11:11">
      <c r="K4683" s="9"/>
    </row>
    <row r="4684" spans="11:11">
      <c r="K4684" s="9"/>
    </row>
    <row r="4685" spans="11:11">
      <c r="K4685" s="9"/>
    </row>
    <row r="4686" spans="11:11">
      <c r="K4686" s="9"/>
    </row>
    <row r="4687" spans="11:11">
      <c r="K4687" s="9"/>
    </row>
    <row r="4688" spans="11:11">
      <c r="K4688" s="9"/>
    </row>
    <row r="4689" spans="11:11">
      <c r="K4689" s="9"/>
    </row>
    <row r="4690" spans="11:11">
      <c r="K4690" s="9"/>
    </row>
    <row r="4691" spans="11:11">
      <c r="K4691" s="9"/>
    </row>
    <row r="4692" spans="11:11">
      <c r="K4692" s="9"/>
    </row>
    <row r="4693" spans="11:11">
      <c r="K4693" s="9"/>
    </row>
    <row r="4694" spans="11:11">
      <c r="K4694" s="9"/>
    </row>
    <row r="4695" spans="11:11">
      <c r="K4695" s="9"/>
    </row>
    <row r="4696" spans="11:11">
      <c r="K4696" s="9"/>
    </row>
    <row r="4697" spans="11:11">
      <c r="K4697" s="9"/>
    </row>
    <row r="4698" spans="11:11">
      <c r="K4698" s="9"/>
    </row>
    <row r="4699" spans="11:11">
      <c r="K4699" s="9"/>
    </row>
    <row r="4700" spans="11:11">
      <c r="K4700" s="9"/>
    </row>
    <row r="4701" spans="11:11">
      <c r="K4701" s="9"/>
    </row>
    <row r="4702" spans="11:11">
      <c r="K4702" s="9"/>
    </row>
    <row r="4703" spans="11:11">
      <c r="K4703" s="9"/>
    </row>
    <row r="4704" spans="11:11">
      <c r="K4704" s="9"/>
    </row>
    <row r="4705" spans="11:11">
      <c r="K4705" s="9"/>
    </row>
    <row r="4706" spans="11:11">
      <c r="K4706" s="9"/>
    </row>
    <row r="4707" spans="11:11">
      <c r="K4707" s="9"/>
    </row>
    <row r="4708" spans="11:11">
      <c r="K4708" s="9"/>
    </row>
    <row r="4709" spans="11:11">
      <c r="K4709" s="9"/>
    </row>
    <row r="4710" spans="11:11">
      <c r="K4710" s="9"/>
    </row>
    <row r="4711" spans="11:11">
      <c r="K4711" s="9"/>
    </row>
    <row r="4712" spans="11:11">
      <c r="K4712" s="9"/>
    </row>
    <row r="4713" spans="11:11">
      <c r="K4713" s="9"/>
    </row>
    <row r="4714" spans="11:11">
      <c r="K4714" s="9"/>
    </row>
    <row r="4715" spans="11:11">
      <c r="K4715" s="9"/>
    </row>
    <row r="4716" spans="11:11">
      <c r="K4716" s="9"/>
    </row>
    <row r="4717" spans="11:11">
      <c r="K4717" s="9"/>
    </row>
    <row r="4718" spans="11:11">
      <c r="K4718" s="9"/>
    </row>
    <row r="4719" spans="11:11">
      <c r="K4719" s="9"/>
    </row>
    <row r="4720" spans="11:11">
      <c r="K4720" s="9"/>
    </row>
    <row r="4721" spans="11:11">
      <c r="K4721" s="9"/>
    </row>
    <row r="4722" spans="11:11">
      <c r="K4722" s="9"/>
    </row>
    <row r="4723" spans="11:11">
      <c r="K4723" s="9"/>
    </row>
    <row r="4724" spans="11:11">
      <c r="K4724" s="9"/>
    </row>
    <row r="4725" spans="11:11">
      <c r="K4725" s="9"/>
    </row>
    <row r="4726" spans="11:11">
      <c r="K4726" s="9"/>
    </row>
    <row r="4727" spans="11:11">
      <c r="K4727" s="9"/>
    </row>
    <row r="4728" spans="11:11">
      <c r="K4728" s="9"/>
    </row>
    <row r="4729" spans="11:11">
      <c r="K4729" s="9"/>
    </row>
    <row r="4730" spans="11:11">
      <c r="K4730" s="9"/>
    </row>
    <row r="4731" spans="11:11">
      <c r="K4731" s="9"/>
    </row>
    <row r="4732" spans="11:11">
      <c r="K4732" s="9"/>
    </row>
    <row r="4733" spans="11:11">
      <c r="K4733" s="9"/>
    </row>
    <row r="4734" spans="11:11">
      <c r="K4734" s="9"/>
    </row>
    <row r="4735" spans="11:11">
      <c r="K4735" s="9"/>
    </row>
    <row r="4736" spans="11:11">
      <c r="K4736" s="9"/>
    </row>
    <row r="4737" spans="11:11">
      <c r="K4737" s="9"/>
    </row>
    <row r="4738" spans="11:11">
      <c r="K4738" s="9"/>
    </row>
    <row r="4739" spans="11:11">
      <c r="K4739" s="9"/>
    </row>
    <row r="4740" spans="11:11">
      <c r="K4740" s="9"/>
    </row>
    <row r="4741" spans="11:11">
      <c r="K4741" s="9"/>
    </row>
    <row r="4742" spans="11:11">
      <c r="K4742" s="9"/>
    </row>
    <row r="4743" spans="11:11">
      <c r="K4743" s="9"/>
    </row>
    <row r="4744" spans="11:11">
      <c r="K4744" s="9"/>
    </row>
    <row r="4745" spans="11:11">
      <c r="K4745" s="9"/>
    </row>
    <row r="4746" spans="11:11">
      <c r="K4746" s="9"/>
    </row>
    <row r="4747" spans="11:11">
      <c r="K4747" s="9"/>
    </row>
    <row r="4748" spans="11:11">
      <c r="K4748" s="9"/>
    </row>
    <row r="4749" spans="11:11">
      <c r="K4749" s="9"/>
    </row>
    <row r="4750" spans="11:11">
      <c r="K4750" s="9"/>
    </row>
    <row r="4751" spans="11:11">
      <c r="K4751" s="9"/>
    </row>
    <row r="4752" spans="11:11">
      <c r="K4752" s="9"/>
    </row>
    <row r="4753" spans="11:11">
      <c r="K4753" s="9"/>
    </row>
    <row r="4754" spans="11:11">
      <c r="K4754" s="9"/>
    </row>
    <row r="4755" spans="11:11">
      <c r="K4755" s="9"/>
    </row>
    <row r="4756" spans="11:11">
      <c r="K4756" s="9"/>
    </row>
    <row r="4757" spans="11:11">
      <c r="K4757" s="9"/>
    </row>
    <row r="4758" spans="11:11">
      <c r="K4758" s="9"/>
    </row>
    <row r="4759" spans="11:11">
      <c r="K4759" s="9"/>
    </row>
    <row r="4760" spans="11:11">
      <c r="K4760" s="9"/>
    </row>
    <row r="4761" spans="11:11">
      <c r="K4761" s="9"/>
    </row>
    <row r="4762" spans="11:11">
      <c r="K4762" s="9"/>
    </row>
    <row r="4763" spans="11:11">
      <c r="K4763" s="9"/>
    </row>
    <row r="4764" spans="11:11">
      <c r="K4764" s="9"/>
    </row>
    <row r="4765" spans="11:11">
      <c r="K4765" s="9"/>
    </row>
    <row r="4766" spans="11:11">
      <c r="K4766" s="9"/>
    </row>
    <row r="4767" spans="11:11">
      <c r="K4767" s="9"/>
    </row>
    <row r="4768" spans="11:11">
      <c r="K4768" s="9"/>
    </row>
    <row r="4769" spans="11:11">
      <c r="K4769" s="9"/>
    </row>
    <row r="4770" spans="11:11">
      <c r="K4770" s="9"/>
    </row>
    <row r="4771" spans="11:11">
      <c r="K4771" s="9"/>
    </row>
    <row r="4772" spans="11:11">
      <c r="K4772" s="9"/>
    </row>
    <row r="4773" spans="11:11">
      <c r="K4773" s="9"/>
    </row>
    <row r="4774" spans="11:11">
      <c r="K4774" s="9"/>
    </row>
    <row r="4775" spans="11:11">
      <c r="K4775" s="9"/>
    </row>
    <row r="4776" spans="11:11">
      <c r="K4776" s="9"/>
    </row>
    <row r="4777" spans="11:11">
      <c r="K4777" s="9"/>
    </row>
    <row r="4778" spans="11:11">
      <c r="K4778" s="9"/>
    </row>
    <row r="4779" spans="11:11">
      <c r="K4779" s="9"/>
    </row>
    <row r="4780" spans="11:11">
      <c r="K4780" s="9"/>
    </row>
    <row r="4781" spans="11:11">
      <c r="K4781" s="9"/>
    </row>
    <row r="4782" spans="11:11">
      <c r="K4782" s="9"/>
    </row>
    <row r="4783" spans="11:11">
      <c r="K4783" s="9"/>
    </row>
    <row r="4784" spans="11:11">
      <c r="K4784" s="9"/>
    </row>
    <row r="4785" spans="11:11">
      <c r="K4785" s="9"/>
    </row>
    <row r="4786" spans="11:11">
      <c r="K4786" s="9"/>
    </row>
    <row r="4787" spans="11:11">
      <c r="K4787" s="9"/>
    </row>
    <row r="4788" spans="11:11">
      <c r="K4788" s="9"/>
    </row>
    <row r="4789" spans="11:11">
      <c r="K4789" s="9"/>
    </row>
    <row r="4790" spans="11:11">
      <c r="K4790" s="9"/>
    </row>
    <row r="4791" spans="11:11">
      <c r="K4791" s="9"/>
    </row>
    <row r="4792" spans="11:11">
      <c r="K4792" s="9"/>
    </row>
    <row r="4793" spans="11:11">
      <c r="K4793" s="9"/>
    </row>
    <row r="4794" spans="11:11">
      <c r="K4794" s="9"/>
    </row>
    <row r="4795" spans="11:11">
      <c r="K4795" s="9"/>
    </row>
    <row r="4796" spans="11:11">
      <c r="K4796" s="9"/>
    </row>
    <row r="4797" spans="11:11">
      <c r="K4797" s="9"/>
    </row>
    <row r="4798" spans="11:11">
      <c r="K4798" s="9"/>
    </row>
    <row r="4799" spans="11:11">
      <c r="K4799" s="9"/>
    </row>
    <row r="4800" spans="11:11">
      <c r="K4800" s="9"/>
    </row>
    <row r="4801" spans="11:11">
      <c r="K4801" s="9"/>
    </row>
    <row r="4802" spans="11:11">
      <c r="K4802" s="9"/>
    </row>
    <row r="4803" spans="11:11">
      <c r="K4803" s="9"/>
    </row>
    <row r="4804" spans="11:11">
      <c r="K4804" s="9"/>
    </row>
    <row r="4805" spans="11:11">
      <c r="K4805" s="9"/>
    </row>
    <row r="4806" spans="11:11">
      <c r="K4806" s="9"/>
    </row>
    <row r="4807" spans="11:11">
      <c r="K4807" s="9"/>
    </row>
    <row r="4808" spans="11:11">
      <c r="K4808" s="9"/>
    </row>
    <row r="4809" spans="11:11">
      <c r="K4809" s="9"/>
    </row>
    <row r="4810" spans="11:11">
      <c r="K4810" s="9"/>
    </row>
    <row r="4811" spans="11:11">
      <c r="K4811" s="9"/>
    </row>
    <row r="4812" spans="11:11">
      <c r="K4812" s="9"/>
    </row>
    <row r="4813" spans="11:11">
      <c r="K4813" s="9"/>
    </row>
    <row r="4814" spans="11:11">
      <c r="K4814" s="9"/>
    </row>
    <row r="4815" spans="11:11">
      <c r="K4815" s="9"/>
    </row>
    <row r="4816" spans="11:11">
      <c r="K4816" s="9"/>
    </row>
    <row r="4817" spans="11:11">
      <c r="K4817" s="9"/>
    </row>
    <row r="4818" spans="11:11">
      <c r="K4818" s="9"/>
    </row>
    <row r="4819" spans="11:11">
      <c r="K4819" s="9"/>
    </row>
    <row r="4820" spans="11:11">
      <c r="K4820" s="9"/>
    </row>
    <row r="4821" spans="11:11">
      <c r="K4821" s="9"/>
    </row>
    <row r="4822" spans="11:11">
      <c r="K4822" s="9"/>
    </row>
    <row r="4823" spans="11:11">
      <c r="K4823" s="9"/>
    </row>
    <row r="4824" spans="11:11">
      <c r="K4824" s="9"/>
    </row>
    <row r="4825" spans="11:11">
      <c r="K4825" s="9"/>
    </row>
    <row r="4826" spans="11:11">
      <c r="K4826" s="9"/>
    </row>
    <row r="4827" spans="11:11">
      <c r="K4827" s="9"/>
    </row>
    <row r="4828" spans="11:11">
      <c r="K4828" s="9"/>
    </row>
    <row r="4829" spans="11:11">
      <c r="K4829" s="9"/>
    </row>
    <row r="4830" spans="11:11">
      <c r="K4830" s="9"/>
    </row>
    <row r="4831" spans="11:11">
      <c r="K4831" s="9"/>
    </row>
    <row r="4832" spans="11:11">
      <c r="K4832" s="9"/>
    </row>
    <row r="4833" spans="11:11">
      <c r="K4833" s="9"/>
    </row>
    <row r="4834" spans="11:11">
      <c r="K4834" s="9"/>
    </row>
    <row r="4835" spans="11:11">
      <c r="K4835" s="9"/>
    </row>
    <row r="4836" spans="11:11">
      <c r="K4836" s="9"/>
    </row>
    <row r="4837" spans="11:11">
      <c r="K4837" s="9"/>
    </row>
    <row r="4838" spans="11:11">
      <c r="K4838" s="9"/>
    </row>
    <row r="4839" spans="11:11">
      <c r="K4839" s="9"/>
    </row>
    <row r="4840" spans="11:11">
      <c r="K4840" s="9"/>
    </row>
    <row r="4841" spans="11:11">
      <c r="K4841" s="9"/>
    </row>
    <row r="4842" spans="11:11">
      <c r="K4842" s="9"/>
    </row>
    <row r="4843" spans="11:11">
      <c r="K4843" s="9"/>
    </row>
    <row r="4844" spans="11:11">
      <c r="K4844" s="9"/>
    </row>
    <row r="4845" spans="11:11">
      <c r="K4845" s="9"/>
    </row>
    <row r="4846" spans="11:11">
      <c r="K4846" s="9"/>
    </row>
    <row r="4847" spans="11:11">
      <c r="K4847" s="9"/>
    </row>
    <row r="4848" spans="11:11">
      <c r="K4848" s="9"/>
    </row>
    <row r="4849" spans="11:11">
      <c r="K4849" s="9"/>
    </row>
    <row r="4850" spans="11:11">
      <c r="K4850" s="9"/>
    </row>
    <row r="4851" spans="11:11">
      <c r="K4851" s="9"/>
    </row>
    <row r="4852" spans="11:11">
      <c r="K4852" s="9"/>
    </row>
    <row r="4853" spans="11:11">
      <c r="K4853" s="9"/>
    </row>
    <row r="4854" spans="11:11">
      <c r="K4854" s="9"/>
    </row>
    <row r="4855" spans="11:11">
      <c r="K4855" s="9"/>
    </row>
    <row r="4856" spans="11:11">
      <c r="K4856" s="9"/>
    </row>
    <row r="4857" spans="11:11">
      <c r="K4857" s="9"/>
    </row>
    <row r="4858" spans="11:11">
      <c r="K4858" s="9"/>
    </row>
    <row r="4859" spans="11:11">
      <c r="K4859" s="9"/>
    </row>
    <row r="4860" spans="11:11">
      <c r="K4860" s="9"/>
    </row>
    <row r="4861" spans="11:11">
      <c r="K4861" s="9"/>
    </row>
    <row r="4862" spans="11:11">
      <c r="K4862" s="9"/>
    </row>
    <row r="4863" spans="11:11">
      <c r="K4863" s="9"/>
    </row>
    <row r="4864" spans="11:11">
      <c r="K4864" s="9"/>
    </row>
    <row r="4865" spans="11:11">
      <c r="K4865" s="9"/>
    </row>
    <row r="4866" spans="11:11">
      <c r="K4866" s="9"/>
    </row>
    <row r="4867" spans="11:11">
      <c r="K4867" s="9"/>
    </row>
    <row r="4868" spans="11:11">
      <c r="K4868" s="9"/>
    </row>
    <row r="4869" spans="11:11">
      <c r="K4869" s="9"/>
    </row>
    <row r="4870" spans="11:11">
      <c r="K4870" s="9"/>
    </row>
    <row r="4871" spans="11:11">
      <c r="K4871" s="9"/>
    </row>
    <row r="4872" spans="11:11">
      <c r="K4872" s="9"/>
    </row>
    <row r="4873" spans="11:11">
      <c r="K4873" s="9"/>
    </row>
    <row r="4874" spans="11:11">
      <c r="K4874" s="9"/>
    </row>
    <row r="4875" spans="11:11">
      <c r="K4875" s="9"/>
    </row>
    <row r="4876" spans="11:11">
      <c r="K4876" s="9"/>
    </row>
    <row r="4877" spans="11:11">
      <c r="K4877" s="9"/>
    </row>
    <row r="4878" spans="11:11">
      <c r="K4878" s="9"/>
    </row>
    <row r="4879" spans="11:11">
      <c r="K4879" s="9"/>
    </row>
    <row r="4880" spans="11:11">
      <c r="K4880" s="9"/>
    </row>
    <row r="4881" spans="11:11">
      <c r="K4881" s="9"/>
    </row>
    <row r="4882" spans="11:11">
      <c r="K4882" s="9"/>
    </row>
    <row r="4883" spans="11:11">
      <c r="K4883" s="9"/>
    </row>
    <row r="4884" spans="11:11">
      <c r="K4884" s="9"/>
    </row>
    <row r="4885" spans="11:11">
      <c r="K4885" s="9"/>
    </row>
    <row r="4886" spans="11:11">
      <c r="K4886" s="9"/>
    </row>
    <row r="4887" spans="11:11">
      <c r="K4887" s="9"/>
    </row>
    <row r="4888" spans="11:11">
      <c r="K4888" s="9"/>
    </row>
    <row r="4889" spans="11:11">
      <c r="K4889" s="9"/>
    </row>
    <row r="4890" spans="11:11">
      <c r="K4890" s="9"/>
    </row>
    <row r="4891" spans="11:11">
      <c r="K4891" s="9"/>
    </row>
    <row r="4892" spans="11:11">
      <c r="K4892" s="9"/>
    </row>
    <row r="4893" spans="11:11">
      <c r="K4893" s="9"/>
    </row>
    <row r="4894" spans="11:11">
      <c r="K4894" s="9"/>
    </row>
    <row r="4895" spans="11:11">
      <c r="K4895" s="9"/>
    </row>
    <row r="4896" spans="11:11">
      <c r="K4896" s="9"/>
    </row>
    <row r="4897" spans="11:11">
      <c r="K4897" s="9"/>
    </row>
    <row r="4898" spans="11:11">
      <c r="K4898" s="9"/>
    </row>
    <row r="4899" spans="11:11">
      <c r="K4899" s="9"/>
    </row>
    <row r="4900" spans="11:11">
      <c r="K4900" s="9"/>
    </row>
    <row r="4901" spans="11:11">
      <c r="K4901" s="9"/>
    </row>
    <row r="4902" spans="11:11">
      <c r="K4902" s="9"/>
    </row>
    <row r="4903" spans="11:11">
      <c r="K4903" s="9"/>
    </row>
    <row r="4904" spans="11:11">
      <c r="K4904" s="9"/>
    </row>
    <row r="4905" spans="11:11">
      <c r="K4905" s="9"/>
    </row>
    <row r="4906" spans="11:11">
      <c r="K4906" s="9"/>
    </row>
    <row r="4907" spans="11:11">
      <c r="K4907" s="9"/>
    </row>
    <row r="4908" spans="11:11">
      <c r="K4908" s="9"/>
    </row>
    <row r="4909" spans="11:11">
      <c r="K4909" s="9"/>
    </row>
    <row r="4910" spans="11:11">
      <c r="K4910" s="9"/>
    </row>
    <row r="4911" spans="11:11">
      <c r="K4911" s="9"/>
    </row>
    <row r="4912" spans="11:11">
      <c r="K4912" s="9"/>
    </row>
    <row r="4913" spans="11:11">
      <c r="K4913" s="9"/>
    </row>
    <row r="4914" spans="11:11">
      <c r="K4914" s="9"/>
    </row>
    <row r="4915" spans="11:11">
      <c r="K4915" s="9"/>
    </row>
    <row r="4916" spans="11:11">
      <c r="K4916" s="9"/>
    </row>
    <row r="4917" spans="11:11">
      <c r="K4917" s="9"/>
    </row>
    <row r="4918" spans="11:11">
      <c r="K4918" s="9"/>
    </row>
    <row r="4919" spans="11:11">
      <c r="K4919" s="9"/>
    </row>
    <row r="4920" spans="11:11">
      <c r="K4920" s="9"/>
    </row>
    <row r="4921" spans="11:11">
      <c r="K4921" s="9"/>
    </row>
    <row r="4922" spans="11:11">
      <c r="K4922" s="9"/>
    </row>
    <row r="4923" spans="11:11">
      <c r="K4923" s="9"/>
    </row>
    <row r="4924" spans="11:11">
      <c r="K4924" s="9"/>
    </row>
    <row r="4925" spans="11:11">
      <c r="K4925" s="9"/>
    </row>
    <row r="4926" spans="11:11">
      <c r="K4926" s="9"/>
    </row>
    <row r="4927" spans="11:11">
      <c r="K4927" s="9"/>
    </row>
    <row r="4928" spans="11:11">
      <c r="K4928" s="9"/>
    </row>
    <row r="4929" spans="11:11">
      <c r="K4929" s="9"/>
    </row>
    <row r="4930" spans="11:11">
      <c r="K4930" s="9"/>
    </row>
    <row r="4931" spans="11:11">
      <c r="K4931" s="9"/>
    </row>
    <row r="4932" spans="11:11">
      <c r="K4932" s="9"/>
    </row>
    <row r="4933" spans="11:11">
      <c r="K4933" s="9"/>
    </row>
    <row r="4934" spans="11:11">
      <c r="K4934" s="9"/>
    </row>
    <row r="4935" spans="11:11">
      <c r="K4935" s="9"/>
    </row>
    <row r="4936" spans="11:11">
      <c r="K4936" s="9"/>
    </row>
    <row r="4937" spans="11:11">
      <c r="K4937" s="9"/>
    </row>
    <row r="4938" spans="11:11">
      <c r="K4938" s="9"/>
    </row>
    <row r="4939" spans="11:11">
      <c r="K4939" s="9"/>
    </row>
    <row r="4940" spans="11:11">
      <c r="K4940" s="9"/>
    </row>
    <row r="4941" spans="11:11">
      <c r="K4941" s="9"/>
    </row>
    <row r="4942" spans="11:11">
      <c r="K4942" s="9"/>
    </row>
    <row r="4943" spans="11:11">
      <c r="K4943" s="9"/>
    </row>
    <row r="4944" spans="11:11">
      <c r="K4944" s="9"/>
    </row>
    <row r="4945" spans="11:11">
      <c r="K4945" s="9"/>
    </row>
    <row r="4946" spans="11:11">
      <c r="K4946" s="9"/>
    </row>
    <row r="4947" spans="11:11">
      <c r="K4947" s="9"/>
    </row>
    <row r="4948" spans="11:11">
      <c r="K4948" s="9"/>
    </row>
    <row r="4949" spans="11:11">
      <c r="K4949" s="9"/>
    </row>
    <row r="4950" spans="11:11">
      <c r="K4950" s="9"/>
    </row>
    <row r="4951" spans="11:11">
      <c r="K4951" s="9"/>
    </row>
    <row r="4952" spans="11:11">
      <c r="K4952" s="9"/>
    </row>
    <row r="4953" spans="11:11">
      <c r="K4953" s="9"/>
    </row>
    <row r="4954" spans="11:11">
      <c r="K4954" s="9"/>
    </row>
    <row r="4955" spans="11:11">
      <c r="K4955" s="9"/>
    </row>
    <row r="4956" spans="11:11">
      <c r="K4956" s="9"/>
    </row>
    <row r="4957" spans="11:11">
      <c r="K4957" s="9"/>
    </row>
    <row r="4958" spans="11:11">
      <c r="K4958" s="9"/>
    </row>
    <row r="4959" spans="11:11">
      <c r="K4959" s="9"/>
    </row>
    <row r="4960" spans="11:11">
      <c r="K4960" s="9"/>
    </row>
    <row r="4961" spans="11:11">
      <c r="K4961" s="9"/>
    </row>
    <row r="4962" spans="11:11">
      <c r="K4962" s="9"/>
    </row>
    <row r="4963" spans="11:11">
      <c r="K4963" s="9"/>
    </row>
    <row r="4964" spans="11:11">
      <c r="K4964" s="9"/>
    </row>
    <row r="4965" spans="11:11">
      <c r="K4965" s="9"/>
    </row>
    <row r="4966" spans="11:11">
      <c r="K4966" s="9"/>
    </row>
    <row r="4967" spans="11:11">
      <c r="K4967" s="9"/>
    </row>
    <row r="4968" spans="11:11">
      <c r="K4968" s="9"/>
    </row>
    <row r="4969" spans="11:11">
      <c r="K4969" s="9"/>
    </row>
    <row r="4970" spans="11:11">
      <c r="K4970" s="9"/>
    </row>
    <row r="4971" spans="11:11">
      <c r="K4971" s="9"/>
    </row>
    <row r="4972" spans="11:11">
      <c r="K4972" s="9"/>
    </row>
    <row r="4973" spans="11:11">
      <c r="K4973" s="9"/>
    </row>
    <row r="4974" spans="11:11">
      <c r="K4974" s="9"/>
    </row>
    <row r="4975" spans="11:11">
      <c r="K4975" s="9"/>
    </row>
    <row r="4976" spans="11:11">
      <c r="K4976" s="9"/>
    </row>
    <row r="4977" spans="11:11">
      <c r="K4977" s="9"/>
    </row>
    <row r="4978" spans="11:11">
      <c r="K4978" s="9"/>
    </row>
    <row r="4979" spans="11:11">
      <c r="K4979" s="9"/>
    </row>
    <row r="4980" spans="11:11">
      <c r="K4980" s="9"/>
    </row>
    <row r="4981" spans="11:11">
      <c r="K4981" s="9"/>
    </row>
    <row r="4982" spans="11:11">
      <c r="K4982" s="9"/>
    </row>
    <row r="4983" spans="11:11">
      <c r="K4983" s="9"/>
    </row>
    <row r="4984" spans="11:11">
      <c r="K4984" s="9"/>
    </row>
    <row r="4985" spans="11:11">
      <c r="K4985" s="9"/>
    </row>
    <row r="4986" spans="11:11">
      <c r="K4986" s="9"/>
    </row>
    <row r="4987" spans="11:11">
      <c r="K4987" s="9"/>
    </row>
    <row r="4988" spans="11:11">
      <c r="K4988" s="9"/>
    </row>
    <row r="4989" spans="11:11">
      <c r="K4989" s="9"/>
    </row>
    <row r="4990" spans="11:11">
      <c r="K4990" s="9"/>
    </row>
    <row r="4991" spans="11:11">
      <c r="K4991" s="9"/>
    </row>
    <row r="4992" spans="11:11">
      <c r="K4992" s="9"/>
    </row>
    <row r="4993" spans="11:11">
      <c r="K4993" s="9"/>
    </row>
    <row r="4994" spans="11:11">
      <c r="K4994" s="9"/>
    </row>
    <row r="4995" spans="11:11">
      <c r="K4995" s="9"/>
    </row>
    <row r="4996" spans="11:11">
      <c r="K4996" s="9"/>
    </row>
    <row r="4997" spans="11:11">
      <c r="K4997" s="9"/>
    </row>
    <row r="4998" spans="11:11">
      <c r="K4998" s="9"/>
    </row>
    <row r="4999" spans="11:11">
      <c r="K4999" s="9"/>
    </row>
    <row r="5000" spans="11:11">
      <c r="K5000" s="9"/>
    </row>
    <row r="5001" spans="11:11">
      <c r="K5001" s="9"/>
    </row>
    <row r="5002" spans="11:11">
      <c r="K5002" s="9"/>
    </row>
    <row r="5003" spans="11:11">
      <c r="K5003" s="9"/>
    </row>
    <row r="5004" spans="11:11">
      <c r="K5004" s="9"/>
    </row>
    <row r="5005" spans="11:11">
      <c r="K5005" s="9"/>
    </row>
    <row r="5006" spans="11:11">
      <c r="K5006" s="9"/>
    </row>
    <row r="5007" spans="11:11">
      <c r="K5007" s="9"/>
    </row>
    <row r="5008" spans="11:11">
      <c r="K5008" s="9"/>
    </row>
    <row r="5009" spans="11:11">
      <c r="K5009" s="9"/>
    </row>
    <row r="5010" spans="11:11">
      <c r="K5010" s="9"/>
    </row>
    <row r="5011" spans="11:11">
      <c r="K5011" s="9"/>
    </row>
    <row r="5012" spans="11:11">
      <c r="K5012" s="9"/>
    </row>
    <row r="5013" spans="11:11">
      <c r="K5013" s="9"/>
    </row>
    <row r="5014" spans="11:11">
      <c r="K5014" s="9"/>
    </row>
    <row r="5015" spans="11:11">
      <c r="K5015" s="9"/>
    </row>
    <row r="5016" spans="11:11">
      <c r="K5016" s="9"/>
    </row>
    <row r="5017" spans="11:11">
      <c r="K5017" s="9"/>
    </row>
    <row r="5018" spans="11:11">
      <c r="K5018" s="9"/>
    </row>
    <row r="5019" spans="11:11">
      <c r="K5019" s="9"/>
    </row>
    <row r="5020" spans="11:11">
      <c r="K5020" s="9"/>
    </row>
    <row r="5021" spans="11:11">
      <c r="K5021" s="9"/>
    </row>
    <row r="5022" spans="11:11">
      <c r="K5022" s="9"/>
    </row>
    <row r="5023" spans="11:11">
      <c r="K5023" s="9"/>
    </row>
    <row r="5024" spans="11:11">
      <c r="K5024" s="9"/>
    </row>
    <row r="5025" spans="11:11">
      <c r="K5025" s="9"/>
    </row>
    <row r="5026" spans="11:11">
      <c r="K5026" s="9"/>
    </row>
    <row r="5027" spans="11:11">
      <c r="K5027" s="9"/>
    </row>
    <row r="5028" spans="11:11">
      <c r="K5028" s="9"/>
    </row>
    <row r="5029" spans="11:11">
      <c r="K5029" s="9"/>
    </row>
    <row r="5030" spans="11:11">
      <c r="K5030" s="9"/>
    </row>
    <row r="5031" spans="11:11">
      <c r="K5031" s="9"/>
    </row>
    <row r="5032" spans="11:11">
      <c r="K5032" s="9"/>
    </row>
    <row r="5033" spans="11:11">
      <c r="K5033" s="9"/>
    </row>
    <row r="5034" spans="11:11">
      <c r="K5034" s="9"/>
    </row>
    <row r="5035" spans="11:11">
      <c r="K5035" s="9"/>
    </row>
    <row r="5036" spans="11:11">
      <c r="K5036" s="9"/>
    </row>
    <row r="5037" spans="11:11">
      <c r="K5037" s="9"/>
    </row>
    <row r="5038" spans="11:11">
      <c r="K5038" s="9"/>
    </row>
    <row r="5039" spans="11:11">
      <c r="K5039" s="9"/>
    </row>
    <row r="5040" spans="11:11">
      <c r="K5040" s="9"/>
    </row>
    <row r="5041" spans="11:11">
      <c r="K5041" s="9"/>
    </row>
    <row r="5042" spans="11:11">
      <c r="K5042" s="9"/>
    </row>
    <row r="5043" spans="11:11">
      <c r="K5043" s="9"/>
    </row>
    <row r="5044" spans="11:11">
      <c r="K5044" s="9"/>
    </row>
    <row r="5045" spans="11:11">
      <c r="K5045" s="9"/>
    </row>
    <row r="5046" spans="11:11">
      <c r="K5046" s="9"/>
    </row>
    <row r="5047" spans="11:11">
      <c r="K5047" s="9"/>
    </row>
    <row r="5048" spans="11:11">
      <c r="K5048" s="9"/>
    </row>
    <row r="5049" spans="11:11">
      <c r="K5049" s="9"/>
    </row>
    <row r="5050" spans="11:11">
      <c r="K5050" s="9"/>
    </row>
    <row r="5051" spans="11:11">
      <c r="K5051" s="9"/>
    </row>
    <row r="5052" spans="11:11">
      <c r="K5052" s="9"/>
    </row>
    <row r="5053" spans="11:11">
      <c r="K5053" s="9"/>
    </row>
    <row r="5054" spans="11:11">
      <c r="K5054" s="9"/>
    </row>
    <row r="5055" spans="11:11">
      <c r="K5055" s="9"/>
    </row>
    <row r="5056" spans="11:11">
      <c r="K5056" s="9"/>
    </row>
    <row r="5057" spans="11:11">
      <c r="K5057" s="9"/>
    </row>
    <row r="5058" spans="11:11">
      <c r="K5058" s="9"/>
    </row>
    <row r="5059" spans="11:11">
      <c r="K5059" s="9"/>
    </row>
    <row r="5060" spans="11:11">
      <c r="K5060" s="9"/>
    </row>
    <row r="5061" spans="11:11">
      <c r="K5061" s="9"/>
    </row>
    <row r="5062" spans="11:11">
      <c r="K5062" s="9"/>
    </row>
    <row r="5063" spans="11:11">
      <c r="K5063" s="9"/>
    </row>
    <row r="5064" spans="11:11">
      <c r="K5064" s="9"/>
    </row>
    <row r="5065" spans="11:11">
      <c r="K5065" s="9"/>
    </row>
    <row r="5066" spans="11:11">
      <c r="K5066" s="9"/>
    </row>
    <row r="5067" spans="11:11">
      <c r="K5067" s="9"/>
    </row>
    <row r="5068" spans="11:11">
      <c r="K5068" s="9"/>
    </row>
    <row r="5069" spans="11:11">
      <c r="K5069" s="9"/>
    </row>
    <row r="5070" spans="11:11">
      <c r="K5070" s="9"/>
    </row>
    <row r="5071" spans="11:11">
      <c r="K5071" s="9"/>
    </row>
    <row r="5072" spans="11:11">
      <c r="K5072" s="9"/>
    </row>
    <row r="5073" spans="11:11">
      <c r="K5073" s="9"/>
    </row>
    <row r="5074" spans="11:11">
      <c r="K5074" s="9"/>
    </row>
    <row r="5075" spans="11:11">
      <c r="K5075" s="9"/>
    </row>
    <row r="5076" spans="11:11">
      <c r="K5076" s="9"/>
    </row>
    <row r="5077" spans="11:11">
      <c r="K5077" s="9"/>
    </row>
    <row r="5078" spans="11:11">
      <c r="K5078" s="9"/>
    </row>
    <row r="5079" spans="11:11">
      <c r="K5079" s="9"/>
    </row>
    <row r="5080" spans="11:11">
      <c r="K5080" s="9"/>
    </row>
    <row r="5081" spans="11:11">
      <c r="K5081" s="9"/>
    </row>
    <row r="5082" spans="11:11">
      <c r="K5082" s="9"/>
    </row>
    <row r="5083" spans="11:11">
      <c r="K5083" s="9"/>
    </row>
    <row r="5084" spans="11:11">
      <c r="K5084" s="9"/>
    </row>
    <row r="5085" spans="11:11">
      <c r="K5085" s="9"/>
    </row>
    <row r="5086" spans="11:11">
      <c r="K5086" s="9"/>
    </row>
    <row r="5087" spans="11:11">
      <c r="K5087" s="9"/>
    </row>
    <row r="5088" spans="11:11">
      <c r="K5088" s="9"/>
    </row>
    <row r="5089" spans="11:11">
      <c r="K5089" s="9"/>
    </row>
    <row r="5090" spans="11:11">
      <c r="K5090" s="9"/>
    </row>
    <row r="5091" spans="11:11">
      <c r="K5091" s="9"/>
    </row>
    <row r="5092" spans="11:11">
      <c r="K5092" s="9"/>
    </row>
    <row r="5093" spans="11:11">
      <c r="K5093" s="9"/>
    </row>
    <row r="5094" spans="11:11">
      <c r="K5094" s="9"/>
    </row>
    <row r="5095" spans="11:11">
      <c r="K5095" s="9"/>
    </row>
    <row r="5096" spans="11:11">
      <c r="K5096" s="9"/>
    </row>
    <row r="5097" spans="11:11">
      <c r="K5097" s="9"/>
    </row>
    <row r="5098" spans="11:11">
      <c r="K5098" s="9"/>
    </row>
    <row r="5099" spans="11:11">
      <c r="K5099" s="9"/>
    </row>
    <row r="5100" spans="11:11">
      <c r="K5100" s="9"/>
    </row>
    <row r="5101" spans="11:11">
      <c r="K5101" s="9"/>
    </row>
    <row r="5102" spans="11:11">
      <c r="K5102" s="9"/>
    </row>
    <row r="5103" spans="11:11">
      <c r="K5103" s="9"/>
    </row>
    <row r="5104" spans="11:11">
      <c r="K5104" s="9"/>
    </row>
    <row r="5105" spans="11:11">
      <c r="K5105" s="9"/>
    </row>
    <row r="5106" spans="11:11">
      <c r="K5106" s="9"/>
    </row>
    <row r="5107" spans="11:11">
      <c r="K5107" s="9"/>
    </row>
    <row r="5108" spans="11:11">
      <c r="K5108" s="9"/>
    </row>
    <row r="5109" spans="11:11">
      <c r="K5109" s="9"/>
    </row>
    <row r="5110" spans="11:11">
      <c r="K5110" s="9"/>
    </row>
    <row r="5111" spans="11:11">
      <c r="K5111" s="9"/>
    </row>
    <row r="5112" spans="11:11">
      <c r="K5112" s="9"/>
    </row>
    <row r="5113" spans="11:11">
      <c r="K5113" s="9"/>
    </row>
    <row r="5114" spans="11:11">
      <c r="K5114" s="9"/>
    </row>
    <row r="5115" spans="11:11">
      <c r="K5115" s="9"/>
    </row>
    <row r="5116" spans="11:11">
      <c r="K5116" s="9"/>
    </row>
    <row r="5117" spans="11:11">
      <c r="K5117" s="9"/>
    </row>
    <row r="5118" spans="11:11">
      <c r="K5118" s="9"/>
    </row>
    <row r="5119" spans="11:11">
      <c r="K5119" s="9"/>
    </row>
    <row r="5120" spans="11:11">
      <c r="K5120" s="9"/>
    </row>
    <row r="5121" spans="11:11">
      <c r="K5121" s="9"/>
    </row>
    <row r="5122" spans="11:11">
      <c r="K5122" s="9"/>
    </row>
    <row r="5123" spans="11:11">
      <c r="K5123" s="9"/>
    </row>
    <row r="5124" spans="11:11">
      <c r="K5124" s="9"/>
    </row>
    <row r="5125" spans="11:11">
      <c r="K5125" s="9"/>
    </row>
    <row r="5126" spans="11:11">
      <c r="K5126" s="9"/>
    </row>
    <row r="5127" spans="11:11">
      <c r="K5127" s="9"/>
    </row>
    <row r="5128" spans="11:11">
      <c r="K5128" s="9"/>
    </row>
    <row r="5129" spans="11:11">
      <c r="K5129" s="9"/>
    </row>
    <row r="5130" spans="11:11">
      <c r="K5130" s="9"/>
    </row>
    <row r="5131" spans="11:11">
      <c r="K5131" s="9"/>
    </row>
    <row r="5132" spans="11:11">
      <c r="K5132" s="9"/>
    </row>
    <row r="5133" spans="11:11">
      <c r="K5133" s="9"/>
    </row>
    <row r="5134" spans="11:11">
      <c r="K5134" s="9"/>
    </row>
    <row r="5135" spans="11:11">
      <c r="K5135" s="9"/>
    </row>
    <row r="5136" spans="11:11">
      <c r="K5136" s="9"/>
    </row>
    <row r="5137" spans="11:11">
      <c r="K5137" s="9"/>
    </row>
    <row r="5138" spans="11:11">
      <c r="K5138" s="9"/>
    </row>
    <row r="5139" spans="11:11">
      <c r="K5139" s="9"/>
    </row>
    <row r="5140" spans="11:11">
      <c r="K5140" s="9"/>
    </row>
    <row r="5141" spans="11:11">
      <c r="K5141" s="9"/>
    </row>
    <row r="5142" spans="11:11">
      <c r="K5142" s="9"/>
    </row>
    <row r="5143" spans="11:11">
      <c r="K5143" s="9"/>
    </row>
    <row r="5144" spans="11:11">
      <c r="K5144" s="9"/>
    </row>
    <row r="5145" spans="11:11">
      <c r="K5145" s="9"/>
    </row>
    <row r="5146" spans="11:11">
      <c r="K5146" s="9"/>
    </row>
    <row r="5147" spans="11:11">
      <c r="K5147" s="9"/>
    </row>
    <row r="5148" spans="11:11">
      <c r="K5148" s="9"/>
    </row>
    <row r="5149" spans="11:11">
      <c r="K5149" s="9"/>
    </row>
    <row r="5150" spans="11:11">
      <c r="K5150" s="9"/>
    </row>
    <row r="5151" spans="11:11">
      <c r="K5151" s="9"/>
    </row>
    <row r="5152" spans="11:11">
      <c r="K5152" s="9"/>
    </row>
    <row r="5153" spans="11:11">
      <c r="K5153" s="9"/>
    </row>
    <row r="5154" spans="11:11">
      <c r="K5154" s="9"/>
    </row>
    <row r="5155" spans="11:11">
      <c r="K5155" s="9"/>
    </row>
    <row r="5156" spans="11:11">
      <c r="K5156" s="9"/>
    </row>
    <row r="5157" spans="11:11">
      <c r="K5157" s="9"/>
    </row>
    <row r="5158" spans="11:11">
      <c r="K5158" s="9"/>
    </row>
    <row r="5159" spans="11:11">
      <c r="K5159" s="9"/>
    </row>
    <row r="5160" spans="11:11">
      <c r="K5160" s="9"/>
    </row>
    <row r="5161" spans="11:11">
      <c r="K5161" s="9"/>
    </row>
    <row r="5162" spans="11:11">
      <c r="K5162" s="9"/>
    </row>
    <row r="5163" spans="11:11">
      <c r="K5163" s="9"/>
    </row>
    <row r="5164" spans="11:11">
      <c r="K5164" s="9"/>
    </row>
    <row r="5165" spans="11:11">
      <c r="K5165" s="9"/>
    </row>
    <row r="5166" spans="11:11">
      <c r="K5166" s="9"/>
    </row>
    <row r="5167" spans="11:11">
      <c r="K5167" s="9"/>
    </row>
    <row r="5168" spans="11:11">
      <c r="K5168" s="9"/>
    </row>
    <row r="5169" spans="11:11">
      <c r="K5169" s="9"/>
    </row>
    <row r="5170" spans="11:11">
      <c r="K5170" s="9"/>
    </row>
    <row r="5171" spans="11:11">
      <c r="K5171" s="9"/>
    </row>
    <row r="5172" spans="11:11">
      <c r="K5172" s="9"/>
    </row>
    <row r="5173" spans="11:11">
      <c r="K5173" s="9"/>
    </row>
    <row r="5174" spans="11:11">
      <c r="K5174" s="9"/>
    </row>
    <row r="5175" spans="11:11">
      <c r="K5175" s="9"/>
    </row>
    <row r="5176" spans="11:11">
      <c r="K5176" s="9"/>
    </row>
    <row r="5177" spans="11:11">
      <c r="K5177" s="9"/>
    </row>
    <row r="5178" spans="11:11">
      <c r="K5178" s="9"/>
    </row>
    <row r="5179" spans="11:11">
      <c r="K5179" s="9"/>
    </row>
    <row r="5180" spans="11:11">
      <c r="K5180" s="9"/>
    </row>
    <row r="5181" spans="11:11">
      <c r="K5181" s="9"/>
    </row>
    <row r="5182" spans="11:11">
      <c r="K5182" s="9"/>
    </row>
    <row r="5183" spans="11:11">
      <c r="K5183" s="9"/>
    </row>
    <row r="5184" spans="11:11">
      <c r="K5184" s="9"/>
    </row>
    <row r="5185" spans="11:11">
      <c r="K5185" s="9"/>
    </row>
    <row r="5186" spans="11:11">
      <c r="K5186" s="9"/>
    </row>
    <row r="5187" spans="11:11">
      <c r="K5187" s="9"/>
    </row>
    <row r="5188" spans="11:11">
      <c r="K5188" s="9"/>
    </row>
    <row r="5189" spans="11:11">
      <c r="K5189" s="9"/>
    </row>
    <row r="5190" spans="11:11">
      <c r="K5190" s="9"/>
    </row>
    <row r="5191" spans="11:11">
      <c r="K5191" s="9"/>
    </row>
    <row r="5192" spans="11:11">
      <c r="K5192" s="9"/>
    </row>
    <row r="5193" spans="11:11">
      <c r="K5193" s="9"/>
    </row>
    <row r="5194" spans="11:11">
      <c r="K5194" s="9"/>
    </row>
    <row r="5195" spans="11:11">
      <c r="K5195" s="9"/>
    </row>
    <row r="5196" spans="11:11">
      <c r="K5196" s="9"/>
    </row>
    <row r="5197" spans="11:11">
      <c r="K5197" s="9"/>
    </row>
    <row r="5198" spans="11:11">
      <c r="K5198" s="9"/>
    </row>
    <row r="5199" spans="11:11">
      <c r="K5199" s="9"/>
    </row>
    <row r="5200" spans="11:11">
      <c r="K5200" s="9"/>
    </row>
    <row r="5201" spans="11:11">
      <c r="K5201" s="9"/>
    </row>
    <row r="5202" spans="11:11">
      <c r="K5202" s="9"/>
    </row>
    <row r="5203" spans="11:11">
      <c r="K5203" s="9"/>
    </row>
    <row r="5204" spans="11:11">
      <c r="K5204" s="9"/>
    </row>
    <row r="5205" spans="11:11">
      <c r="K5205" s="9"/>
    </row>
    <row r="5206" spans="11:11">
      <c r="K5206" s="9"/>
    </row>
    <row r="5207" spans="11:11">
      <c r="K5207" s="9"/>
    </row>
    <row r="5208" spans="11:11">
      <c r="K5208" s="9"/>
    </row>
    <row r="5209" spans="11:11">
      <c r="K5209" s="9"/>
    </row>
    <row r="5210" spans="11:11">
      <c r="K5210" s="9"/>
    </row>
    <row r="5211" spans="11:11">
      <c r="K5211" s="9"/>
    </row>
    <row r="5212" spans="11:11">
      <c r="K5212" s="9"/>
    </row>
    <row r="5213" spans="11:11">
      <c r="K5213" s="9"/>
    </row>
    <row r="5214" spans="11:11">
      <c r="K5214" s="9"/>
    </row>
    <row r="5215" spans="11:11">
      <c r="K5215" s="9"/>
    </row>
    <row r="5216" spans="11:11">
      <c r="K5216" s="9"/>
    </row>
    <row r="5217" spans="11:11">
      <c r="K5217" s="9"/>
    </row>
    <row r="5218" spans="11:11">
      <c r="K5218" s="9"/>
    </row>
    <row r="5219" spans="11:11">
      <c r="K5219" s="9"/>
    </row>
    <row r="5220" spans="11:11">
      <c r="K5220" s="9"/>
    </row>
    <row r="5221" spans="11:11">
      <c r="K5221" s="9"/>
    </row>
    <row r="5222" spans="11:11">
      <c r="K5222" s="9"/>
    </row>
    <row r="5223" spans="11:11">
      <c r="K5223" s="9"/>
    </row>
    <row r="5224" spans="11:11">
      <c r="K5224" s="9"/>
    </row>
    <row r="5225" spans="11:11">
      <c r="K5225" s="9"/>
    </row>
    <row r="5226" spans="11:11">
      <c r="K5226" s="9"/>
    </row>
    <row r="5227" spans="11:11">
      <c r="K5227" s="9"/>
    </row>
    <row r="5228" spans="11:11">
      <c r="K5228" s="9"/>
    </row>
    <row r="5229" spans="11:11">
      <c r="K5229" s="9"/>
    </row>
    <row r="5230" spans="11:11">
      <c r="K5230" s="9"/>
    </row>
    <row r="5231" spans="11:11">
      <c r="K5231" s="9"/>
    </row>
    <row r="5232" spans="11:11">
      <c r="K5232" s="9"/>
    </row>
    <row r="5233" spans="11:11">
      <c r="K5233" s="9"/>
    </row>
    <row r="5234" spans="11:11">
      <c r="K5234" s="9"/>
    </row>
    <row r="5235" spans="11:11">
      <c r="K5235" s="9"/>
    </row>
    <row r="5236" spans="11:11">
      <c r="K5236" s="9"/>
    </row>
    <row r="5237" spans="11:11">
      <c r="K5237" s="9"/>
    </row>
    <row r="5238" spans="11:11">
      <c r="K5238" s="9"/>
    </row>
    <row r="5239" spans="11:11">
      <c r="K5239" s="9"/>
    </row>
    <row r="5240" spans="11:11">
      <c r="K5240" s="9"/>
    </row>
    <row r="5241" spans="11:11">
      <c r="K5241" s="9"/>
    </row>
    <row r="5242" spans="11:11">
      <c r="K5242" s="9"/>
    </row>
    <row r="5243" spans="11:11">
      <c r="K5243" s="9"/>
    </row>
    <row r="5244" spans="11:11">
      <c r="K5244" s="9"/>
    </row>
    <row r="5245" spans="11:11">
      <c r="K5245" s="9"/>
    </row>
    <row r="5246" spans="11:11">
      <c r="K5246" s="9"/>
    </row>
    <row r="5247" spans="11:11">
      <c r="K5247" s="9"/>
    </row>
    <row r="5248" spans="11:11">
      <c r="K5248" s="9"/>
    </row>
    <row r="5249" spans="11:11">
      <c r="K5249" s="9"/>
    </row>
    <row r="5250" spans="11:11">
      <c r="K5250" s="9"/>
    </row>
    <row r="5251" spans="11:11">
      <c r="K5251" s="9"/>
    </row>
    <row r="5252" spans="11:11">
      <c r="K5252" s="9"/>
    </row>
    <row r="5253" spans="11:11">
      <c r="K5253" s="9"/>
    </row>
    <row r="5254" spans="11:11">
      <c r="K5254" s="9"/>
    </row>
    <row r="5255" spans="11:11">
      <c r="K5255" s="9"/>
    </row>
    <row r="5256" spans="11:11">
      <c r="K5256" s="9"/>
    </row>
    <row r="5257" spans="11:11">
      <c r="K5257" s="9"/>
    </row>
    <row r="5258" spans="11:11">
      <c r="K5258" s="9"/>
    </row>
    <row r="5259" spans="11:11">
      <c r="K5259" s="9"/>
    </row>
    <row r="5260" spans="11:11">
      <c r="K5260" s="9"/>
    </row>
    <row r="5261" spans="11:11">
      <c r="K5261" s="9"/>
    </row>
    <row r="5262" spans="11:11">
      <c r="K5262" s="9"/>
    </row>
    <row r="5263" spans="11:11">
      <c r="K5263" s="9"/>
    </row>
    <row r="5264" spans="11:11">
      <c r="K5264" s="9"/>
    </row>
    <row r="5265" spans="11:11">
      <c r="K5265" s="9"/>
    </row>
    <row r="5266" spans="11:11">
      <c r="K5266" s="9"/>
    </row>
    <row r="5267" spans="11:11">
      <c r="K5267" s="9"/>
    </row>
    <row r="5268" spans="11:11">
      <c r="K5268" s="9"/>
    </row>
    <row r="5269" spans="11:11">
      <c r="K5269" s="9"/>
    </row>
    <row r="5270" spans="11:11">
      <c r="K5270" s="9"/>
    </row>
    <row r="5271" spans="11:11">
      <c r="K5271" s="9"/>
    </row>
    <row r="5272" spans="11:11">
      <c r="K5272" s="9"/>
    </row>
    <row r="5273" spans="11:11">
      <c r="K5273" s="9"/>
    </row>
    <row r="5274" spans="11:11">
      <c r="K5274" s="9"/>
    </row>
    <row r="5275" spans="11:11">
      <c r="K5275" s="9"/>
    </row>
    <row r="5276" spans="11:11">
      <c r="K5276" s="9"/>
    </row>
    <row r="5277" spans="11:11">
      <c r="K5277" s="9"/>
    </row>
    <row r="5278" spans="11:11">
      <c r="K5278" s="9"/>
    </row>
    <row r="5279" spans="11:11">
      <c r="K5279" s="9"/>
    </row>
    <row r="5280" spans="11:11">
      <c r="K5280" s="9"/>
    </row>
    <row r="5281" spans="11:11">
      <c r="K5281" s="9"/>
    </row>
    <row r="5282" spans="11:11">
      <c r="K5282" s="9"/>
    </row>
    <row r="5283" spans="11:11">
      <c r="K5283" s="9"/>
    </row>
    <row r="5284" spans="11:11">
      <c r="K5284" s="9"/>
    </row>
    <row r="5285" spans="11:11">
      <c r="K5285" s="9"/>
    </row>
    <row r="5286" spans="11:11">
      <c r="K5286" s="9"/>
    </row>
    <row r="5287" spans="11:11">
      <c r="K5287" s="9"/>
    </row>
    <row r="5288" spans="11:11">
      <c r="K5288" s="9"/>
    </row>
    <row r="5289" spans="11:11">
      <c r="K5289" s="9"/>
    </row>
    <row r="5290" spans="11:11">
      <c r="K5290" s="9"/>
    </row>
    <row r="5291" spans="11:11">
      <c r="K5291" s="9"/>
    </row>
    <row r="5292" spans="11:11">
      <c r="K5292" s="9"/>
    </row>
    <row r="5293" spans="11:11">
      <c r="K5293" s="9"/>
    </row>
    <row r="5294" spans="11:11">
      <c r="K5294" s="9"/>
    </row>
    <row r="5295" spans="11:11">
      <c r="K5295" s="9"/>
    </row>
    <row r="5296" spans="11:11">
      <c r="K5296" s="9"/>
    </row>
    <row r="5297" spans="11:11">
      <c r="K5297" s="9"/>
    </row>
    <row r="5298" spans="11:11">
      <c r="K5298" s="9"/>
    </row>
    <row r="5299" spans="11:11">
      <c r="K5299" s="9"/>
    </row>
    <row r="5300" spans="11:11">
      <c r="K5300" s="9"/>
    </row>
    <row r="5301" spans="11:11">
      <c r="K5301" s="9"/>
    </row>
    <row r="5302" spans="11:11">
      <c r="K5302" s="9"/>
    </row>
    <row r="5303" spans="11:11">
      <c r="K5303" s="9"/>
    </row>
    <row r="5304" spans="11:11">
      <c r="K5304" s="9"/>
    </row>
    <row r="5305" spans="11:11">
      <c r="K5305" s="9"/>
    </row>
    <row r="5306" spans="11:11">
      <c r="K5306" s="9"/>
    </row>
    <row r="5307" spans="11:11">
      <c r="K5307" s="9"/>
    </row>
    <row r="5308" spans="11:11">
      <c r="K5308" s="9"/>
    </row>
    <row r="5309" spans="11:11">
      <c r="K5309" s="9"/>
    </row>
    <row r="5310" spans="11:11">
      <c r="K5310" s="9"/>
    </row>
    <row r="5311" spans="11:11">
      <c r="K5311" s="9"/>
    </row>
    <row r="5312" spans="11:11">
      <c r="K5312" s="9"/>
    </row>
    <row r="5313" spans="11:11">
      <c r="K5313" s="9"/>
    </row>
    <row r="5314" spans="11:11">
      <c r="K5314" s="9"/>
    </row>
    <row r="5315" spans="11:11">
      <c r="K5315" s="9"/>
    </row>
    <row r="5316" spans="11:11">
      <c r="K5316" s="9"/>
    </row>
    <row r="5317" spans="11:11">
      <c r="K5317" s="9"/>
    </row>
    <row r="5318" spans="11:11">
      <c r="K5318" s="9"/>
    </row>
    <row r="5319" spans="11:11">
      <c r="K5319" s="9"/>
    </row>
    <row r="5320" spans="11:11">
      <c r="K5320" s="9"/>
    </row>
    <row r="5321" spans="11:11">
      <c r="K5321" s="9"/>
    </row>
    <row r="5322" spans="11:11">
      <c r="K5322" s="9"/>
    </row>
    <row r="5323" spans="11:11">
      <c r="K5323" s="9"/>
    </row>
    <row r="5324" spans="11:11">
      <c r="K5324" s="9"/>
    </row>
    <row r="5325" spans="11:11">
      <c r="K5325" s="9"/>
    </row>
    <row r="5326" spans="11:11">
      <c r="K5326" s="9"/>
    </row>
    <row r="5327" spans="11:11">
      <c r="K5327" s="9"/>
    </row>
    <row r="5328" spans="11:11">
      <c r="K5328" s="9"/>
    </row>
    <row r="5329" spans="11:11">
      <c r="K5329" s="9"/>
    </row>
    <row r="5330" spans="11:11">
      <c r="K5330" s="9"/>
    </row>
    <row r="5331" spans="11:11">
      <c r="K5331" s="9"/>
    </row>
    <row r="5332" spans="11:11">
      <c r="K5332" s="9"/>
    </row>
    <row r="5333" spans="11:11">
      <c r="K5333" s="9"/>
    </row>
    <row r="5334" spans="11:11">
      <c r="K5334" s="9"/>
    </row>
    <row r="5335" spans="11:11">
      <c r="K5335" s="9"/>
    </row>
    <row r="5336" spans="11:11">
      <c r="K5336" s="9"/>
    </row>
    <row r="5337" spans="11:11">
      <c r="K5337" s="9"/>
    </row>
    <row r="5338" spans="11:11">
      <c r="K5338" s="9"/>
    </row>
    <row r="5339" spans="11:11">
      <c r="K5339" s="9"/>
    </row>
    <row r="5340" spans="11:11">
      <c r="K5340" s="9"/>
    </row>
    <row r="5341" spans="11:11">
      <c r="K5341" s="9"/>
    </row>
    <row r="5342" spans="11:11">
      <c r="K5342" s="9"/>
    </row>
    <row r="5343" spans="11:11">
      <c r="K5343" s="9"/>
    </row>
    <row r="5344" spans="11:11">
      <c r="K5344" s="9"/>
    </row>
    <row r="5345" spans="11:11">
      <c r="K5345" s="9"/>
    </row>
    <row r="5346" spans="11:11">
      <c r="K5346" s="9"/>
    </row>
    <row r="5347" spans="11:11">
      <c r="K5347" s="9"/>
    </row>
    <row r="5348" spans="11:11">
      <c r="K5348" s="9"/>
    </row>
    <row r="5349" spans="11:11">
      <c r="K5349" s="9"/>
    </row>
    <row r="5350" spans="11:11">
      <c r="K5350" s="9"/>
    </row>
    <row r="5351" spans="11:11">
      <c r="K5351" s="9"/>
    </row>
    <row r="5352" spans="11:11">
      <c r="K5352" s="9"/>
    </row>
    <row r="5353" spans="11:11">
      <c r="K5353" s="9"/>
    </row>
    <row r="5354" spans="11:11">
      <c r="K5354" s="9"/>
    </row>
    <row r="5355" spans="11:11">
      <c r="K5355" s="9"/>
    </row>
    <row r="5356" spans="11:11">
      <c r="K5356" s="9"/>
    </row>
    <row r="5357" spans="11:11">
      <c r="K5357" s="9"/>
    </row>
    <row r="5358" spans="11:11">
      <c r="K5358" s="9"/>
    </row>
    <row r="5359" spans="11:11">
      <c r="K5359" s="9"/>
    </row>
    <row r="5360" spans="11:11">
      <c r="K5360" s="9"/>
    </row>
    <row r="5361" spans="11:11">
      <c r="K5361" s="9"/>
    </row>
    <row r="5362" spans="11:11">
      <c r="K5362" s="9"/>
    </row>
    <row r="5363" spans="11:11">
      <c r="K5363" s="9"/>
    </row>
    <row r="5364" spans="11:11">
      <c r="K5364" s="9"/>
    </row>
    <row r="5365" spans="11:11">
      <c r="K5365" s="9"/>
    </row>
    <row r="5366" spans="11:11">
      <c r="K5366" s="9"/>
    </row>
    <row r="5367" spans="11:11">
      <c r="K5367" s="9"/>
    </row>
    <row r="5368" spans="11:11">
      <c r="K5368" s="9"/>
    </row>
    <row r="5369" spans="11:11">
      <c r="K5369" s="9"/>
    </row>
    <row r="5370" spans="11:11">
      <c r="K5370" s="9"/>
    </row>
    <row r="5371" spans="11:11">
      <c r="K5371" s="9"/>
    </row>
    <row r="5372" spans="11:11">
      <c r="K5372" s="9"/>
    </row>
    <row r="5373" spans="11:11">
      <c r="K5373" s="9"/>
    </row>
    <row r="5374" spans="11:11">
      <c r="K5374" s="9"/>
    </row>
    <row r="5375" spans="11:11">
      <c r="K5375" s="9"/>
    </row>
    <row r="5376" spans="11:11">
      <c r="K5376" s="9"/>
    </row>
    <row r="5377" spans="11:11">
      <c r="K5377" s="9"/>
    </row>
    <row r="5378" spans="11:11">
      <c r="K5378" s="9"/>
    </row>
    <row r="5379" spans="11:11">
      <c r="K5379" s="9"/>
    </row>
    <row r="5380" spans="11:11">
      <c r="K5380" s="9"/>
    </row>
    <row r="5381" spans="11:11">
      <c r="K5381" s="9"/>
    </row>
    <row r="5382" spans="11:11">
      <c r="K5382" s="9"/>
    </row>
    <row r="5383" spans="11:11">
      <c r="K5383" s="9"/>
    </row>
    <row r="5384" spans="11:11">
      <c r="K5384" s="9"/>
    </row>
    <row r="5385" spans="11:11">
      <c r="K5385" s="9"/>
    </row>
    <row r="5386" spans="11:11">
      <c r="K5386" s="9"/>
    </row>
    <row r="5387" spans="11:11">
      <c r="K5387" s="9"/>
    </row>
    <row r="5388" spans="11:11">
      <c r="K5388" s="9"/>
    </row>
    <row r="5389" spans="11:11">
      <c r="K5389" s="9"/>
    </row>
    <row r="5390" spans="11:11">
      <c r="K5390" s="9"/>
    </row>
    <row r="5391" spans="11:11">
      <c r="K5391" s="9"/>
    </row>
    <row r="5392" spans="11:11">
      <c r="K5392" s="9"/>
    </row>
    <row r="5393" spans="11:11">
      <c r="K5393" s="9"/>
    </row>
    <row r="5394" spans="11:11">
      <c r="K5394" s="9"/>
    </row>
    <row r="5395" spans="11:11">
      <c r="K5395" s="9"/>
    </row>
    <row r="5396" spans="11:11">
      <c r="K5396" s="9"/>
    </row>
    <row r="5397" spans="11:11">
      <c r="K5397" s="9"/>
    </row>
    <row r="5398" spans="11:11">
      <c r="K5398" s="9"/>
    </row>
    <row r="5399" spans="11:11">
      <c r="K5399" s="9"/>
    </row>
    <row r="5400" spans="11:11">
      <c r="K5400" s="9"/>
    </row>
    <row r="5401" spans="11:11">
      <c r="K5401" s="9"/>
    </row>
    <row r="5402" spans="11:11">
      <c r="K5402" s="9"/>
    </row>
    <row r="5403" spans="11:11">
      <c r="K5403" s="9"/>
    </row>
    <row r="5404" spans="11:11">
      <c r="K5404" s="9"/>
    </row>
    <row r="5405" spans="11:11">
      <c r="K5405" s="9"/>
    </row>
    <row r="5406" spans="11:11">
      <c r="K5406" s="9"/>
    </row>
    <row r="5407" spans="11:11">
      <c r="K5407" s="9"/>
    </row>
    <row r="5408" spans="11:11">
      <c r="K5408" s="9"/>
    </row>
    <row r="5409" spans="11:11">
      <c r="K5409" s="9"/>
    </row>
    <row r="5410" spans="11:11">
      <c r="K5410" s="9"/>
    </row>
    <row r="5411" spans="11:11">
      <c r="K5411" s="9"/>
    </row>
    <row r="5412" spans="11:11">
      <c r="K5412" s="9"/>
    </row>
    <row r="5413" spans="11:11">
      <c r="K5413" s="9"/>
    </row>
    <row r="5414" spans="11:11">
      <c r="K5414" s="9"/>
    </row>
    <row r="5415" spans="11:11">
      <c r="K5415" s="9"/>
    </row>
    <row r="5416" spans="11:11">
      <c r="K5416" s="9"/>
    </row>
    <row r="5417" spans="11:11">
      <c r="K5417" s="9"/>
    </row>
    <row r="5418" spans="11:11">
      <c r="K5418" s="9"/>
    </row>
    <row r="5419" spans="11:11">
      <c r="K5419" s="9"/>
    </row>
    <row r="5420" spans="11:11">
      <c r="K5420" s="9"/>
    </row>
    <row r="5421" spans="11:11">
      <c r="K5421" s="9"/>
    </row>
    <row r="5422" spans="11:11">
      <c r="K5422" s="9"/>
    </row>
    <row r="5423" spans="11:11">
      <c r="K5423" s="9"/>
    </row>
    <row r="5424" spans="11:11">
      <c r="K5424" s="9"/>
    </row>
    <row r="5425" spans="11:11">
      <c r="K5425" s="9"/>
    </row>
    <row r="5426" spans="11:11">
      <c r="K5426" s="9"/>
    </row>
    <row r="5427" spans="11:11">
      <c r="K5427" s="9"/>
    </row>
    <row r="5428" spans="11:11">
      <c r="K5428" s="9"/>
    </row>
    <row r="5429" spans="11:11">
      <c r="K5429" s="9"/>
    </row>
    <row r="5430" spans="11:11">
      <c r="K5430" s="9"/>
    </row>
    <row r="5431" spans="11:11">
      <c r="K5431" s="9"/>
    </row>
    <row r="5432" spans="11:11">
      <c r="K5432" s="9"/>
    </row>
    <row r="5433" spans="11:11">
      <c r="K5433" s="9"/>
    </row>
    <row r="5434" spans="11:11">
      <c r="K5434" s="9"/>
    </row>
    <row r="5435" spans="11:11">
      <c r="K5435" s="9"/>
    </row>
    <row r="5436" spans="11:11">
      <c r="K5436" s="9"/>
    </row>
    <row r="5437" spans="11:11">
      <c r="K5437" s="9"/>
    </row>
    <row r="5438" spans="11:11">
      <c r="K5438" s="9"/>
    </row>
    <row r="5439" spans="11:11">
      <c r="K5439" s="9"/>
    </row>
    <row r="5440" spans="11:11">
      <c r="K5440" s="9"/>
    </row>
    <row r="5441" spans="11:11">
      <c r="K5441" s="9"/>
    </row>
    <row r="5442" spans="11:11">
      <c r="K5442" s="9"/>
    </row>
    <row r="5443" spans="11:11">
      <c r="K5443" s="9"/>
    </row>
    <row r="5444" spans="11:11">
      <c r="K5444" s="9"/>
    </row>
    <row r="5445" spans="11:11">
      <c r="K5445" s="9"/>
    </row>
    <row r="5446" spans="11:11">
      <c r="K5446" s="9"/>
    </row>
    <row r="5447" spans="11:11">
      <c r="K5447" s="9"/>
    </row>
    <row r="5448" spans="11:11">
      <c r="K5448" s="9"/>
    </row>
    <row r="5449" spans="11:11">
      <c r="K5449" s="9"/>
    </row>
    <row r="5450" spans="11:11">
      <c r="K5450" s="9"/>
    </row>
    <row r="5451" spans="11:11">
      <c r="K5451" s="9"/>
    </row>
    <row r="5452" spans="11:11">
      <c r="K5452" s="9"/>
    </row>
    <row r="5453" spans="11:11">
      <c r="K5453" s="9"/>
    </row>
    <row r="5454" spans="11:11">
      <c r="K5454" s="9"/>
    </row>
    <row r="5455" spans="11:11">
      <c r="K5455" s="9"/>
    </row>
    <row r="5456" spans="11:11">
      <c r="K5456" s="9"/>
    </row>
    <row r="5457" spans="11:11">
      <c r="K5457" s="9"/>
    </row>
    <row r="5458" spans="11:11">
      <c r="K5458" s="9"/>
    </row>
    <row r="5459" spans="11:11">
      <c r="K5459" s="9"/>
    </row>
    <row r="5460" spans="11:11">
      <c r="K5460" s="9"/>
    </row>
    <row r="5461" spans="11:11">
      <c r="K5461" s="9"/>
    </row>
    <row r="5462" spans="11:11">
      <c r="K5462" s="9"/>
    </row>
    <row r="5463" spans="11:11">
      <c r="K5463" s="9"/>
    </row>
    <row r="5464" spans="11:11">
      <c r="K5464" s="9"/>
    </row>
    <row r="5465" spans="11:11">
      <c r="K5465" s="9"/>
    </row>
    <row r="5466" spans="11:11">
      <c r="K5466" s="9"/>
    </row>
    <row r="5467" spans="11:11">
      <c r="K5467" s="9"/>
    </row>
    <row r="5468" spans="11:11">
      <c r="K5468" s="9"/>
    </row>
    <row r="5469" spans="11:11">
      <c r="K5469" s="9"/>
    </row>
    <row r="5470" spans="11:11">
      <c r="K5470" s="9"/>
    </row>
    <row r="5471" spans="11:11">
      <c r="K5471" s="9"/>
    </row>
    <row r="5472" spans="11:11">
      <c r="K5472" s="9"/>
    </row>
    <row r="5473" spans="11:11">
      <c r="K5473" s="9"/>
    </row>
    <row r="5474" spans="11:11">
      <c r="K5474" s="9"/>
    </row>
    <row r="5475" spans="11:11">
      <c r="K5475" s="9"/>
    </row>
    <row r="5476" spans="11:11">
      <c r="K5476" s="9"/>
    </row>
    <row r="5477" spans="11:11">
      <c r="K5477" s="9"/>
    </row>
    <row r="5478" spans="11:11">
      <c r="K5478" s="9"/>
    </row>
    <row r="5479" spans="11:11">
      <c r="K5479" s="9"/>
    </row>
    <row r="5480" spans="11:11">
      <c r="K5480" s="9"/>
    </row>
    <row r="5481" spans="11:11">
      <c r="K5481" s="9"/>
    </row>
    <row r="5482" spans="11:11">
      <c r="K5482" s="9"/>
    </row>
    <row r="5483" spans="11:11">
      <c r="K5483" s="9"/>
    </row>
    <row r="5484" spans="11:11">
      <c r="K5484" s="9"/>
    </row>
    <row r="5485" spans="11:11">
      <c r="K5485" s="9"/>
    </row>
    <row r="5486" spans="11:11">
      <c r="K5486" s="9"/>
    </row>
    <row r="5487" spans="11:11">
      <c r="K5487" s="9"/>
    </row>
    <row r="5488" spans="11:11">
      <c r="K5488" s="9"/>
    </row>
    <row r="5489" spans="11:11">
      <c r="K5489" s="9"/>
    </row>
    <row r="5490" spans="11:11">
      <c r="K5490" s="9"/>
    </row>
    <row r="5491" spans="11:11">
      <c r="K5491" s="9"/>
    </row>
    <row r="5492" spans="11:11">
      <c r="K5492" s="9"/>
    </row>
    <row r="5493" spans="11:11">
      <c r="K5493" s="9"/>
    </row>
    <row r="5494" spans="11:11">
      <c r="K5494" s="9"/>
    </row>
    <row r="5495" spans="11:11">
      <c r="K5495" s="9"/>
    </row>
    <row r="5496" spans="11:11">
      <c r="K5496" s="9"/>
    </row>
    <row r="5497" spans="11:11">
      <c r="K5497" s="9"/>
    </row>
    <row r="5498" spans="11:11">
      <c r="K5498" s="9"/>
    </row>
    <row r="5499" spans="11:11">
      <c r="K5499" s="9"/>
    </row>
    <row r="5500" spans="11:11">
      <c r="K5500" s="9"/>
    </row>
    <row r="5501" spans="11:11">
      <c r="K5501" s="9"/>
    </row>
    <row r="5502" spans="11:11">
      <c r="K5502" s="9"/>
    </row>
    <row r="5503" spans="11:11">
      <c r="K5503" s="9"/>
    </row>
    <row r="5504" spans="11:11">
      <c r="K5504" s="9"/>
    </row>
    <row r="5505" spans="11:11">
      <c r="K5505" s="9"/>
    </row>
    <row r="5506" spans="11:11">
      <c r="K5506" s="9"/>
    </row>
    <row r="5507" spans="11:11">
      <c r="K5507" s="9"/>
    </row>
    <row r="5508" spans="11:11">
      <c r="K5508" s="9"/>
    </row>
    <row r="5509" spans="11:11">
      <c r="K5509" s="9"/>
    </row>
    <row r="5510" spans="11:11">
      <c r="K5510" s="9"/>
    </row>
    <row r="5511" spans="11:11">
      <c r="K5511" s="9"/>
    </row>
    <row r="5512" spans="11:11">
      <c r="K5512" s="9"/>
    </row>
    <row r="5513" spans="11:11">
      <c r="K5513" s="9"/>
    </row>
    <row r="5514" spans="11:11">
      <c r="K5514" s="9"/>
    </row>
    <row r="5515" spans="11:11">
      <c r="K5515" s="9"/>
    </row>
    <row r="5516" spans="11:11">
      <c r="K5516" s="9"/>
    </row>
    <row r="5517" spans="11:11">
      <c r="K5517" s="9"/>
    </row>
    <row r="5518" spans="11:11">
      <c r="K5518" s="9"/>
    </row>
    <row r="5519" spans="11:11">
      <c r="K5519" s="9"/>
    </row>
    <row r="5520" spans="11:11">
      <c r="K5520" s="9"/>
    </row>
    <row r="5521" spans="11:11">
      <c r="K5521" s="9"/>
    </row>
    <row r="5522" spans="11:11">
      <c r="K5522" s="9"/>
    </row>
    <row r="5523" spans="11:11">
      <c r="K5523" s="9"/>
    </row>
    <row r="5524" spans="11:11">
      <c r="K5524" s="9"/>
    </row>
    <row r="5525" spans="11:11">
      <c r="K5525" s="9"/>
    </row>
    <row r="5526" spans="11:11">
      <c r="K5526" s="9"/>
    </row>
    <row r="5527" spans="11:11">
      <c r="K5527" s="9"/>
    </row>
    <row r="5528" spans="11:11">
      <c r="K5528" s="9"/>
    </row>
    <row r="5529" spans="11:11">
      <c r="K5529" s="9"/>
    </row>
    <row r="5530" spans="11:11">
      <c r="K5530" s="9"/>
    </row>
    <row r="5531" spans="11:11">
      <c r="K5531" s="9"/>
    </row>
    <row r="5532" spans="11:11">
      <c r="K5532" s="9"/>
    </row>
    <row r="5533" spans="11:11">
      <c r="K5533" s="9"/>
    </row>
    <row r="5534" spans="11:11">
      <c r="K5534" s="9"/>
    </row>
    <row r="5535" spans="11:11">
      <c r="K5535" s="9"/>
    </row>
    <row r="5536" spans="11:11">
      <c r="K5536" s="9"/>
    </row>
    <row r="5537" spans="11:11">
      <c r="K5537" s="9"/>
    </row>
    <row r="5538" spans="11:11">
      <c r="K5538" s="9"/>
    </row>
    <row r="5539" spans="11:11">
      <c r="K5539" s="9"/>
    </row>
    <row r="5540" spans="11:11">
      <c r="K5540" s="9"/>
    </row>
    <row r="5541" spans="11:11">
      <c r="K5541" s="9"/>
    </row>
    <row r="5542" spans="11:11">
      <c r="K5542" s="9"/>
    </row>
    <row r="5543" spans="11:11">
      <c r="K5543" s="9"/>
    </row>
    <row r="5544" spans="11:11">
      <c r="K5544" s="9"/>
    </row>
    <row r="5545" spans="11:11">
      <c r="K5545" s="9"/>
    </row>
    <row r="5546" spans="11:11">
      <c r="K5546" s="9"/>
    </row>
    <row r="5547" spans="11:11">
      <c r="K5547" s="9"/>
    </row>
    <row r="5548" spans="11:11">
      <c r="K5548" s="9"/>
    </row>
    <row r="5549" spans="11:11">
      <c r="K5549" s="9"/>
    </row>
    <row r="5550" spans="11:11">
      <c r="K5550" s="9"/>
    </row>
    <row r="5551" spans="11:11">
      <c r="K5551" s="9"/>
    </row>
    <row r="5552" spans="11:11">
      <c r="K5552" s="9"/>
    </row>
    <row r="5553" spans="11:11">
      <c r="K5553" s="9"/>
    </row>
    <row r="5554" spans="11:11">
      <c r="K5554" s="9"/>
    </row>
    <row r="5555" spans="11:11">
      <c r="K5555" s="9"/>
    </row>
    <row r="5556" spans="11:11">
      <c r="K5556" s="9"/>
    </row>
    <row r="5557" spans="11:11">
      <c r="K5557" s="9"/>
    </row>
    <row r="5558" spans="11:11">
      <c r="K5558" s="9"/>
    </row>
    <row r="5559" spans="11:11">
      <c r="K5559" s="9"/>
    </row>
    <row r="5560" spans="11:11">
      <c r="K5560" s="9"/>
    </row>
    <row r="5561" spans="11:11">
      <c r="K5561" s="9"/>
    </row>
    <row r="5562" spans="11:11">
      <c r="K5562" s="9"/>
    </row>
    <row r="5563" spans="11:11">
      <c r="K5563" s="9"/>
    </row>
    <row r="5564" spans="11:11">
      <c r="K5564" s="9"/>
    </row>
    <row r="5565" spans="11:11">
      <c r="K5565" s="9"/>
    </row>
    <row r="5566" spans="11:11">
      <c r="K5566" s="9"/>
    </row>
    <row r="5567" spans="11:11">
      <c r="K5567" s="9"/>
    </row>
    <row r="5568" spans="11:11">
      <c r="K5568" s="9"/>
    </row>
    <row r="5569" spans="11:11">
      <c r="K5569" s="9"/>
    </row>
    <row r="5570" spans="11:11">
      <c r="K5570" s="9"/>
    </row>
    <row r="5571" spans="11:11">
      <c r="K5571" s="9"/>
    </row>
    <row r="5572" spans="11:11">
      <c r="K5572" s="9"/>
    </row>
    <row r="5573" spans="11:11">
      <c r="K5573" s="9"/>
    </row>
    <row r="5574" spans="11:11">
      <c r="K5574" s="9"/>
    </row>
    <row r="5575" spans="11:11">
      <c r="K5575" s="9"/>
    </row>
    <row r="5576" spans="11:11">
      <c r="K5576" s="9"/>
    </row>
    <row r="5577" spans="11:11">
      <c r="K5577" s="9"/>
    </row>
    <row r="5578" spans="11:11">
      <c r="K5578" s="9"/>
    </row>
    <row r="5579" spans="11:11">
      <c r="K5579" s="9"/>
    </row>
    <row r="5580" spans="11:11">
      <c r="K5580" s="9"/>
    </row>
    <row r="5581" spans="11:11">
      <c r="K5581" s="9"/>
    </row>
    <row r="5582" spans="11:11">
      <c r="K5582" s="9"/>
    </row>
    <row r="5583" spans="11:11">
      <c r="K5583" s="9"/>
    </row>
    <row r="5584" spans="11:11">
      <c r="K5584" s="9"/>
    </row>
    <row r="5585" spans="11:11">
      <c r="K5585" s="9"/>
    </row>
    <row r="5586" spans="11:11">
      <c r="K5586" s="9"/>
    </row>
    <row r="5587" spans="11:11">
      <c r="K5587" s="9"/>
    </row>
    <row r="5588" spans="11:11">
      <c r="K5588" s="9"/>
    </row>
    <row r="5589" spans="11:11">
      <c r="K5589" s="9"/>
    </row>
    <row r="5590" spans="11:11">
      <c r="K5590" s="9"/>
    </row>
    <row r="5591" spans="11:11">
      <c r="K5591" s="9"/>
    </row>
    <row r="5592" spans="11:11">
      <c r="K5592" s="9"/>
    </row>
    <row r="5593" spans="11:11">
      <c r="K5593" s="9"/>
    </row>
    <row r="5594" spans="11:11">
      <c r="K5594" s="9"/>
    </row>
    <row r="5595" spans="11:11">
      <c r="K5595" s="9"/>
    </row>
    <row r="5596" spans="11:11">
      <c r="K5596" s="9"/>
    </row>
    <row r="5597" spans="11:11">
      <c r="K5597" s="9"/>
    </row>
    <row r="5598" spans="11:11">
      <c r="K5598" s="9"/>
    </row>
    <row r="5599" spans="11:11">
      <c r="K5599" s="9"/>
    </row>
    <row r="5600" spans="11:11">
      <c r="K5600" s="9"/>
    </row>
    <row r="5601" spans="11:11">
      <c r="K5601" s="9"/>
    </row>
    <row r="5602" spans="11:11">
      <c r="K5602" s="9"/>
    </row>
    <row r="5603" spans="11:11">
      <c r="K5603" s="9"/>
    </row>
    <row r="5604" spans="11:11">
      <c r="K5604" s="9"/>
    </row>
    <row r="5605" spans="11:11">
      <c r="K5605" s="9"/>
    </row>
    <row r="5606" spans="11:11">
      <c r="K5606" s="9"/>
    </row>
    <row r="5607" spans="11:11">
      <c r="K5607" s="9"/>
    </row>
    <row r="5608" spans="11:11">
      <c r="K5608" s="9"/>
    </row>
    <row r="5609" spans="11:11">
      <c r="K5609" s="9"/>
    </row>
    <row r="5610" spans="11:11">
      <c r="K5610" s="9"/>
    </row>
    <row r="5611" spans="11:11">
      <c r="K5611" s="9"/>
    </row>
    <row r="5612" spans="11:11">
      <c r="K5612" s="9"/>
    </row>
    <row r="5613" spans="11:11">
      <c r="K5613" s="9"/>
    </row>
    <row r="5614" spans="11:11">
      <c r="K5614" s="9"/>
    </row>
    <row r="5615" spans="11:11">
      <c r="K5615" s="9"/>
    </row>
    <row r="5616" spans="11:11">
      <c r="K5616" s="9"/>
    </row>
    <row r="5617" spans="11:11">
      <c r="K5617" s="9"/>
    </row>
    <row r="5618" spans="11:11">
      <c r="K5618" s="9"/>
    </row>
    <row r="5619" spans="11:11">
      <c r="K5619" s="9"/>
    </row>
    <row r="5620" spans="11:11">
      <c r="K5620" s="9"/>
    </row>
    <row r="5621" spans="11:11">
      <c r="K5621" s="9"/>
    </row>
    <row r="5622" spans="11:11">
      <c r="K5622" s="9"/>
    </row>
    <row r="5623" spans="11:11">
      <c r="K5623" s="9"/>
    </row>
    <row r="5624" spans="11:11">
      <c r="K5624" s="9"/>
    </row>
    <row r="5625" spans="11:11">
      <c r="K5625" s="9"/>
    </row>
    <row r="5626" spans="11:11">
      <c r="K5626" s="9"/>
    </row>
    <row r="5627" spans="11:11">
      <c r="K5627" s="9"/>
    </row>
    <row r="5628" spans="11:11">
      <c r="K5628" s="9"/>
    </row>
    <row r="5629" spans="11:11">
      <c r="K5629" s="9"/>
    </row>
    <row r="5630" spans="11:11">
      <c r="K5630" s="9"/>
    </row>
    <row r="5631" spans="11:11">
      <c r="K5631" s="9"/>
    </row>
    <row r="5632" spans="11:11">
      <c r="K5632" s="9"/>
    </row>
    <row r="5633" spans="11:11">
      <c r="K5633" s="9"/>
    </row>
    <row r="5634" spans="11:11">
      <c r="K5634" s="9"/>
    </row>
    <row r="5635" spans="11:11">
      <c r="K5635" s="9"/>
    </row>
    <row r="5636" spans="11:11">
      <c r="K5636" s="9"/>
    </row>
    <row r="5637" spans="11:11">
      <c r="K5637" s="9"/>
    </row>
    <row r="5638" spans="11:11">
      <c r="K5638" s="9"/>
    </row>
    <row r="5639" spans="11:11">
      <c r="K5639" s="9"/>
    </row>
    <row r="5640" spans="11:11">
      <c r="K5640" s="9"/>
    </row>
    <row r="5641" spans="11:11">
      <c r="K5641" s="9"/>
    </row>
    <row r="5642" spans="11:11">
      <c r="K5642" s="9"/>
    </row>
    <row r="5643" spans="11:11">
      <c r="K5643" s="9"/>
    </row>
    <row r="5644" spans="11:11">
      <c r="K5644" s="9"/>
    </row>
    <row r="5645" spans="11:11">
      <c r="K5645" s="9"/>
    </row>
    <row r="5646" spans="11:11">
      <c r="K5646" s="9"/>
    </row>
    <row r="5647" spans="11:11">
      <c r="K5647" s="9"/>
    </row>
    <row r="5648" spans="11:11">
      <c r="K5648" s="9"/>
    </row>
    <row r="5649" spans="11:11">
      <c r="K5649" s="9"/>
    </row>
    <row r="5650" spans="11:11">
      <c r="K5650" s="9"/>
    </row>
    <row r="5651" spans="11:11">
      <c r="K5651" s="9"/>
    </row>
    <row r="5652" spans="11:11">
      <c r="K5652" s="9"/>
    </row>
    <row r="5653" spans="11:11">
      <c r="K5653" s="9"/>
    </row>
    <row r="5654" spans="11:11">
      <c r="K5654" s="9"/>
    </row>
    <row r="5655" spans="11:11">
      <c r="K5655" s="9"/>
    </row>
    <row r="5656" spans="11:11">
      <c r="K5656" s="9"/>
    </row>
    <row r="5657" spans="11:11">
      <c r="K5657" s="9"/>
    </row>
    <row r="5658" spans="11:11">
      <c r="K5658" s="9"/>
    </row>
    <row r="5659" spans="11:11">
      <c r="K5659" s="9"/>
    </row>
    <row r="5660" spans="11:11">
      <c r="K5660" s="9"/>
    </row>
    <row r="5661" spans="11:11">
      <c r="K5661" s="9"/>
    </row>
    <row r="5662" spans="11:11">
      <c r="K5662" s="9"/>
    </row>
    <row r="5663" spans="11:11">
      <c r="K5663" s="9"/>
    </row>
    <row r="5664" spans="11:11">
      <c r="K5664" s="9"/>
    </row>
    <row r="5665" spans="11:11">
      <c r="K5665" s="9"/>
    </row>
    <row r="5666" spans="11:11">
      <c r="K5666" s="9"/>
    </row>
    <row r="5667" spans="11:11">
      <c r="K5667" s="9"/>
    </row>
    <row r="5668" spans="11:11">
      <c r="K5668" s="9"/>
    </row>
    <row r="5669" spans="11:11">
      <c r="K5669" s="9"/>
    </row>
    <row r="5670" spans="11:11">
      <c r="K5670" s="9"/>
    </row>
    <row r="5671" spans="11:11">
      <c r="K5671" s="9"/>
    </row>
    <row r="5672" spans="11:11">
      <c r="K5672" s="9"/>
    </row>
    <row r="5673" spans="11:11">
      <c r="K5673" s="9"/>
    </row>
    <row r="5674" spans="11:11">
      <c r="K5674" s="9"/>
    </row>
    <row r="5675" spans="11:11">
      <c r="K5675" s="9"/>
    </row>
    <row r="5676" spans="11:11">
      <c r="K5676" s="9"/>
    </row>
    <row r="5677" spans="11:11">
      <c r="K5677" s="9"/>
    </row>
    <row r="5678" spans="11:11">
      <c r="K5678" s="9"/>
    </row>
    <row r="5679" spans="11:11">
      <c r="K5679" s="9"/>
    </row>
    <row r="5680" spans="11:11">
      <c r="K5680" s="9"/>
    </row>
    <row r="5681" spans="11:11">
      <c r="K5681" s="9"/>
    </row>
    <row r="5682" spans="11:11">
      <c r="K5682" s="9"/>
    </row>
    <row r="5683" spans="11:11">
      <c r="K5683" s="9"/>
    </row>
    <row r="5684" spans="11:11">
      <c r="K5684" s="9"/>
    </row>
    <row r="5685" spans="11:11">
      <c r="K5685" s="9"/>
    </row>
    <row r="5686" spans="11:11">
      <c r="K5686" s="9"/>
    </row>
    <row r="5687" spans="11:11">
      <c r="K5687" s="9"/>
    </row>
    <row r="5688" spans="11:11">
      <c r="K5688" s="9"/>
    </row>
    <row r="5689" spans="11:11">
      <c r="K5689" s="9"/>
    </row>
    <row r="5690" spans="11:11">
      <c r="K5690" s="9"/>
    </row>
    <row r="5691" spans="11:11">
      <c r="K5691" s="9"/>
    </row>
    <row r="5692" spans="11:11">
      <c r="K5692" s="9"/>
    </row>
    <row r="5693" spans="11:11">
      <c r="K5693" s="9"/>
    </row>
    <row r="5694" spans="11:11">
      <c r="K5694" s="9"/>
    </row>
    <row r="5695" spans="11:11">
      <c r="K5695" s="9"/>
    </row>
    <row r="5696" spans="11:11">
      <c r="K5696" s="9"/>
    </row>
    <row r="5697" spans="11:11">
      <c r="K5697" s="9"/>
    </row>
    <row r="5698" spans="11:11">
      <c r="K5698" s="9"/>
    </row>
    <row r="5699" spans="11:11">
      <c r="K5699" s="9"/>
    </row>
    <row r="5700" spans="11:11">
      <c r="K5700" s="9"/>
    </row>
    <row r="5701" spans="11:11">
      <c r="K5701" s="9"/>
    </row>
    <row r="5702" spans="11:11">
      <c r="K5702" s="9"/>
    </row>
    <row r="5703" spans="11:11">
      <c r="K5703" s="9"/>
    </row>
    <row r="5704" spans="11:11">
      <c r="K5704" s="9"/>
    </row>
    <row r="5705" spans="11:11">
      <c r="K5705" s="9"/>
    </row>
    <row r="5706" spans="11:11">
      <c r="K5706" s="9"/>
    </row>
    <row r="5707" spans="11:11">
      <c r="K5707" s="9"/>
    </row>
    <row r="5708" spans="11:11">
      <c r="K5708" s="9"/>
    </row>
    <row r="5709" spans="11:11">
      <c r="K5709" s="9"/>
    </row>
    <row r="5710" spans="11:11">
      <c r="K5710" s="9"/>
    </row>
    <row r="5711" spans="11:11">
      <c r="K5711" s="9"/>
    </row>
    <row r="5712" spans="11:11">
      <c r="K5712" s="9"/>
    </row>
    <row r="5713" spans="11:11">
      <c r="K5713" s="9"/>
    </row>
    <row r="5714" spans="11:11">
      <c r="K5714" s="9"/>
    </row>
    <row r="5715" spans="11:11">
      <c r="K5715" s="9"/>
    </row>
    <row r="5716" spans="11:11">
      <c r="K5716" s="9"/>
    </row>
    <row r="5717" spans="11:11">
      <c r="K5717" s="9"/>
    </row>
    <row r="5718" spans="11:11">
      <c r="K5718" s="9"/>
    </row>
    <row r="5719" spans="11:11">
      <c r="K5719" s="9"/>
    </row>
    <row r="5720" spans="11:11">
      <c r="K5720" s="9"/>
    </row>
    <row r="5721" spans="11:11">
      <c r="K5721" s="9"/>
    </row>
    <row r="5722" spans="11:11">
      <c r="K5722" s="9"/>
    </row>
    <row r="5723" spans="11:11">
      <c r="K5723" s="9"/>
    </row>
    <row r="5724" spans="11:11">
      <c r="K5724" s="9"/>
    </row>
    <row r="5725" spans="11:11">
      <c r="K5725" s="9"/>
    </row>
    <row r="5726" spans="11:11">
      <c r="K5726" s="9"/>
    </row>
    <row r="5727" spans="11:11">
      <c r="K5727" s="9"/>
    </row>
    <row r="5728" spans="11:11">
      <c r="K5728" s="9"/>
    </row>
    <row r="5729" spans="11:11">
      <c r="K5729" s="9"/>
    </row>
    <row r="5730" spans="11:11">
      <c r="K5730" s="9"/>
    </row>
    <row r="5731" spans="11:11">
      <c r="K5731" s="9"/>
    </row>
    <row r="5732" spans="11:11">
      <c r="K5732" s="9"/>
    </row>
    <row r="5733" spans="11:11">
      <c r="K5733" s="9"/>
    </row>
    <row r="5734" spans="11:11">
      <c r="K5734" s="9"/>
    </row>
    <row r="5735" spans="11:11">
      <c r="K5735" s="9"/>
    </row>
    <row r="5736" spans="11:11">
      <c r="K5736" s="9"/>
    </row>
    <row r="5737" spans="11:11">
      <c r="K5737" s="9"/>
    </row>
    <row r="5738" spans="11:11">
      <c r="K5738" s="9"/>
    </row>
    <row r="5739" spans="11:11">
      <c r="K5739" s="9"/>
    </row>
    <row r="5740" spans="11:11">
      <c r="K5740" s="9"/>
    </row>
    <row r="5741" spans="11:11">
      <c r="K5741" s="9"/>
    </row>
    <row r="5742" spans="11:11">
      <c r="K5742" s="9"/>
    </row>
    <row r="5743" spans="11:11">
      <c r="K5743" s="9"/>
    </row>
    <row r="5744" spans="11:11">
      <c r="K5744" s="9"/>
    </row>
    <row r="5745" spans="11:11">
      <c r="K5745" s="9"/>
    </row>
    <row r="5746" spans="11:11">
      <c r="K5746" s="9"/>
    </row>
    <row r="5747" spans="11:11">
      <c r="K5747" s="9"/>
    </row>
    <row r="5748" spans="11:11">
      <c r="K5748" s="9"/>
    </row>
    <row r="5749" spans="11:11">
      <c r="K5749" s="9"/>
    </row>
    <row r="5750" spans="11:11">
      <c r="K5750" s="9"/>
    </row>
    <row r="5751" spans="11:11">
      <c r="K5751" s="9"/>
    </row>
    <row r="5752" spans="11:11">
      <c r="K5752" s="9"/>
    </row>
    <row r="5753" spans="11:11">
      <c r="K5753" s="9"/>
    </row>
    <row r="5754" spans="11:11">
      <c r="K5754" s="9"/>
    </row>
    <row r="5755" spans="11:11">
      <c r="K5755" s="9"/>
    </row>
    <row r="5756" spans="11:11">
      <c r="K5756" s="9"/>
    </row>
    <row r="5757" spans="11:11">
      <c r="K5757" s="9"/>
    </row>
    <row r="5758" spans="11:11">
      <c r="K5758" s="9"/>
    </row>
    <row r="5759" spans="11:11">
      <c r="K5759" s="9"/>
    </row>
    <row r="5760" spans="11:11">
      <c r="K5760" s="9"/>
    </row>
    <row r="5761" spans="11:11">
      <c r="K5761" s="9"/>
    </row>
    <row r="5762" spans="11:11">
      <c r="K5762" s="9"/>
    </row>
    <row r="5763" spans="11:11">
      <c r="K5763" s="9"/>
    </row>
    <row r="5764" spans="11:11">
      <c r="K5764" s="9"/>
    </row>
    <row r="5765" spans="11:11">
      <c r="K5765" s="9"/>
    </row>
    <row r="5766" spans="11:11">
      <c r="K5766" s="9"/>
    </row>
    <row r="5767" spans="11:11">
      <c r="K5767" s="9"/>
    </row>
    <row r="5768" spans="11:11">
      <c r="K5768" s="9"/>
    </row>
    <row r="5769" spans="11:11">
      <c r="K5769" s="9"/>
    </row>
    <row r="5770" spans="11:11">
      <c r="K5770" s="9"/>
    </row>
    <row r="5771" spans="11:11">
      <c r="K5771" s="9"/>
    </row>
    <row r="5772" spans="11:11">
      <c r="K5772" s="9"/>
    </row>
    <row r="5773" spans="11:11">
      <c r="K5773" s="9"/>
    </row>
    <row r="5774" spans="11:11">
      <c r="K5774" s="9"/>
    </row>
    <row r="5775" spans="11:11">
      <c r="K5775" s="9"/>
    </row>
    <row r="5776" spans="11:11">
      <c r="K5776" s="9"/>
    </row>
    <row r="5777" spans="11:11">
      <c r="K5777" s="9"/>
    </row>
    <row r="5778" spans="11:11">
      <c r="K5778" s="9"/>
    </row>
    <row r="5779" spans="11:11">
      <c r="K5779" s="9"/>
    </row>
    <row r="5780" spans="11:11">
      <c r="K5780" s="9"/>
    </row>
    <row r="5781" spans="11:11">
      <c r="K5781" s="9"/>
    </row>
    <row r="5782" spans="11:11">
      <c r="K5782" s="9"/>
    </row>
    <row r="5783" spans="11:11">
      <c r="K5783" s="9"/>
    </row>
    <row r="5784" spans="11:11">
      <c r="K5784" s="9"/>
    </row>
    <row r="5785" spans="11:11">
      <c r="K5785" s="9"/>
    </row>
    <row r="5786" spans="11:11">
      <c r="K5786" s="9"/>
    </row>
    <row r="5787" spans="11:11">
      <c r="K5787" s="9"/>
    </row>
    <row r="5788" spans="11:11">
      <c r="K5788" s="9"/>
    </row>
    <row r="5789" spans="11:11">
      <c r="K5789" s="9"/>
    </row>
    <row r="5790" spans="11:11">
      <c r="K5790" s="9"/>
    </row>
    <row r="5791" spans="11:11">
      <c r="K5791" s="9"/>
    </row>
    <row r="5792" spans="11:11">
      <c r="K5792" s="9"/>
    </row>
    <row r="5793" spans="11:11">
      <c r="K5793" s="9"/>
    </row>
    <row r="5794" spans="11:11">
      <c r="K5794" s="9"/>
    </row>
    <row r="5795" spans="11:11">
      <c r="K5795" s="9"/>
    </row>
    <row r="5796" spans="11:11">
      <c r="K5796" s="9"/>
    </row>
    <row r="5797" spans="11:11">
      <c r="K5797" s="9"/>
    </row>
    <row r="5798" spans="11:11">
      <c r="K5798" s="9"/>
    </row>
    <row r="5799" spans="11:11">
      <c r="K5799" s="9"/>
    </row>
    <row r="5800" spans="11:11">
      <c r="K5800" s="9"/>
    </row>
    <row r="5801" spans="11:11">
      <c r="K5801" s="9"/>
    </row>
    <row r="5802" spans="11:11">
      <c r="K5802" s="9"/>
    </row>
    <row r="5803" spans="11:11">
      <c r="K5803" s="9"/>
    </row>
    <row r="5804" spans="11:11">
      <c r="K5804" s="9"/>
    </row>
    <row r="5805" spans="11:11">
      <c r="K5805" s="9"/>
    </row>
    <row r="5806" spans="11:11">
      <c r="K5806" s="9"/>
    </row>
    <row r="5807" spans="11:11">
      <c r="K5807" s="9"/>
    </row>
    <row r="5808" spans="11:11">
      <c r="K5808" s="9"/>
    </row>
    <row r="5809" spans="11:11">
      <c r="K5809" s="9"/>
    </row>
    <row r="5810" spans="11:11">
      <c r="K5810" s="9"/>
    </row>
    <row r="5811" spans="11:11">
      <c r="K5811" s="9"/>
    </row>
    <row r="5812" spans="11:11">
      <c r="K5812" s="9"/>
    </row>
    <row r="5813" spans="11:11">
      <c r="K5813" s="9"/>
    </row>
    <row r="5814" spans="11:11">
      <c r="K5814" s="9"/>
    </row>
    <row r="5815" spans="11:11">
      <c r="K5815" s="9"/>
    </row>
    <row r="5816" spans="11:11">
      <c r="K5816" s="9"/>
    </row>
    <row r="5817" spans="11:11">
      <c r="K5817" s="9"/>
    </row>
    <row r="5818" spans="11:11">
      <c r="K5818" s="9"/>
    </row>
    <row r="5819" spans="11:11">
      <c r="K5819" s="9"/>
    </row>
    <row r="5820" spans="11:11">
      <c r="K5820" s="9"/>
    </row>
    <row r="5821" spans="11:11">
      <c r="K5821" s="9"/>
    </row>
    <row r="5822" spans="11:11">
      <c r="K5822" s="9"/>
    </row>
    <row r="5823" spans="11:11">
      <c r="K5823" s="9"/>
    </row>
    <row r="5824" spans="11:11">
      <c r="K5824" s="9"/>
    </row>
    <row r="5825" spans="11:11">
      <c r="K5825" s="9"/>
    </row>
    <row r="5826" spans="11:11">
      <c r="K5826" s="9"/>
    </row>
    <row r="5827" spans="11:11">
      <c r="K5827" s="9"/>
    </row>
    <row r="5828" spans="11:11">
      <c r="K5828" s="9"/>
    </row>
    <row r="5829" spans="11:11">
      <c r="K5829" s="9"/>
    </row>
    <row r="5830" spans="11:11">
      <c r="K5830" s="9"/>
    </row>
    <row r="5831" spans="11:11">
      <c r="K5831" s="9"/>
    </row>
    <row r="5832" spans="11:11">
      <c r="K5832" s="9"/>
    </row>
    <row r="5833" spans="11:11">
      <c r="K5833" s="9"/>
    </row>
    <row r="5834" spans="11:11">
      <c r="K5834" s="9"/>
    </row>
    <row r="5835" spans="11:11">
      <c r="K5835" s="9"/>
    </row>
    <row r="5836" spans="11:11">
      <c r="K5836" s="9"/>
    </row>
    <row r="5837" spans="11:11">
      <c r="K5837" s="9"/>
    </row>
    <row r="5838" spans="11:11">
      <c r="K5838" s="9"/>
    </row>
    <row r="5839" spans="11:11">
      <c r="K5839" s="9"/>
    </row>
    <row r="5840" spans="11:11">
      <c r="K5840" s="9"/>
    </row>
    <row r="5841" spans="11:11">
      <c r="K5841" s="9"/>
    </row>
    <row r="5842" spans="11:11">
      <c r="K5842" s="9"/>
    </row>
    <row r="5843" spans="11:11">
      <c r="K5843" s="9"/>
    </row>
    <row r="5844" spans="11:11">
      <c r="K5844" s="9"/>
    </row>
    <row r="5845" spans="11:11">
      <c r="K5845" s="9"/>
    </row>
    <row r="5846" spans="11:11">
      <c r="K5846" s="9"/>
    </row>
    <row r="5847" spans="11:11">
      <c r="K5847" s="9"/>
    </row>
    <row r="5848" spans="11:11">
      <c r="K5848" s="9"/>
    </row>
    <row r="5849" spans="11:11">
      <c r="K5849" s="9"/>
    </row>
    <row r="5850" spans="11:11">
      <c r="K5850" s="9"/>
    </row>
    <row r="5851" spans="11:11">
      <c r="K5851" s="9"/>
    </row>
    <row r="5852" spans="11:11">
      <c r="K5852" s="9"/>
    </row>
    <row r="5853" spans="11:11">
      <c r="K5853" s="9"/>
    </row>
    <row r="5854" spans="11:11">
      <c r="K5854" s="9"/>
    </row>
    <row r="5855" spans="11:11">
      <c r="K5855" s="9"/>
    </row>
    <row r="5856" spans="11:11">
      <c r="K5856" s="9"/>
    </row>
    <row r="5857" spans="11:11">
      <c r="K5857" s="9"/>
    </row>
    <row r="5858" spans="11:11">
      <c r="K5858" s="9"/>
    </row>
    <row r="5859" spans="11:11">
      <c r="K5859" s="9"/>
    </row>
    <row r="5860" spans="11:11">
      <c r="K5860" s="9"/>
    </row>
    <row r="5861" spans="11:11">
      <c r="K5861" s="9"/>
    </row>
    <row r="5862" spans="11:11">
      <c r="K5862" s="9"/>
    </row>
    <row r="5863" spans="11:11">
      <c r="K5863" s="9"/>
    </row>
    <row r="5864" spans="11:11">
      <c r="K5864" s="9"/>
    </row>
    <row r="5865" spans="11:11">
      <c r="K5865" s="9"/>
    </row>
    <row r="5866" spans="11:11">
      <c r="K5866" s="9"/>
    </row>
    <row r="5867" spans="11:11">
      <c r="K5867" s="9"/>
    </row>
    <row r="5868" spans="11:11">
      <c r="K5868" s="9"/>
    </row>
    <row r="5869" spans="11:11">
      <c r="K5869" s="9"/>
    </row>
    <row r="5870" spans="11:11">
      <c r="K5870" s="9"/>
    </row>
    <row r="5871" spans="11:11">
      <c r="K5871" s="9"/>
    </row>
    <row r="5872" spans="11:11">
      <c r="K5872" s="9"/>
    </row>
    <row r="5873" spans="11:11">
      <c r="K5873" s="9"/>
    </row>
    <row r="5874" spans="11:11">
      <c r="K5874" s="9"/>
    </row>
    <row r="5875" spans="11:11">
      <c r="K5875" s="9"/>
    </row>
    <row r="5876" spans="11:11">
      <c r="K5876" s="9"/>
    </row>
    <row r="5877" spans="11:11">
      <c r="K5877" s="9"/>
    </row>
    <row r="5878" spans="11:11">
      <c r="K5878" s="9"/>
    </row>
    <row r="5879" spans="11:11">
      <c r="K5879" s="9"/>
    </row>
    <row r="5880" spans="11:11">
      <c r="K5880" s="9"/>
    </row>
    <row r="5881" spans="11:11">
      <c r="K5881" s="9"/>
    </row>
    <row r="5882" spans="11:11">
      <c r="K5882" s="9"/>
    </row>
    <row r="5883" spans="11:11">
      <c r="K5883" s="9"/>
    </row>
    <row r="5884" spans="11:11">
      <c r="K5884" s="9"/>
    </row>
    <row r="5885" spans="11:11">
      <c r="K5885" s="9"/>
    </row>
    <row r="5886" spans="11:11">
      <c r="K5886" s="9"/>
    </row>
    <row r="5887" spans="11:11">
      <c r="K5887" s="9"/>
    </row>
    <row r="5888" spans="11:11">
      <c r="K5888" s="9"/>
    </row>
    <row r="5889" spans="11:11">
      <c r="K5889" s="9"/>
    </row>
    <row r="5890" spans="11:11">
      <c r="K5890" s="9"/>
    </row>
    <row r="5891" spans="11:11">
      <c r="K5891" s="9"/>
    </row>
    <row r="5892" spans="11:11">
      <c r="K5892" s="9"/>
    </row>
    <row r="5893" spans="11:11">
      <c r="K5893" s="9"/>
    </row>
    <row r="5894" spans="11:11">
      <c r="K5894" s="9"/>
    </row>
    <row r="5895" spans="11:11">
      <c r="K5895" s="9"/>
    </row>
    <row r="5896" spans="11:11">
      <c r="K5896" s="9"/>
    </row>
    <row r="5897" spans="11:11">
      <c r="K5897" s="9"/>
    </row>
    <row r="5898" spans="11:11">
      <c r="K5898" s="9"/>
    </row>
    <row r="5899" spans="11:11">
      <c r="K5899" s="9"/>
    </row>
    <row r="5900" spans="11:11">
      <c r="K5900" s="9"/>
    </row>
    <row r="5901" spans="11:11">
      <c r="K5901" s="9"/>
    </row>
    <row r="5902" spans="11:11">
      <c r="K5902" s="9"/>
    </row>
    <row r="5903" spans="11:11">
      <c r="K5903" s="9"/>
    </row>
    <row r="5904" spans="11:11">
      <c r="K5904" s="9"/>
    </row>
    <row r="5905" spans="11:11">
      <c r="K5905" s="9"/>
    </row>
    <row r="5906" spans="11:11">
      <c r="K5906" s="9"/>
    </row>
    <row r="5907" spans="11:11">
      <c r="K5907" s="9"/>
    </row>
    <row r="5908" spans="11:11">
      <c r="K5908" s="9"/>
    </row>
    <row r="5909" spans="11:11">
      <c r="K5909" s="9"/>
    </row>
    <row r="5910" spans="11:11">
      <c r="K5910" s="9"/>
    </row>
    <row r="5911" spans="11:11">
      <c r="K5911" s="9"/>
    </row>
    <row r="5912" spans="11:11">
      <c r="K5912" s="9"/>
    </row>
    <row r="5913" spans="11:11">
      <c r="K5913" s="9"/>
    </row>
    <row r="5914" spans="11:11">
      <c r="K5914" s="9"/>
    </row>
    <row r="5915" spans="11:11">
      <c r="K5915" s="9"/>
    </row>
    <row r="5916" spans="11:11">
      <c r="K5916" s="9"/>
    </row>
    <row r="5917" spans="11:11">
      <c r="K5917" s="9"/>
    </row>
    <row r="5918" spans="11:11">
      <c r="K5918" s="9"/>
    </row>
    <row r="5919" spans="11:11">
      <c r="K5919" s="9"/>
    </row>
    <row r="5920" spans="11:11">
      <c r="K5920" s="9"/>
    </row>
    <row r="5921" spans="11:11">
      <c r="K5921" s="9"/>
    </row>
    <row r="5922" spans="11:11">
      <c r="K5922" s="9"/>
    </row>
    <row r="5923" spans="11:11">
      <c r="K5923" s="9"/>
    </row>
    <row r="5924" spans="11:11">
      <c r="K5924" s="9"/>
    </row>
    <row r="5925" spans="11:11">
      <c r="K5925" s="9"/>
    </row>
    <row r="5926" spans="11:11">
      <c r="K5926" s="9"/>
    </row>
    <row r="5927" spans="11:11">
      <c r="K5927" s="9"/>
    </row>
    <row r="5928" spans="11:11">
      <c r="K5928" s="9"/>
    </row>
    <row r="5929" spans="11:11">
      <c r="K5929" s="9"/>
    </row>
    <row r="5930" spans="11:11">
      <c r="K5930" s="9"/>
    </row>
    <row r="5931" spans="11:11">
      <c r="K5931" s="9"/>
    </row>
    <row r="5932" spans="11:11">
      <c r="K5932" s="9"/>
    </row>
    <row r="5933" spans="11:11">
      <c r="K5933" s="9"/>
    </row>
    <row r="5934" spans="11:11">
      <c r="K5934" s="9"/>
    </row>
    <row r="5935" spans="11:11">
      <c r="K5935" s="9"/>
    </row>
    <row r="5936" spans="11:11">
      <c r="K5936" s="9"/>
    </row>
    <row r="5937" spans="11:11">
      <c r="K5937" s="9"/>
    </row>
    <row r="5938" spans="11:11">
      <c r="K5938" s="9"/>
    </row>
    <row r="5939" spans="11:11">
      <c r="K5939" s="9"/>
    </row>
    <row r="5940" spans="11:11">
      <c r="K5940" s="9"/>
    </row>
    <row r="5941" spans="11:11">
      <c r="K5941" s="9"/>
    </row>
    <row r="5942" spans="11:11">
      <c r="K5942" s="9"/>
    </row>
    <row r="5943" spans="11:11">
      <c r="K5943" s="9"/>
    </row>
    <row r="5944" spans="11:11">
      <c r="K5944" s="9"/>
    </row>
    <row r="5945" spans="11:11">
      <c r="K5945" s="9"/>
    </row>
    <row r="5946" spans="11:11">
      <c r="K5946" s="9"/>
    </row>
    <row r="5947" spans="11:11">
      <c r="K5947" s="9"/>
    </row>
    <row r="5948" spans="11:11">
      <c r="K5948" s="9"/>
    </row>
    <row r="5949" spans="11:11">
      <c r="K5949" s="9"/>
    </row>
    <row r="5950" spans="11:11">
      <c r="K5950" s="9"/>
    </row>
    <row r="5951" spans="11:11">
      <c r="K5951" s="9"/>
    </row>
    <row r="5952" spans="11:11">
      <c r="K5952" s="9"/>
    </row>
    <row r="5953" spans="11:11">
      <c r="K5953" s="9"/>
    </row>
    <row r="5954" spans="11:11">
      <c r="K5954" s="9"/>
    </row>
    <row r="5955" spans="11:11">
      <c r="K5955" s="9"/>
    </row>
    <row r="5956" spans="11:11">
      <c r="K5956" s="9"/>
    </row>
    <row r="5957" spans="11:11">
      <c r="K5957" s="9"/>
    </row>
    <row r="5958" spans="11:11">
      <c r="K5958" s="9"/>
    </row>
    <row r="5959" spans="11:11">
      <c r="K5959" s="9"/>
    </row>
    <row r="5960" spans="11:11">
      <c r="K5960" s="9"/>
    </row>
    <row r="5961" spans="11:11">
      <c r="K5961" s="9"/>
    </row>
    <row r="5962" spans="11:11">
      <c r="K5962" s="9"/>
    </row>
    <row r="5963" spans="11:11">
      <c r="K5963" s="9"/>
    </row>
    <row r="5964" spans="11:11">
      <c r="K5964" s="9"/>
    </row>
    <row r="5965" spans="11:11">
      <c r="K5965" s="9"/>
    </row>
    <row r="5966" spans="11:11">
      <c r="K5966" s="9"/>
    </row>
    <row r="5967" spans="11:11">
      <c r="K5967" s="9"/>
    </row>
    <row r="5968" spans="11:11">
      <c r="K5968" s="9"/>
    </row>
    <row r="5969" spans="11:11">
      <c r="K5969" s="9"/>
    </row>
    <row r="5970" spans="11:11">
      <c r="K5970" s="9"/>
    </row>
    <row r="5971" spans="11:11">
      <c r="K5971" s="9"/>
    </row>
    <row r="5972" spans="11:11">
      <c r="K5972" s="9"/>
    </row>
    <row r="5973" spans="11:11">
      <c r="K5973" s="9"/>
    </row>
    <row r="5974" spans="11:11">
      <c r="K5974" s="9"/>
    </row>
    <row r="5975" spans="11:11">
      <c r="K5975" s="9"/>
    </row>
    <row r="5976" spans="11:11">
      <c r="K5976" s="9"/>
    </row>
    <row r="5977" spans="11:11">
      <c r="K5977" s="9"/>
    </row>
    <row r="5978" spans="11:11">
      <c r="K5978" s="9"/>
    </row>
    <row r="5979" spans="11:11">
      <c r="K5979" s="9"/>
    </row>
    <row r="5980" spans="11:11">
      <c r="K5980" s="9"/>
    </row>
    <row r="5981" spans="11:11">
      <c r="K5981" s="9"/>
    </row>
    <row r="5982" spans="11:11">
      <c r="K5982" s="9"/>
    </row>
    <row r="5983" spans="11:11">
      <c r="K5983" s="9"/>
    </row>
    <row r="5984" spans="11:11">
      <c r="K5984" s="9"/>
    </row>
    <row r="5985" spans="11:11">
      <c r="K5985" s="9"/>
    </row>
    <row r="5986" spans="11:11">
      <c r="K5986" s="9"/>
    </row>
    <row r="5987" spans="11:11">
      <c r="K5987" s="9"/>
    </row>
    <row r="5988" spans="11:11">
      <c r="K5988" s="9"/>
    </row>
    <row r="5989" spans="11:11">
      <c r="K5989" s="9"/>
    </row>
    <row r="5990" spans="11:11">
      <c r="K5990" s="9"/>
    </row>
    <row r="5991" spans="11:11">
      <c r="K5991" s="9"/>
    </row>
    <row r="5992" spans="11:11">
      <c r="K5992" s="9"/>
    </row>
    <row r="5993" spans="11:11">
      <c r="K5993" s="9"/>
    </row>
    <row r="5994" spans="11:11">
      <c r="K5994" s="9"/>
    </row>
    <row r="5995" spans="11:11">
      <c r="K5995" s="9"/>
    </row>
    <row r="5996" spans="11:11">
      <c r="K5996" s="9"/>
    </row>
    <row r="5997" spans="11:11">
      <c r="K5997" s="9"/>
    </row>
    <row r="5998" spans="11:11">
      <c r="K5998" s="9"/>
    </row>
    <row r="5999" spans="11:11">
      <c r="K5999" s="9"/>
    </row>
    <row r="6000" spans="11:11">
      <c r="K6000" s="9"/>
    </row>
    <row r="6001" spans="11:11">
      <c r="K6001" s="9"/>
    </row>
    <row r="6002" spans="11:11">
      <c r="K6002" s="9"/>
    </row>
    <row r="6003" spans="11:11">
      <c r="K6003" s="9"/>
    </row>
    <row r="6004" spans="11:11">
      <c r="K6004" s="9"/>
    </row>
    <row r="6005" spans="11:11">
      <c r="K6005" s="9"/>
    </row>
    <row r="6006" spans="11:11">
      <c r="K6006" s="9"/>
    </row>
    <row r="6007" spans="11:11">
      <c r="K6007" s="9"/>
    </row>
    <row r="6008" spans="11:11">
      <c r="K6008" s="9"/>
    </row>
    <row r="6009" spans="11:11">
      <c r="K6009" s="9"/>
    </row>
    <row r="6010" spans="11:11">
      <c r="K6010" s="9"/>
    </row>
    <row r="6011" spans="11:11">
      <c r="K6011" s="9"/>
    </row>
    <row r="6012" spans="11:11">
      <c r="K6012" s="9"/>
    </row>
    <row r="6013" spans="11:11">
      <c r="K6013" s="9"/>
    </row>
    <row r="6014" spans="11:11">
      <c r="K6014" s="9"/>
    </row>
    <row r="6015" spans="11:11">
      <c r="K6015" s="9"/>
    </row>
    <row r="6016" spans="11:11">
      <c r="K6016" s="9"/>
    </row>
    <row r="6017" spans="11:11">
      <c r="K6017" s="9"/>
    </row>
    <row r="6018" spans="11:11">
      <c r="K6018" s="9"/>
    </row>
    <row r="6019" spans="11:11">
      <c r="K6019" s="9"/>
    </row>
    <row r="6020" spans="11:11">
      <c r="K6020" s="9"/>
    </row>
    <row r="6021" spans="11:11">
      <c r="K6021" s="9"/>
    </row>
    <row r="6022" spans="11:11">
      <c r="K6022" s="9"/>
    </row>
    <row r="6023" spans="11:11">
      <c r="K6023" s="9"/>
    </row>
    <row r="6024" spans="11:11">
      <c r="K6024" s="9"/>
    </row>
    <row r="6025" spans="11:11">
      <c r="K6025" s="9"/>
    </row>
    <row r="6026" spans="11:11">
      <c r="K6026" s="9"/>
    </row>
    <row r="6027" spans="11:11">
      <c r="K6027" s="9"/>
    </row>
    <row r="6028" spans="11:11">
      <c r="K6028" s="9"/>
    </row>
    <row r="6029" spans="11:11">
      <c r="K6029" s="9"/>
    </row>
    <row r="6030" spans="11:11">
      <c r="K6030" s="9"/>
    </row>
    <row r="6031" spans="11:11">
      <c r="K6031" s="9"/>
    </row>
    <row r="6032" spans="11:11">
      <c r="K6032" s="9"/>
    </row>
    <row r="6033" spans="11:11">
      <c r="K6033" s="9"/>
    </row>
    <row r="6034" spans="11:11">
      <c r="K6034" s="9"/>
    </row>
    <row r="6035" spans="11:11">
      <c r="K6035" s="9"/>
    </row>
    <row r="6036" spans="11:11">
      <c r="K6036" s="9"/>
    </row>
    <row r="6037" spans="11:11">
      <c r="K6037" s="9"/>
    </row>
    <row r="6038" spans="11:11">
      <c r="K6038" s="9"/>
    </row>
    <row r="6039" spans="11:11">
      <c r="K6039" s="9"/>
    </row>
    <row r="6040" spans="11:11">
      <c r="K6040" s="9"/>
    </row>
    <row r="6041" spans="11:11">
      <c r="K6041" s="9"/>
    </row>
    <row r="6042" spans="11:11">
      <c r="K6042" s="9"/>
    </row>
    <row r="6043" spans="11:11">
      <c r="K6043" s="9"/>
    </row>
    <row r="6044" spans="11:11">
      <c r="K6044" s="9"/>
    </row>
    <row r="6045" spans="11:11">
      <c r="K6045" s="9"/>
    </row>
    <row r="6046" spans="11:11">
      <c r="K6046" s="9"/>
    </row>
    <row r="6047" spans="11:11">
      <c r="K6047" s="9"/>
    </row>
    <row r="6048" spans="11:11">
      <c r="K6048" s="9"/>
    </row>
    <row r="6049" spans="11:11">
      <c r="K6049" s="9"/>
    </row>
    <row r="6050" spans="11:11">
      <c r="K6050" s="9"/>
    </row>
    <row r="6051" spans="11:11">
      <c r="K6051" s="9"/>
    </row>
    <row r="6052" spans="11:11">
      <c r="K6052" s="9"/>
    </row>
    <row r="6053" spans="11:11">
      <c r="K6053" s="9"/>
    </row>
    <row r="6054" spans="11:11">
      <c r="K6054" s="9"/>
    </row>
    <row r="6055" spans="11:11">
      <c r="K6055" s="9"/>
    </row>
    <row r="6056" spans="11:11">
      <c r="K6056" s="9"/>
    </row>
    <row r="6057" spans="11:11">
      <c r="K6057" s="9"/>
    </row>
    <row r="6058" spans="11:11">
      <c r="K6058" s="9"/>
    </row>
    <row r="6059" spans="11:11">
      <c r="K6059" s="9"/>
    </row>
    <row r="6060" spans="11:11">
      <c r="K6060" s="9"/>
    </row>
    <row r="6061" spans="11:11">
      <c r="K6061" s="9"/>
    </row>
    <row r="6062" spans="11:11">
      <c r="K6062" s="9"/>
    </row>
    <row r="6063" spans="11:11">
      <c r="K6063" s="9"/>
    </row>
    <row r="6064" spans="11:11">
      <c r="K6064" s="9"/>
    </row>
    <row r="6065" spans="11:11">
      <c r="K6065" s="9"/>
    </row>
    <row r="6066" spans="11:11">
      <c r="K6066" s="9"/>
    </row>
    <row r="6067" spans="11:11">
      <c r="K6067" s="9"/>
    </row>
    <row r="6068" spans="11:11">
      <c r="K6068" s="9"/>
    </row>
    <row r="6069" spans="11:11">
      <c r="K6069" s="9"/>
    </row>
    <row r="6070" spans="11:11">
      <c r="K6070" s="9"/>
    </row>
    <row r="6071" spans="11:11">
      <c r="K6071" s="9"/>
    </row>
    <row r="6072" spans="11:11">
      <c r="K6072" s="9"/>
    </row>
    <row r="6073" spans="11:11">
      <c r="K6073" s="9"/>
    </row>
    <row r="6074" spans="11:11">
      <c r="K6074" s="9"/>
    </row>
    <row r="6075" spans="11:11">
      <c r="K6075" s="9"/>
    </row>
    <row r="6076" spans="11:11">
      <c r="K6076" s="9"/>
    </row>
    <row r="6077" spans="11:11">
      <c r="K6077" s="9"/>
    </row>
    <row r="6078" spans="11:11">
      <c r="K6078" s="9"/>
    </row>
    <row r="6079" spans="11:11">
      <c r="K6079" s="9"/>
    </row>
    <row r="6080" spans="11:11">
      <c r="K6080" s="9"/>
    </row>
    <row r="6081" spans="11:11">
      <c r="K6081" s="9"/>
    </row>
    <row r="6082" spans="11:11">
      <c r="K6082" s="9"/>
    </row>
    <row r="6083" spans="11:11">
      <c r="K6083" s="9"/>
    </row>
    <row r="6084" spans="11:11">
      <c r="K6084" s="9"/>
    </row>
    <row r="6085" spans="11:11">
      <c r="K6085" s="9"/>
    </row>
    <row r="6086" spans="11:11">
      <c r="K6086" s="9"/>
    </row>
    <row r="6087" spans="11:11">
      <c r="K6087" s="9"/>
    </row>
    <row r="6088" spans="11:11">
      <c r="K6088" s="9"/>
    </row>
    <row r="6089" spans="11:11">
      <c r="K6089" s="9"/>
    </row>
    <row r="6090" spans="11:11">
      <c r="K6090" s="9"/>
    </row>
    <row r="6091" spans="11:11">
      <c r="K6091" s="9"/>
    </row>
    <row r="6092" spans="11:11">
      <c r="K6092" s="9"/>
    </row>
    <row r="6093" spans="11:11">
      <c r="K6093" s="9"/>
    </row>
    <row r="6094" spans="11:11">
      <c r="K6094" s="9"/>
    </row>
    <row r="6095" spans="11:11">
      <c r="K6095" s="9"/>
    </row>
    <row r="6096" spans="11:11">
      <c r="K6096" s="9"/>
    </row>
    <row r="6097" spans="11:11">
      <c r="K6097" s="9"/>
    </row>
    <row r="6098" spans="11:11">
      <c r="K6098" s="9"/>
    </row>
    <row r="6099" spans="11:11">
      <c r="K6099" s="9"/>
    </row>
    <row r="6100" spans="11:11">
      <c r="K6100" s="9"/>
    </row>
    <row r="6101" spans="11:11">
      <c r="K6101" s="9"/>
    </row>
    <row r="6102" spans="11:11">
      <c r="K6102" s="9"/>
    </row>
    <row r="6103" spans="11:11">
      <c r="K6103" s="9"/>
    </row>
    <row r="6104" spans="11:11">
      <c r="K6104" s="9"/>
    </row>
    <row r="6105" spans="11:11">
      <c r="K6105" s="9"/>
    </row>
    <row r="6106" spans="11:11">
      <c r="K6106" s="9"/>
    </row>
    <row r="6107" spans="11:11">
      <c r="K6107" s="9"/>
    </row>
    <row r="6108" spans="11:11">
      <c r="K6108" s="9"/>
    </row>
    <row r="6109" spans="11:11">
      <c r="K6109" s="9"/>
    </row>
    <row r="6110" spans="11:11">
      <c r="K6110" s="9"/>
    </row>
    <row r="6111" spans="11:11">
      <c r="K6111" s="9"/>
    </row>
    <row r="6112" spans="11:11">
      <c r="K6112" s="9"/>
    </row>
    <row r="6113" spans="11:11">
      <c r="K6113" s="9"/>
    </row>
    <row r="6114" spans="11:11">
      <c r="K6114" s="9"/>
    </row>
    <row r="6115" spans="11:11">
      <c r="K6115" s="9"/>
    </row>
    <row r="6116" spans="11:11">
      <c r="K6116" s="9"/>
    </row>
    <row r="6117" spans="11:11">
      <c r="K6117" s="9"/>
    </row>
    <row r="6118" spans="11:11">
      <c r="K6118" s="9"/>
    </row>
    <row r="6119" spans="11:11">
      <c r="K6119" s="9"/>
    </row>
    <row r="6120" spans="11:11">
      <c r="K6120" s="9"/>
    </row>
    <row r="6121" spans="11:11">
      <c r="K6121" s="9"/>
    </row>
    <row r="6122" spans="11:11">
      <c r="K6122" s="9"/>
    </row>
    <row r="6123" spans="11:11">
      <c r="K6123" s="9"/>
    </row>
    <row r="6124" spans="11:11">
      <c r="K6124" s="9"/>
    </row>
    <row r="6125" spans="11:11">
      <c r="K6125" s="9"/>
    </row>
    <row r="6126" spans="11:11">
      <c r="K6126" s="9"/>
    </row>
    <row r="6127" spans="11:11">
      <c r="K6127" s="9"/>
    </row>
    <row r="6128" spans="11:11">
      <c r="K6128" s="9"/>
    </row>
    <row r="6129" spans="11:11">
      <c r="K6129" s="9"/>
    </row>
    <row r="6130" spans="11:11">
      <c r="K6130" s="9"/>
    </row>
    <row r="6131" spans="11:11">
      <c r="K6131" s="9"/>
    </row>
    <row r="6132" spans="11:11">
      <c r="K6132" s="9"/>
    </row>
    <row r="6133" spans="11:11">
      <c r="K6133" s="9"/>
    </row>
    <row r="6134" spans="11:11">
      <c r="K6134" s="9"/>
    </row>
    <row r="6135" spans="11:11">
      <c r="K6135" s="9"/>
    </row>
    <row r="6136" spans="11:11">
      <c r="K6136" s="9"/>
    </row>
    <row r="6137" spans="11:11">
      <c r="K6137" s="9"/>
    </row>
    <row r="6138" spans="11:11">
      <c r="K6138" s="9"/>
    </row>
    <row r="6139" spans="11:11">
      <c r="K6139" s="9"/>
    </row>
    <row r="6140" spans="11:11">
      <c r="K6140" s="9"/>
    </row>
    <row r="6141" spans="11:11">
      <c r="K6141" s="9"/>
    </row>
    <row r="6142" spans="11:11">
      <c r="K6142" s="9"/>
    </row>
    <row r="6143" spans="11:11">
      <c r="K6143" s="9"/>
    </row>
    <row r="6144" spans="11:11">
      <c r="K6144" s="9"/>
    </row>
    <row r="6145" spans="11:11">
      <c r="K6145" s="9"/>
    </row>
    <row r="6146" spans="11:11">
      <c r="K6146" s="9"/>
    </row>
    <row r="6147" spans="11:11">
      <c r="K6147" s="9"/>
    </row>
    <row r="6148" spans="11:11">
      <c r="K6148" s="9"/>
    </row>
    <row r="6149" spans="11:11">
      <c r="K6149" s="9"/>
    </row>
    <row r="6150" spans="11:11">
      <c r="K6150" s="9"/>
    </row>
    <row r="6151" spans="11:11">
      <c r="K6151" s="9"/>
    </row>
    <row r="6152" spans="11:11">
      <c r="K6152" s="9"/>
    </row>
    <row r="6153" spans="11:11">
      <c r="K6153" s="9"/>
    </row>
    <row r="6154" spans="11:11">
      <c r="K6154" s="9"/>
    </row>
    <row r="6155" spans="11:11">
      <c r="K6155" s="9"/>
    </row>
    <row r="6156" spans="11:11">
      <c r="K6156" s="9"/>
    </row>
    <row r="6157" spans="11:11">
      <c r="K6157" s="9"/>
    </row>
    <row r="6158" spans="11:11">
      <c r="K6158" s="9"/>
    </row>
    <row r="6159" spans="11:11">
      <c r="K6159" s="9"/>
    </row>
    <row r="6160" spans="11:11">
      <c r="K6160" s="9"/>
    </row>
    <row r="6161" spans="11:11">
      <c r="K6161" s="9"/>
    </row>
    <row r="6162" spans="11:11">
      <c r="K6162" s="9"/>
    </row>
    <row r="6163" spans="11:11">
      <c r="K6163" s="9"/>
    </row>
    <row r="6164" spans="11:11">
      <c r="K6164" s="9"/>
    </row>
    <row r="6165" spans="11:11">
      <c r="K6165" s="9"/>
    </row>
    <row r="6166" spans="11:11">
      <c r="K6166" s="9"/>
    </row>
    <row r="6167" spans="11:11">
      <c r="K6167" s="9"/>
    </row>
    <row r="6168" spans="11:11">
      <c r="K6168" s="9"/>
    </row>
    <row r="6169" spans="11:11">
      <c r="K6169" s="9"/>
    </row>
    <row r="6170" spans="11:11">
      <c r="K6170" s="9"/>
    </row>
    <row r="6171" spans="11:11">
      <c r="K6171" s="9"/>
    </row>
    <row r="6172" spans="11:11">
      <c r="K6172" s="9"/>
    </row>
    <row r="6173" spans="11:11">
      <c r="K6173" s="9"/>
    </row>
    <row r="6174" spans="11:11">
      <c r="K6174" s="9"/>
    </row>
    <row r="6175" spans="11:11">
      <c r="K6175" s="9"/>
    </row>
    <row r="6176" spans="11:11">
      <c r="K6176" s="9"/>
    </row>
    <row r="6177" spans="11:11">
      <c r="K6177" s="9"/>
    </row>
    <row r="6178" spans="11:11">
      <c r="K6178" s="9"/>
    </row>
    <row r="6179" spans="11:11">
      <c r="K6179" s="9"/>
    </row>
    <row r="6180" spans="11:11">
      <c r="K6180" s="9"/>
    </row>
    <row r="6181" spans="11:11">
      <c r="K6181" s="9"/>
    </row>
    <row r="6182" spans="11:11">
      <c r="K6182" s="9"/>
    </row>
    <row r="6183" spans="11:11">
      <c r="K6183" s="9"/>
    </row>
    <row r="6184" spans="11:11">
      <c r="K6184" s="9"/>
    </row>
    <row r="6185" spans="11:11">
      <c r="K6185" s="9"/>
    </row>
    <row r="6186" spans="11:11">
      <c r="K6186" s="9"/>
    </row>
    <row r="6187" spans="11:11">
      <c r="K6187" s="9"/>
    </row>
    <row r="6188" spans="11:11">
      <c r="K6188" s="9"/>
    </row>
    <row r="6189" spans="11:11">
      <c r="K6189" s="9"/>
    </row>
    <row r="6190" spans="11:11">
      <c r="K6190" s="9"/>
    </row>
    <row r="6191" spans="11:11">
      <c r="K6191" s="9"/>
    </row>
    <row r="6192" spans="11:11">
      <c r="K6192" s="9"/>
    </row>
    <row r="6193" spans="11:11">
      <c r="K6193" s="9"/>
    </row>
    <row r="6194" spans="11:11">
      <c r="K6194" s="9"/>
    </row>
    <row r="6195" spans="11:11">
      <c r="K6195" s="9"/>
    </row>
    <row r="6196" spans="11:11">
      <c r="K6196" s="9"/>
    </row>
    <row r="6197" spans="11:11">
      <c r="K6197" s="9"/>
    </row>
    <row r="6198" spans="11:11">
      <c r="K6198" s="9"/>
    </row>
    <row r="6199" spans="11:11">
      <c r="K6199" s="9"/>
    </row>
    <row r="6200" spans="11:11">
      <c r="K6200" s="9"/>
    </row>
    <row r="6201" spans="11:11">
      <c r="K6201" s="9"/>
    </row>
    <row r="6202" spans="11:11">
      <c r="K6202" s="9"/>
    </row>
    <row r="6203" spans="11:11">
      <c r="K6203" s="9"/>
    </row>
    <row r="6204" spans="11:11">
      <c r="K6204" s="9"/>
    </row>
    <row r="6205" spans="11:11">
      <c r="K6205" s="9"/>
    </row>
    <row r="6206" spans="11:11">
      <c r="K6206" s="9"/>
    </row>
    <row r="6207" spans="11:11">
      <c r="K6207" s="9"/>
    </row>
    <row r="6208" spans="11:11">
      <c r="K6208" s="9"/>
    </row>
    <row r="6209" spans="11:11">
      <c r="K6209" s="9"/>
    </row>
    <row r="6210" spans="11:11">
      <c r="K6210" s="9"/>
    </row>
    <row r="6211" spans="11:11">
      <c r="K6211" s="9"/>
    </row>
    <row r="6212" spans="11:11">
      <c r="K6212" s="9"/>
    </row>
    <row r="6213" spans="11:11">
      <c r="K6213" s="9"/>
    </row>
    <row r="6214" spans="11:11">
      <c r="K6214" s="9"/>
    </row>
    <row r="6215" spans="11:11">
      <c r="K6215" s="9"/>
    </row>
    <row r="6216" spans="11:11">
      <c r="K6216" s="9"/>
    </row>
    <row r="6217" spans="11:11">
      <c r="K6217" s="9"/>
    </row>
    <row r="6218" spans="11:11">
      <c r="K6218" s="9"/>
    </row>
    <row r="6219" spans="11:11">
      <c r="K6219" s="9"/>
    </row>
    <row r="6220" spans="11:11">
      <c r="K6220" s="9"/>
    </row>
    <row r="6221" spans="11:11">
      <c r="K6221" s="9"/>
    </row>
    <row r="6222" spans="11:11">
      <c r="K6222" s="9"/>
    </row>
    <row r="6223" spans="11:11">
      <c r="K6223" s="9"/>
    </row>
    <row r="6224" spans="11:11">
      <c r="K6224" s="9"/>
    </row>
    <row r="6225" spans="11:11">
      <c r="K6225" s="9"/>
    </row>
    <row r="6226" spans="11:11">
      <c r="K6226" s="9"/>
    </row>
    <row r="6227" spans="11:11">
      <c r="K6227" s="9"/>
    </row>
    <row r="6228" spans="11:11">
      <c r="K6228" s="9"/>
    </row>
    <row r="6229" spans="11:11">
      <c r="K6229" s="9"/>
    </row>
    <row r="6230" spans="11:11">
      <c r="K6230" s="9"/>
    </row>
    <row r="6231" spans="11:11">
      <c r="K6231" s="9"/>
    </row>
    <row r="6232" spans="11:11">
      <c r="K6232" s="9"/>
    </row>
    <row r="6233" spans="11:11">
      <c r="K6233" s="9"/>
    </row>
    <row r="6234" spans="11:11">
      <c r="K6234" s="9"/>
    </row>
    <row r="6235" spans="11:11">
      <c r="K6235" s="9"/>
    </row>
    <row r="6236" spans="11:11">
      <c r="K6236" s="9"/>
    </row>
    <row r="6237" spans="11:11">
      <c r="K6237" s="9"/>
    </row>
    <row r="6238" spans="11:11">
      <c r="K6238" s="9"/>
    </row>
    <row r="6239" spans="11:11">
      <c r="K6239" s="9"/>
    </row>
    <row r="6240" spans="11:11">
      <c r="K6240" s="9"/>
    </row>
    <row r="6241" spans="11:11">
      <c r="K6241" s="9"/>
    </row>
    <row r="6242" spans="11:11">
      <c r="K6242" s="9"/>
    </row>
    <row r="6243" spans="11:11">
      <c r="K6243" s="9"/>
    </row>
    <row r="6244" spans="11:11">
      <c r="K6244" s="9"/>
    </row>
    <row r="6245" spans="11:11">
      <c r="K6245" s="9"/>
    </row>
    <row r="6246" spans="11:11">
      <c r="K6246" s="9"/>
    </row>
    <row r="6247" spans="11:11">
      <c r="K6247" s="9"/>
    </row>
    <row r="6248" spans="11:11">
      <c r="K6248" s="9"/>
    </row>
    <row r="6249" spans="11:11">
      <c r="K6249" s="9"/>
    </row>
    <row r="6250" spans="11:11">
      <c r="K6250" s="9"/>
    </row>
    <row r="6251" spans="11:11">
      <c r="K6251" s="9"/>
    </row>
    <row r="6252" spans="11:11">
      <c r="K6252" s="9"/>
    </row>
    <row r="6253" spans="11:11">
      <c r="K6253" s="9"/>
    </row>
    <row r="6254" spans="11:11">
      <c r="K6254" s="9"/>
    </row>
    <row r="6255" spans="11:11">
      <c r="K6255" s="9"/>
    </row>
    <row r="6256" spans="11:11">
      <c r="K6256" s="9"/>
    </row>
    <row r="6257" spans="11:11">
      <c r="K6257" s="9"/>
    </row>
    <row r="6258" spans="11:11">
      <c r="K6258" s="9"/>
    </row>
    <row r="6259" spans="11:11">
      <c r="K6259" s="9"/>
    </row>
    <row r="6260" spans="11:11">
      <c r="K6260" s="9"/>
    </row>
    <row r="6261" spans="11:11">
      <c r="K6261" s="9"/>
    </row>
    <row r="6262" spans="11:11">
      <c r="K6262" s="9"/>
    </row>
    <row r="6263" spans="11:11">
      <c r="K6263" s="9"/>
    </row>
    <row r="6264" spans="11:11">
      <c r="K6264" s="9"/>
    </row>
    <row r="6265" spans="11:11">
      <c r="K6265" s="9"/>
    </row>
    <row r="6266" spans="11:11">
      <c r="K6266" s="9"/>
    </row>
    <row r="6267" spans="11:11">
      <c r="K6267" s="9"/>
    </row>
    <row r="6268" spans="11:11">
      <c r="K6268" s="9"/>
    </row>
    <row r="6269" spans="11:11">
      <c r="K6269" s="9"/>
    </row>
    <row r="6270" spans="11:11">
      <c r="K6270" s="9"/>
    </row>
    <row r="6271" spans="11:11">
      <c r="K6271" s="9"/>
    </row>
    <row r="6272" spans="11:11">
      <c r="K6272" s="9"/>
    </row>
    <row r="6273" spans="11:11">
      <c r="K6273" s="9"/>
    </row>
    <row r="6274" spans="11:11">
      <c r="K6274" s="9"/>
    </row>
    <row r="6275" spans="11:11">
      <c r="K6275" s="9"/>
    </row>
    <row r="6276" spans="11:11">
      <c r="K6276" s="9"/>
    </row>
    <row r="6277" spans="11:11">
      <c r="K6277" s="9"/>
    </row>
    <row r="6278" spans="11:11">
      <c r="K6278" s="9"/>
    </row>
    <row r="6279" spans="11:11">
      <c r="K6279" s="9"/>
    </row>
    <row r="6280" spans="11:11">
      <c r="K6280" s="9"/>
    </row>
    <row r="6281" spans="11:11">
      <c r="K6281" s="9"/>
    </row>
    <row r="6282" spans="11:11">
      <c r="K6282" s="9"/>
    </row>
    <row r="6283" spans="11:11">
      <c r="K6283" s="9"/>
    </row>
    <row r="6284" spans="11:11">
      <c r="K6284" s="9"/>
    </row>
    <row r="6285" spans="11:11">
      <c r="K6285" s="9"/>
    </row>
    <row r="6286" spans="11:11">
      <c r="K6286" s="9"/>
    </row>
    <row r="6287" spans="11:11">
      <c r="K6287" s="9"/>
    </row>
    <row r="6288" spans="11:11">
      <c r="K6288" s="9"/>
    </row>
    <row r="6289" spans="11:11">
      <c r="K6289" s="9"/>
    </row>
    <row r="6290" spans="11:11">
      <c r="K6290" s="9"/>
    </row>
    <row r="6291" spans="11:11">
      <c r="K6291" s="9"/>
    </row>
    <row r="6292" spans="11:11">
      <c r="K6292" s="9"/>
    </row>
    <row r="6293" spans="11:11">
      <c r="K6293" s="9"/>
    </row>
    <row r="6294" spans="11:11">
      <c r="K6294" s="9"/>
    </row>
    <row r="6295" spans="11:11">
      <c r="K6295" s="9"/>
    </row>
    <row r="6296" spans="11:11">
      <c r="K6296" s="9"/>
    </row>
    <row r="6297" spans="11:11">
      <c r="K6297" s="9"/>
    </row>
    <row r="6298" spans="11:11">
      <c r="K6298" s="9"/>
    </row>
    <row r="6299" spans="11:11">
      <c r="K6299" s="9"/>
    </row>
    <row r="6300" spans="11:11">
      <c r="K6300" s="9"/>
    </row>
    <row r="6301" spans="11:11">
      <c r="K6301" s="9"/>
    </row>
    <row r="6302" spans="11:11">
      <c r="K6302" s="9"/>
    </row>
    <row r="6303" spans="11:11">
      <c r="K6303" s="9"/>
    </row>
    <row r="6304" spans="11:11">
      <c r="K6304" s="9"/>
    </row>
    <row r="6305" spans="11:11">
      <c r="K6305" s="9"/>
    </row>
    <row r="6306" spans="11:11">
      <c r="K6306" s="9"/>
    </row>
    <row r="6307" spans="11:11">
      <c r="K6307" s="9"/>
    </row>
    <row r="6308" spans="11:11">
      <c r="K6308" s="9"/>
    </row>
    <row r="6309" spans="11:11">
      <c r="K6309" s="9"/>
    </row>
    <row r="6310" spans="11:11">
      <c r="K6310" s="9"/>
    </row>
    <row r="6311" spans="11:11">
      <c r="K6311" s="9"/>
    </row>
    <row r="6312" spans="11:11">
      <c r="K6312" s="9"/>
    </row>
    <row r="6313" spans="11:11">
      <c r="K6313" s="9"/>
    </row>
    <row r="6314" spans="11:11">
      <c r="K6314" s="9"/>
    </row>
    <row r="6315" spans="11:11">
      <c r="K6315" s="9"/>
    </row>
    <row r="6316" spans="11:11">
      <c r="K6316" s="9"/>
    </row>
    <row r="6317" spans="11:11">
      <c r="K6317" s="9"/>
    </row>
    <row r="6318" spans="11:11">
      <c r="K6318" s="9"/>
    </row>
    <row r="6319" spans="11:11">
      <c r="K6319" s="9"/>
    </row>
    <row r="6320" spans="11:11">
      <c r="K6320" s="9"/>
    </row>
    <row r="6321" spans="11:11">
      <c r="K6321" s="9"/>
    </row>
    <row r="6322" spans="11:11">
      <c r="K6322" s="9"/>
    </row>
    <row r="6323" spans="11:11">
      <c r="K6323" s="9"/>
    </row>
    <row r="6324" spans="11:11">
      <c r="K6324" s="9"/>
    </row>
    <row r="6325" spans="11:11">
      <c r="K6325" s="9"/>
    </row>
    <row r="6326" spans="11:11">
      <c r="K6326" s="9"/>
    </row>
    <row r="6327" spans="11:11">
      <c r="K6327" s="9"/>
    </row>
    <row r="6328" spans="11:11">
      <c r="K6328" s="9"/>
    </row>
    <row r="6329" spans="11:11">
      <c r="K6329" s="9"/>
    </row>
    <row r="6330" spans="11:11">
      <c r="K6330" s="9"/>
    </row>
    <row r="6331" spans="11:11">
      <c r="K6331" s="9"/>
    </row>
    <row r="6332" spans="11:11">
      <c r="K6332" s="9"/>
    </row>
    <row r="6333" spans="11:11">
      <c r="K6333" s="9"/>
    </row>
    <row r="6334" spans="11:11">
      <c r="K6334" s="9"/>
    </row>
    <row r="6335" spans="11:11">
      <c r="K6335" s="9"/>
    </row>
    <row r="6336" spans="11:11">
      <c r="K6336" s="9"/>
    </row>
    <row r="6337" spans="11:11">
      <c r="K6337" s="9"/>
    </row>
    <row r="6338" spans="11:11">
      <c r="K6338" s="9"/>
    </row>
    <row r="6339" spans="11:11">
      <c r="K6339" s="9"/>
    </row>
    <row r="6340" spans="11:11">
      <c r="K6340" s="9"/>
    </row>
    <row r="6341" spans="11:11">
      <c r="K6341" s="9"/>
    </row>
    <row r="6342" spans="11:11">
      <c r="K6342" s="9"/>
    </row>
    <row r="6343" spans="11:11">
      <c r="K6343" s="9"/>
    </row>
    <row r="6344" spans="11:11">
      <c r="K6344" s="9"/>
    </row>
    <row r="6345" spans="11:11">
      <c r="K6345" s="9"/>
    </row>
    <row r="6346" spans="11:11">
      <c r="K6346" s="9"/>
    </row>
    <row r="6347" spans="11:11">
      <c r="K6347" s="9"/>
    </row>
    <row r="6348" spans="11:11">
      <c r="K6348" s="9"/>
    </row>
    <row r="6349" spans="11:11">
      <c r="K6349" s="9"/>
    </row>
    <row r="6350" spans="11:11">
      <c r="K6350" s="9"/>
    </row>
    <row r="6351" spans="11:11">
      <c r="K6351" s="9"/>
    </row>
    <row r="6352" spans="11:11">
      <c r="K6352" s="9"/>
    </row>
    <row r="6353" spans="11:11">
      <c r="K6353" s="9"/>
    </row>
    <row r="6354" spans="11:11">
      <c r="K6354" s="9"/>
    </row>
    <row r="6355" spans="11:11">
      <c r="K6355" s="9"/>
    </row>
    <row r="6356" spans="11:11">
      <c r="K6356" s="9"/>
    </row>
    <row r="6357" spans="11:11">
      <c r="K6357" s="9"/>
    </row>
    <row r="6358" spans="11:11">
      <c r="K6358" s="9"/>
    </row>
    <row r="6359" spans="11:11">
      <c r="K6359" s="9"/>
    </row>
    <row r="6360" spans="11:11">
      <c r="K6360" s="9"/>
    </row>
    <row r="6361" spans="11:11">
      <c r="K6361" s="9"/>
    </row>
    <row r="6362" spans="11:11">
      <c r="K6362" s="9"/>
    </row>
    <row r="6363" spans="11:11">
      <c r="K6363" s="9"/>
    </row>
    <row r="6364" spans="11:11">
      <c r="K6364" s="9"/>
    </row>
    <row r="6365" spans="11:11">
      <c r="K6365" s="9"/>
    </row>
    <row r="6366" spans="11:11">
      <c r="K6366" s="9"/>
    </row>
    <row r="6367" spans="11:11">
      <c r="K6367" s="9"/>
    </row>
    <row r="6368" spans="11:11">
      <c r="K6368" s="9"/>
    </row>
    <row r="6369" spans="11:11">
      <c r="K6369" s="9"/>
    </row>
    <row r="6370" spans="11:11">
      <c r="K6370" s="9"/>
    </row>
    <row r="6371" spans="11:11">
      <c r="K6371" s="9"/>
    </row>
    <row r="6372" spans="11:11">
      <c r="K6372" s="9"/>
    </row>
    <row r="6373" spans="11:11">
      <c r="K6373" s="9"/>
    </row>
    <row r="6374" spans="11:11">
      <c r="K6374" s="9"/>
    </row>
    <row r="6375" spans="11:11">
      <c r="K6375" s="9"/>
    </row>
    <row r="6376" spans="11:11">
      <c r="K6376" s="9"/>
    </row>
    <row r="6377" spans="11:11">
      <c r="K6377" s="9"/>
    </row>
    <row r="6378" spans="11:11">
      <c r="K6378" s="9"/>
    </row>
    <row r="6379" spans="11:11">
      <c r="K6379" s="9"/>
    </row>
    <row r="6380" spans="11:11">
      <c r="K6380" s="9"/>
    </row>
    <row r="6381" spans="11:11">
      <c r="K6381" s="9"/>
    </row>
    <row r="6382" spans="11:11">
      <c r="K6382" s="9"/>
    </row>
    <row r="6383" spans="11:11">
      <c r="K6383" s="9"/>
    </row>
    <row r="6384" spans="11:11">
      <c r="K6384" s="9"/>
    </row>
    <row r="6385" spans="11:11">
      <c r="K6385" s="9"/>
    </row>
    <row r="6386" spans="11:11">
      <c r="K6386" s="9"/>
    </row>
    <row r="6387" spans="11:11">
      <c r="K6387" s="9"/>
    </row>
    <row r="6388" spans="11:11">
      <c r="K6388" s="9"/>
    </row>
    <row r="6389" spans="11:11">
      <c r="K6389" s="9"/>
    </row>
    <row r="6390" spans="11:11">
      <c r="K6390" s="9"/>
    </row>
    <row r="6391" spans="11:11">
      <c r="K6391" s="9"/>
    </row>
    <row r="6392" spans="11:11">
      <c r="K6392" s="9"/>
    </row>
    <row r="6393" spans="11:11">
      <c r="K6393" s="9"/>
    </row>
    <row r="6394" spans="11:11">
      <c r="K6394" s="9"/>
    </row>
    <row r="6395" spans="11:11">
      <c r="K6395" s="9"/>
    </row>
    <row r="6396" spans="11:11">
      <c r="K6396" s="9"/>
    </row>
    <row r="6397" spans="11:11">
      <c r="K6397" s="9"/>
    </row>
    <row r="6398" spans="11:11">
      <c r="K6398" s="9"/>
    </row>
    <row r="6399" spans="11:11">
      <c r="K6399" s="9"/>
    </row>
    <row r="6400" spans="11:11">
      <c r="K6400" s="9"/>
    </row>
    <row r="6401" spans="11:11">
      <c r="K6401" s="9"/>
    </row>
    <row r="6402" spans="11:11">
      <c r="K6402" s="9"/>
    </row>
    <row r="6403" spans="11:11">
      <c r="K6403" s="9"/>
    </row>
    <row r="6404" spans="11:11">
      <c r="K6404" s="9"/>
    </row>
    <row r="6405" spans="11:11">
      <c r="K6405" s="9"/>
    </row>
    <row r="6406" spans="11:11">
      <c r="K6406" s="9"/>
    </row>
    <row r="6407" spans="11:11">
      <c r="K6407" s="9"/>
    </row>
    <row r="6408" spans="11:11">
      <c r="K6408" s="9"/>
    </row>
    <row r="6409" spans="11:11">
      <c r="K6409" s="9"/>
    </row>
    <row r="6410" spans="11:11">
      <c r="K6410" s="9"/>
    </row>
    <row r="6411" spans="11:11">
      <c r="K6411" s="9"/>
    </row>
    <row r="6412" spans="11:11">
      <c r="K6412" s="9"/>
    </row>
    <row r="6413" spans="11:11">
      <c r="K6413" s="9"/>
    </row>
    <row r="6414" spans="11:11">
      <c r="K6414" s="9"/>
    </row>
    <row r="6415" spans="11:11">
      <c r="K6415" s="9"/>
    </row>
    <row r="6416" spans="11:11">
      <c r="K6416" s="9"/>
    </row>
    <row r="6417" spans="11:11">
      <c r="K6417" s="9"/>
    </row>
    <row r="6418" spans="11:11">
      <c r="K6418" s="9"/>
    </row>
    <row r="6419" spans="11:11">
      <c r="K6419" s="9"/>
    </row>
    <row r="6420" spans="11:11">
      <c r="K6420" s="9"/>
    </row>
    <row r="6421" spans="11:11">
      <c r="K6421" s="9"/>
    </row>
    <row r="6422" spans="11:11">
      <c r="K6422" s="9"/>
    </row>
    <row r="6423" spans="11:11">
      <c r="K6423" s="9"/>
    </row>
    <row r="6424" spans="11:11">
      <c r="K6424" s="9"/>
    </row>
    <row r="6425" spans="11:11">
      <c r="K6425" s="9"/>
    </row>
    <row r="6426" spans="11:11">
      <c r="K6426" s="9"/>
    </row>
    <row r="6427" spans="11:11">
      <c r="K6427" s="9"/>
    </row>
    <row r="6428" spans="11:11">
      <c r="K6428" s="9"/>
    </row>
    <row r="6429" spans="11:11">
      <c r="K6429" s="9"/>
    </row>
    <row r="6430" spans="11:11">
      <c r="K6430" s="9"/>
    </row>
    <row r="6431" spans="11:11">
      <c r="K6431" s="9"/>
    </row>
    <row r="6432" spans="11:11">
      <c r="K6432" s="9"/>
    </row>
    <row r="6433" spans="11:11">
      <c r="K6433" s="9"/>
    </row>
    <row r="6434" spans="11:11">
      <c r="K6434" s="9"/>
    </row>
    <row r="6435" spans="11:11">
      <c r="K6435" s="9"/>
    </row>
    <row r="6436" spans="11:11">
      <c r="K6436" s="9"/>
    </row>
    <row r="6437" spans="11:11">
      <c r="K6437" s="9"/>
    </row>
    <row r="6438" spans="11:11">
      <c r="K6438" s="9"/>
    </row>
    <row r="6439" spans="11:11">
      <c r="K6439" s="9"/>
    </row>
    <row r="6440" spans="11:11">
      <c r="K6440" s="9"/>
    </row>
    <row r="6441" spans="11:11">
      <c r="K6441" s="9"/>
    </row>
    <row r="6442" spans="11:11">
      <c r="K6442" s="9"/>
    </row>
    <row r="6443" spans="11:11">
      <c r="K6443" s="9"/>
    </row>
    <row r="6444" spans="11:11">
      <c r="K6444" s="9"/>
    </row>
    <row r="6445" spans="11:11">
      <c r="K6445" s="9"/>
    </row>
    <row r="6446" spans="11:11">
      <c r="K6446" s="9"/>
    </row>
    <row r="6447" spans="11:11">
      <c r="K6447" s="9"/>
    </row>
    <row r="6448" spans="11:11">
      <c r="K6448" s="9"/>
    </row>
    <row r="6449" spans="11:11">
      <c r="K6449" s="9"/>
    </row>
    <row r="6450" spans="11:11">
      <c r="K6450" s="9"/>
    </row>
    <row r="6451" spans="11:11">
      <c r="K6451" s="9"/>
    </row>
    <row r="6452" spans="11:11">
      <c r="K6452" s="9"/>
    </row>
    <row r="6453" spans="11:11">
      <c r="K6453" s="9"/>
    </row>
    <row r="6454" spans="11:11">
      <c r="K6454" s="9"/>
    </row>
    <row r="6455" spans="11:11">
      <c r="K6455" s="9"/>
    </row>
    <row r="6456" spans="11:11">
      <c r="K6456" s="9"/>
    </row>
    <row r="6457" spans="11:11">
      <c r="K6457" s="9"/>
    </row>
    <row r="6458" spans="11:11">
      <c r="K6458" s="9"/>
    </row>
    <row r="6459" spans="11:11">
      <c r="K6459" s="9"/>
    </row>
    <row r="6460" spans="11:11">
      <c r="K6460" s="9"/>
    </row>
    <row r="6461" spans="11:11">
      <c r="K6461" s="9"/>
    </row>
    <row r="6462" spans="11:11">
      <c r="K6462" s="9"/>
    </row>
    <row r="6463" spans="11:11">
      <c r="K6463" s="9"/>
    </row>
    <row r="6464" spans="11:11">
      <c r="K6464" s="9"/>
    </row>
    <row r="6465" spans="11:11">
      <c r="K6465" s="9"/>
    </row>
    <row r="6466" spans="11:11">
      <c r="K6466" s="9"/>
    </row>
    <row r="6467" spans="11:11">
      <c r="K6467" s="9"/>
    </row>
    <row r="6468" spans="11:11">
      <c r="K6468" s="9"/>
    </row>
    <row r="6469" spans="11:11">
      <c r="K6469" s="9"/>
    </row>
    <row r="6470" spans="11:11">
      <c r="K6470" s="9"/>
    </row>
    <row r="6471" spans="11:11">
      <c r="K6471" s="9"/>
    </row>
    <row r="6472" spans="11:11">
      <c r="K6472" s="9"/>
    </row>
    <row r="6473" spans="11:11">
      <c r="K6473" s="9"/>
    </row>
    <row r="6474" spans="11:11">
      <c r="K6474" s="9"/>
    </row>
    <row r="6475" spans="11:11">
      <c r="K6475" s="9"/>
    </row>
    <row r="6476" spans="11:11">
      <c r="K6476" s="9"/>
    </row>
    <row r="6477" spans="11:11">
      <c r="K6477" s="9"/>
    </row>
    <row r="6478" spans="11:11">
      <c r="K6478" s="9"/>
    </row>
    <row r="6479" spans="11:11">
      <c r="K6479" s="9"/>
    </row>
    <row r="6480" spans="11:11">
      <c r="K6480" s="9"/>
    </row>
    <row r="6481" spans="11:11">
      <c r="K6481" s="9"/>
    </row>
    <row r="6482" spans="11:11">
      <c r="K6482" s="9"/>
    </row>
    <row r="6483" spans="11:11">
      <c r="K6483" s="9"/>
    </row>
    <row r="6484" spans="11:11">
      <c r="K6484" s="9"/>
    </row>
    <row r="6485" spans="11:11">
      <c r="K6485" s="9"/>
    </row>
    <row r="6486" spans="11:11">
      <c r="K6486" s="9"/>
    </row>
    <row r="6487" spans="11:11">
      <c r="K6487" s="9"/>
    </row>
    <row r="6488" spans="11:11">
      <c r="K6488" s="9"/>
    </row>
    <row r="6489" spans="11:11">
      <c r="K6489" s="9"/>
    </row>
    <row r="6490" spans="11:11">
      <c r="K6490" s="9"/>
    </row>
    <row r="6491" spans="11:11">
      <c r="K6491" s="9"/>
    </row>
    <row r="6492" spans="11:11">
      <c r="K6492" s="9"/>
    </row>
    <row r="6493" spans="11:11">
      <c r="K6493" s="9"/>
    </row>
    <row r="6494" spans="11:11">
      <c r="K6494" s="9"/>
    </row>
    <row r="6495" spans="11:11">
      <c r="K6495" s="9"/>
    </row>
    <row r="6496" spans="11:11">
      <c r="K6496" s="9"/>
    </row>
    <row r="6497" spans="11:11">
      <c r="K6497" s="9"/>
    </row>
    <row r="6498" spans="11:11">
      <c r="K6498" s="9"/>
    </row>
    <row r="6499" spans="11:11">
      <c r="K6499" s="9"/>
    </row>
    <row r="6500" spans="11:11">
      <c r="K6500" s="9"/>
    </row>
    <row r="6501" spans="11:11">
      <c r="K6501" s="9"/>
    </row>
    <row r="6502" spans="11:11">
      <c r="K6502" s="9"/>
    </row>
    <row r="6503" spans="11:11">
      <c r="K6503" s="9"/>
    </row>
    <row r="6504" spans="11:11">
      <c r="K6504" s="9"/>
    </row>
    <row r="6505" spans="11:11">
      <c r="K6505" s="9"/>
    </row>
    <row r="6506" spans="11:11">
      <c r="K6506" s="9"/>
    </row>
    <row r="6507" spans="11:11">
      <c r="K6507" s="9"/>
    </row>
    <row r="6508" spans="11:11">
      <c r="K6508" s="9"/>
    </row>
    <row r="6509" spans="11:11">
      <c r="K6509" s="9"/>
    </row>
    <row r="6510" spans="11:11">
      <c r="K6510" s="9"/>
    </row>
    <row r="6511" spans="11:11">
      <c r="K6511" s="9"/>
    </row>
    <row r="6512" spans="11:11">
      <c r="K6512" s="9"/>
    </row>
    <row r="6513" spans="11:11">
      <c r="K6513" s="9"/>
    </row>
    <row r="6514" spans="11:11">
      <c r="K6514" s="9"/>
    </row>
    <row r="6515" spans="11:11">
      <c r="K6515" s="9"/>
    </row>
    <row r="6516" spans="11:11">
      <c r="K6516" s="9"/>
    </row>
    <row r="6517" spans="11:11">
      <c r="K6517" s="9"/>
    </row>
    <row r="6518" spans="11:11">
      <c r="K6518" s="9"/>
    </row>
    <row r="6519" spans="11:11">
      <c r="K6519" s="9"/>
    </row>
    <row r="6520" spans="11:11">
      <c r="K6520" s="9"/>
    </row>
    <row r="6521" spans="11:11">
      <c r="K6521" s="9"/>
    </row>
    <row r="6522" spans="11:11">
      <c r="K6522" s="9"/>
    </row>
    <row r="6523" spans="11:11">
      <c r="K6523" s="9"/>
    </row>
    <row r="6524" spans="11:11">
      <c r="K6524" s="9"/>
    </row>
    <row r="6525" spans="11:11">
      <c r="K6525" s="9"/>
    </row>
    <row r="6526" spans="11:11">
      <c r="K6526" s="9"/>
    </row>
    <row r="6527" spans="11:11">
      <c r="K6527" s="9"/>
    </row>
    <row r="6528" spans="11:11">
      <c r="K6528" s="9"/>
    </row>
    <row r="6529" spans="11:11">
      <c r="K6529" s="9"/>
    </row>
    <row r="6530" spans="11:11">
      <c r="K6530" s="9"/>
    </row>
    <row r="6531" spans="11:11">
      <c r="K6531" s="9"/>
    </row>
    <row r="6532" spans="11:11">
      <c r="K6532" s="9"/>
    </row>
    <row r="6533" spans="11:11">
      <c r="K6533" s="9"/>
    </row>
    <row r="6534" spans="11:11">
      <c r="K6534" s="9"/>
    </row>
    <row r="6535" spans="11:11">
      <c r="K6535" s="9"/>
    </row>
    <row r="6536" spans="11:11">
      <c r="K6536" s="9"/>
    </row>
    <row r="6537" spans="11:11">
      <c r="K6537" s="9"/>
    </row>
    <row r="6538" spans="11:11">
      <c r="K6538" s="9"/>
    </row>
    <row r="6539" spans="11:11">
      <c r="K6539" s="9"/>
    </row>
    <row r="6540" spans="11:11">
      <c r="K6540" s="9"/>
    </row>
    <row r="6541" spans="11:11">
      <c r="K6541" s="9"/>
    </row>
    <row r="6542" spans="11:11">
      <c r="K6542" s="9"/>
    </row>
    <row r="6543" spans="11:11">
      <c r="K6543" s="9"/>
    </row>
    <row r="6544" spans="11:11">
      <c r="K6544" s="9"/>
    </row>
    <row r="6545" spans="11:11">
      <c r="K6545" s="9"/>
    </row>
    <row r="6546" spans="11:11">
      <c r="K6546" s="9"/>
    </row>
    <row r="6547" spans="11:11">
      <c r="K6547" s="9"/>
    </row>
    <row r="6548" spans="11:11">
      <c r="K6548" s="9"/>
    </row>
    <row r="6549" spans="11:11">
      <c r="K6549" s="9"/>
    </row>
    <row r="6550" spans="11:11">
      <c r="K6550" s="9"/>
    </row>
    <row r="6551" spans="11:11">
      <c r="K6551" s="9"/>
    </row>
    <row r="6552" spans="11:11">
      <c r="K6552" s="9"/>
    </row>
    <row r="6553" spans="11:11">
      <c r="K6553" s="9"/>
    </row>
    <row r="6554" spans="11:11">
      <c r="K6554" s="9"/>
    </row>
    <row r="6555" spans="11:11">
      <c r="K6555" s="9"/>
    </row>
    <row r="6556" spans="11:11">
      <c r="K6556" s="9"/>
    </row>
    <row r="6557" spans="11:11">
      <c r="K6557" s="9"/>
    </row>
    <row r="6558" spans="11:11">
      <c r="K6558" s="9"/>
    </row>
    <row r="6559" spans="11:11">
      <c r="K6559" s="9"/>
    </row>
    <row r="6560" spans="11:11">
      <c r="K6560" s="9"/>
    </row>
    <row r="6561" spans="11:11">
      <c r="K6561" s="9"/>
    </row>
    <row r="6562" spans="11:11">
      <c r="K6562" s="9"/>
    </row>
    <row r="6563" spans="11:11">
      <c r="K6563" s="9"/>
    </row>
    <row r="6564" spans="11:11">
      <c r="K6564" s="9"/>
    </row>
    <row r="6565" spans="11:11">
      <c r="K6565" s="9"/>
    </row>
    <row r="6566" spans="11:11">
      <c r="K6566" s="9"/>
    </row>
    <row r="6567" spans="11:11">
      <c r="K6567" s="9"/>
    </row>
    <row r="6568" spans="11:11">
      <c r="K6568" s="9"/>
    </row>
    <row r="6569" spans="11:11">
      <c r="K6569" s="9"/>
    </row>
    <row r="6570" spans="11:11">
      <c r="K6570" s="9"/>
    </row>
    <row r="6571" spans="11:11">
      <c r="K6571" s="9"/>
    </row>
    <row r="6572" spans="11:11">
      <c r="K6572" s="9"/>
    </row>
    <row r="6573" spans="11:11">
      <c r="K6573" s="9"/>
    </row>
    <row r="6574" spans="11:11">
      <c r="K6574" s="9"/>
    </row>
    <row r="6575" spans="11:11">
      <c r="K6575" s="9"/>
    </row>
    <row r="6576" spans="11:11">
      <c r="K6576" s="9"/>
    </row>
    <row r="6577" spans="11:11">
      <c r="K6577" s="9"/>
    </row>
    <row r="6578" spans="11:11">
      <c r="K6578" s="9"/>
    </row>
    <row r="6579" spans="11:11">
      <c r="K6579" s="9"/>
    </row>
    <row r="6580" spans="11:11">
      <c r="K6580" s="9"/>
    </row>
    <row r="6581" spans="11:11">
      <c r="K6581" s="9"/>
    </row>
    <row r="6582" spans="11:11">
      <c r="K6582" s="9"/>
    </row>
    <row r="6583" spans="11:11">
      <c r="K6583" s="9"/>
    </row>
    <row r="6584" spans="11:11">
      <c r="K6584" s="9"/>
    </row>
    <row r="6585" spans="11:11">
      <c r="K6585" s="9"/>
    </row>
    <row r="6586" spans="11:11">
      <c r="K6586" s="9"/>
    </row>
    <row r="6587" spans="11:11">
      <c r="K6587" s="9"/>
    </row>
    <row r="6588" spans="11:11">
      <c r="K6588" s="9"/>
    </row>
    <row r="6589" spans="11:11">
      <c r="K6589" s="9"/>
    </row>
    <row r="6590" spans="11:11">
      <c r="K6590" s="9"/>
    </row>
    <row r="6591" spans="11:11">
      <c r="K6591" s="9"/>
    </row>
    <row r="6592" spans="11:11">
      <c r="K6592" s="9"/>
    </row>
    <row r="6593" spans="11:11">
      <c r="K6593" s="9"/>
    </row>
    <row r="6594" spans="11:11">
      <c r="K6594" s="9"/>
    </row>
    <row r="6595" spans="11:11">
      <c r="K6595" s="9"/>
    </row>
    <row r="6596" spans="11:11">
      <c r="K6596" s="9"/>
    </row>
    <row r="6597" spans="11:11">
      <c r="K6597" s="9"/>
    </row>
    <row r="6598" spans="11:11">
      <c r="K6598" s="9"/>
    </row>
    <row r="6599" spans="11:11">
      <c r="K6599" s="9"/>
    </row>
    <row r="6600" spans="11:11">
      <c r="K6600" s="9"/>
    </row>
    <row r="6601" spans="11:11">
      <c r="K6601" s="9"/>
    </row>
    <row r="6602" spans="11:11">
      <c r="K6602" s="9"/>
    </row>
    <row r="6603" spans="11:11">
      <c r="K6603" s="9"/>
    </row>
    <row r="6604" spans="11:11">
      <c r="K6604" s="9"/>
    </row>
    <row r="6605" spans="11:11">
      <c r="K6605" s="9"/>
    </row>
    <row r="6606" spans="11:11">
      <c r="K6606" s="9"/>
    </row>
    <row r="6607" spans="11:11">
      <c r="K6607" s="9"/>
    </row>
    <row r="6608" spans="11:11">
      <c r="K6608" s="9"/>
    </row>
    <row r="6609" spans="11:11">
      <c r="K6609" s="9"/>
    </row>
    <row r="6610" spans="11:11">
      <c r="K6610" s="9"/>
    </row>
    <row r="6611" spans="11:11">
      <c r="K6611" s="9"/>
    </row>
    <row r="6612" spans="11:11">
      <c r="K6612" s="9"/>
    </row>
    <row r="6613" spans="11:11">
      <c r="K6613" s="9"/>
    </row>
    <row r="6614" spans="11:11">
      <c r="K6614" s="9"/>
    </row>
    <row r="6615" spans="11:11">
      <c r="K6615" s="9"/>
    </row>
    <row r="6616" spans="11:11">
      <c r="K6616" s="9"/>
    </row>
    <row r="6617" spans="11:11">
      <c r="K6617" s="9"/>
    </row>
    <row r="6618" spans="11:11">
      <c r="K6618" s="9"/>
    </row>
    <row r="6619" spans="11:11">
      <c r="K6619" s="9"/>
    </row>
    <row r="6620" spans="11:11">
      <c r="K6620" s="9"/>
    </row>
    <row r="6621" spans="11:11">
      <c r="K6621" s="9"/>
    </row>
    <row r="6622" spans="11:11">
      <c r="K6622" s="9"/>
    </row>
    <row r="6623" spans="11:11">
      <c r="K6623" s="9"/>
    </row>
    <row r="6624" spans="11:11">
      <c r="K6624" s="9"/>
    </row>
    <row r="6625" spans="11:11">
      <c r="K6625" s="9"/>
    </row>
    <row r="6626" spans="11:11">
      <c r="K6626" s="9"/>
    </row>
    <row r="6627" spans="11:11">
      <c r="K6627" s="9"/>
    </row>
    <row r="6628" spans="11:11">
      <c r="K6628" s="9"/>
    </row>
    <row r="6629" spans="11:11">
      <c r="K6629" s="9"/>
    </row>
    <row r="6630" spans="11:11">
      <c r="K6630" s="9"/>
    </row>
    <row r="6631" spans="11:11">
      <c r="K6631" s="9"/>
    </row>
    <row r="6632" spans="11:11">
      <c r="K6632" s="9"/>
    </row>
    <row r="6633" spans="11:11">
      <c r="K6633" s="9"/>
    </row>
    <row r="6634" spans="11:11">
      <c r="K6634" s="9"/>
    </row>
    <row r="6635" spans="11:11">
      <c r="K6635" s="9"/>
    </row>
    <row r="6636" spans="11:11">
      <c r="K6636" s="9"/>
    </row>
    <row r="6637" spans="11:11">
      <c r="K6637" s="9"/>
    </row>
    <row r="6638" spans="11:11">
      <c r="K6638" s="9"/>
    </row>
    <row r="6639" spans="11:11">
      <c r="K6639" s="9"/>
    </row>
    <row r="6640" spans="11:11">
      <c r="K6640" s="9"/>
    </row>
    <row r="6641" spans="11:11">
      <c r="K6641" s="9"/>
    </row>
    <row r="6642" spans="11:11">
      <c r="K6642" s="9"/>
    </row>
    <row r="6643" spans="11:11">
      <c r="K6643" s="9"/>
    </row>
    <row r="6644" spans="11:11">
      <c r="K6644" s="9"/>
    </row>
    <row r="6645" spans="11:11">
      <c r="K6645" s="9"/>
    </row>
    <row r="6646" spans="11:11">
      <c r="K6646" s="9"/>
    </row>
    <row r="6647" spans="11:11">
      <c r="K6647" s="9"/>
    </row>
    <row r="6648" spans="11:11">
      <c r="K6648" s="9"/>
    </row>
    <row r="6649" spans="11:11">
      <c r="K6649" s="9"/>
    </row>
    <row r="6650" spans="11:11">
      <c r="K6650" s="9"/>
    </row>
    <row r="6651" spans="11:11">
      <c r="K6651" s="9"/>
    </row>
    <row r="6652" spans="11:11">
      <c r="K6652" s="9"/>
    </row>
    <row r="6653" spans="11:11">
      <c r="K6653" s="9"/>
    </row>
    <row r="6654" spans="11:11">
      <c r="K6654" s="9"/>
    </row>
    <row r="6655" spans="11:11">
      <c r="K6655" s="9"/>
    </row>
    <row r="6656" spans="11:11">
      <c r="K6656" s="9"/>
    </row>
    <row r="6657" spans="11:11">
      <c r="K6657" s="9"/>
    </row>
    <row r="6658" spans="11:11">
      <c r="K6658" s="9"/>
    </row>
    <row r="6659" spans="11:11">
      <c r="K6659" s="9"/>
    </row>
    <row r="6660" spans="11:11">
      <c r="K6660" s="9"/>
    </row>
    <row r="6661" spans="11:11">
      <c r="K6661" s="9"/>
    </row>
    <row r="6662" spans="11:11">
      <c r="K6662" s="9"/>
    </row>
    <row r="6663" spans="11:11">
      <c r="K6663" s="9"/>
    </row>
    <row r="6664" spans="11:11">
      <c r="K6664" s="9"/>
    </row>
    <row r="6665" spans="11:11">
      <c r="K6665" s="9"/>
    </row>
    <row r="6666" spans="11:11">
      <c r="K6666" s="9"/>
    </row>
    <row r="6667" spans="11:11">
      <c r="K6667" s="9"/>
    </row>
    <row r="6668" spans="11:11">
      <c r="K6668" s="9"/>
    </row>
    <row r="6669" spans="11:11">
      <c r="K6669" s="9"/>
    </row>
    <row r="6670" spans="11:11">
      <c r="K6670" s="9"/>
    </row>
    <row r="6671" spans="11:11">
      <c r="K6671" s="9"/>
    </row>
    <row r="6672" spans="11:11">
      <c r="K6672" s="9"/>
    </row>
    <row r="6673" spans="11:11">
      <c r="K6673" s="9"/>
    </row>
    <row r="6674" spans="11:11">
      <c r="K6674" s="9"/>
    </row>
    <row r="6675" spans="11:11">
      <c r="K6675" s="9"/>
    </row>
    <row r="6676" spans="11:11">
      <c r="K6676" s="9"/>
    </row>
    <row r="6677" spans="11:11">
      <c r="K6677" s="9"/>
    </row>
    <row r="6678" spans="11:11">
      <c r="K6678" s="9"/>
    </row>
    <row r="6679" spans="11:11">
      <c r="K6679" s="9"/>
    </row>
    <row r="6680" spans="11:11">
      <c r="K6680" s="9"/>
    </row>
    <row r="6681" spans="11:11">
      <c r="K6681" s="9"/>
    </row>
    <row r="6682" spans="11:11">
      <c r="K6682" s="9"/>
    </row>
    <row r="6683" spans="11:11">
      <c r="K6683" s="9"/>
    </row>
    <row r="6684" spans="11:11">
      <c r="K6684" s="9"/>
    </row>
    <row r="6685" spans="11:11">
      <c r="K6685" s="9"/>
    </row>
    <row r="6686" spans="11:11">
      <c r="K6686" s="9"/>
    </row>
    <row r="6687" spans="11:11">
      <c r="K6687" s="9"/>
    </row>
    <row r="6688" spans="11:11">
      <c r="K6688" s="9"/>
    </row>
    <row r="6689" spans="11:11">
      <c r="K6689" s="9"/>
    </row>
    <row r="6690" spans="11:11">
      <c r="K6690" s="9"/>
    </row>
    <row r="6691" spans="11:11">
      <c r="K6691" s="9"/>
    </row>
    <row r="6692" spans="11:11">
      <c r="K6692" s="9"/>
    </row>
    <row r="6693" spans="11:11">
      <c r="K6693" s="9"/>
    </row>
    <row r="6694" spans="11:11">
      <c r="K6694" s="9"/>
    </row>
    <row r="6695" spans="11:11">
      <c r="K6695" s="9"/>
    </row>
    <row r="6696" spans="11:11">
      <c r="K6696" s="9"/>
    </row>
    <row r="6697" spans="11:11">
      <c r="K6697" s="9"/>
    </row>
    <row r="6698" spans="11:11">
      <c r="K6698" s="9"/>
    </row>
    <row r="6699" spans="11:11">
      <c r="K6699" s="9"/>
    </row>
    <row r="6700" spans="11:11">
      <c r="K6700" s="9"/>
    </row>
    <row r="6701" spans="11:11">
      <c r="K6701" s="9"/>
    </row>
    <row r="6702" spans="11:11">
      <c r="K6702" s="9"/>
    </row>
    <row r="6703" spans="11:11">
      <c r="K6703" s="9"/>
    </row>
    <row r="6704" spans="11:11">
      <c r="K6704" s="9"/>
    </row>
    <row r="6705" spans="11:11">
      <c r="K6705" s="9"/>
    </row>
    <row r="6706" spans="11:11">
      <c r="K6706" s="9"/>
    </row>
    <row r="6707" spans="11:11">
      <c r="K6707" s="9"/>
    </row>
    <row r="6708" spans="11:11">
      <c r="K6708" s="9"/>
    </row>
    <row r="6709" spans="11:11">
      <c r="K6709" s="9"/>
    </row>
    <row r="6710" spans="11:11">
      <c r="K6710" s="9"/>
    </row>
    <row r="6711" spans="11:11">
      <c r="K6711" s="9"/>
    </row>
    <row r="6712" spans="11:11">
      <c r="K6712" s="9"/>
    </row>
    <row r="6713" spans="11:11">
      <c r="K6713" s="9"/>
    </row>
    <row r="6714" spans="11:11">
      <c r="K6714" s="9"/>
    </row>
    <row r="6715" spans="11:11">
      <c r="K6715" s="9"/>
    </row>
    <row r="6716" spans="11:11">
      <c r="K6716" s="9"/>
    </row>
    <row r="6717" spans="11:11">
      <c r="K6717" s="9"/>
    </row>
    <row r="6718" spans="11:11">
      <c r="K6718" s="9"/>
    </row>
    <row r="6719" spans="11:11">
      <c r="K6719" s="9"/>
    </row>
    <row r="6720" spans="11:11">
      <c r="K6720" s="9"/>
    </row>
    <row r="6721" spans="11:11">
      <c r="K6721" s="9"/>
    </row>
    <row r="6722" spans="11:11">
      <c r="K6722" s="9"/>
    </row>
    <row r="6723" spans="11:11">
      <c r="K6723" s="9"/>
    </row>
    <row r="6724" spans="11:11">
      <c r="K6724" s="9"/>
    </row>
    <row r="6725" spans="11:11">
      <c r="K6725" s="9"/>
    </row>
    <row r="6726" spans="11:11">
      <c r="K6726" s="9"/>
    </row>
    <row r="6727" spans="11:11">
      <c r="K6727" s="9"/>
    </row>
    <row r="6728" spans="11:11">
      <c r="K6728" s="9"/>
    </row>
    <row r="6729" spans="11:11">
      <c r="K6729" s="9"/>
    </row>
    <row r="6730" spans="11:11">
      <c r="K6730" s="9"/>
    </row>
    <row r="6731" spans="11:11">
      <c r="K6731" s="9"/>
    </row>
    <row r="6732" spans="11:11">
      <c r="K6732" s="9"/>
    </row>
    <row r="6733" spans="11:11">
      <c r="K6733" s="9"/>
    </row>
    <row r="6734" spans="11:11">
      <c r="K6734" s="9"/>
    </row>
    <row r="6735" spans="11:11">
      <c r="K6735" s="9"/>
    </row>
    <row r="6736" spans="11:11">
      <c r="K6736" s="9"/>
    </row>
    <row r="6737" spans="11:11">
      <c r="K6737" s="9"/>
    </row>
    <row r="6738" spans="11:11">
      <c r="K6738" s="9"/>
    </row>
    <row r="6739" spans="11:11">
      <c r="K6739" s="9"/>
    </row>
    <row r="6740" spans="11:11">
      <c r="K6740" s="9"/>
    </row>
    <row r="6741" spans="11:11">
      <c r="K6741" s="9"/>
    </row>
    <row r="6742" spans="11:11">
      <c r="K6742" s="9"/>
    </row>
    <row r="6743" spans="11:11">
      <c r="K6743" s="9"/>
    </row>
    <row r="6744" spans="11:11">
      <c r="K6744" s="9"/>
    </row>
    <row r="6745" spans="11:11">
      <c r="K6745" s="9"/>
    </row>
    <row r="6746" spans="11:11">
      <c r="K6746" s="9"/>
    </row>
    <row r="6747" spans="11:11">
      <c r="K6747" s="9"/>
    </row>
    <row r="6748" spans="11:11">
      <c r="K6748" s="9"/>
    </row>
    <row r="6749" spans="11:11">
      <c r="K6749" s="9"/>
    </row>
    <row r="6750" spans="11:11">
      <c r="K6750" s="9"/>
    </row>
    <row r="6751" spans="11:11">
      <c r="K6751" s="9"/>
    </row>
    <row r="6752" spans="11:11">
      <c r="K6752" s="9"/>
    </row>
    <row r="6753" spans="11:11">
      <c r="K6753" s="9"/>
    </row>
    <row r="6754" spans="11:11">
      <c r="K6754" s="9"/>
    </row>
    <row r="6755" spans="11:11">
      <c r="K6755" s="9"/>
    </row>
    <row r="6756" spans="11:11">
      <c r="K6756" s="9"/>
    </row>
    <row r="6757" spans="11:11">
      <c r="K6757" s="9"/>
    </row>
    <row r="6758" spans="11:11">
      <c r="K6758" s="9"/>
    </row>
    <row r="6759" spans="11:11">
      <c r="K6759" s="9"/>
    </row>
    <row r="6760" spans="11:11">
      <c r="K6760" s="9"/>
    </row>
    <row r="6761" spans="11:11">
      <c r="K6761" s="9"/>
    </row>
    <row r="6762" spans="11:11">
      <c r="K6762" s="9"/>
    </row>
    <row r="6763" spans="11:11">
      <c r="K6763" s="9"/>
    </row>
    <row r="6764" spans="11:11">
      <c r="K6764" s="9"/>
    </row>
    <row r="6765" spans="11:11">
      <c r="K6765" s="9"/>
    </row>
    <row r="6766" spans="11:11">
      <c r="K6766" s="9"/>
    </row>
    <row r="6767" spans="11:11">
      <c r="K6767" s="9"/>
    </row>
    <row r="6768" spans="11:11">
      <c r="K6768" s="9"/>
    </row>
    <row r="6769" spans="11:11">
      <c r="K6769" s="9"/>
    </row>
    <row r="6770" spans="11:11">
      <c r="K6770" s="9"/>
    </row>
    <row r="6771" spans="11:11">
      <c r="K6771" s="9"/>
    </row>
    <row r="6772" spans="11:11">
      <c r="K6772" s="9"/>
    </row>
    <row r="6773" spans="11:11">
      <c r="K6773" s="9"/>
    </row>
    <row r="6774" spans="11:11">
      <c r="K6774" s="9"/>
    </row>
    <row r="6775" spans="11:11">
      <c r="K6775" s="9"/>
    </row>
    <row r="6776" spans="11:11">
      <c r="K6776" s="9"/>
    </row>
    <row r="6777" spans="11:11">
      <c r="K6777" s="9"/>
    </row>
    <row r="6778" spans="11:11">
      <c r="K6778" s="9"/>
    </row>
    <row r="6779" spans="11:11">
      <c r="K6779" s="9"/>
    </row>
    <row r="6780" spans="11:11">
      <c r="K6780" s="9"/>
    </row>
    <row r="6781" spans="11:11">
      <c r="K6781" s="9"/>
    </row>
    <row r="6782" spans="11:11">
      <c r="K6782" s="9"/>
    </row>
    <row r="6783" spans="11:11">
      <c r="K6783" s="9"/>
    </row>
    <row r="6784" spans="11:11">
      <c r="K6784" s="9"/>
    </row>
    <row r="6785" spans="11:11">
      <c r="K6785" s="9"/>
    </row>
    <row r="6786" spans="11:11">
      <c r="K6786" s="9"/>
    </row>
    <row r="6787" spans="11:11">
      <c r="K6787" s="9"/>
    </row>
    <row r="6788" spans="11:11">
      <c r="K6788" s="9"/>
    </row>
    <row r="6789" spans="11:11">
      <c r="K6789" s="9"/>
    </row>
    <row r="6790" spans="11:11">
      <c r="K6790" s="9"/>
    </row>
    <row r="6791" spans="11:11">
      <c r="K6791" s="9"/>
    </row>
    <row r="6792" spans="11:11">
      <c r="K6792" s="9"/>
    </row>
    <row r="6793" spans="11:11">
      <c r="K6793" s="9"/>
    </row>
    <row r="6794" spans="11:11">
      <c r="K6794" s="9"/>
    </row>
    <row r="6795" spans="11:11">
      <c r="K6795" s="9"/>
    </row>
    <row r="6796" spans="11:11">
      <c r="K6796" s="9"/>
    </row>
    <row r="6797" spans="11:11">
      <c r="K6797" s="9"/>
    </row>
    <row r="6798" spans="11:11">
      <c r="K6798" s="9"/>
    </row>
    <row r="6799" spans="11:11">
      <c r="K6799" s="9"/>
    </row>
    <row r="6800" spans="11:11">
      <c r="K6800" s="9"/>
    </row>
    <row r="6801" spans="11:11">
      <c r="K6801" s="9"/>
    </row>
    <row r="6802" spans="11:11">
      <c r="K6802" s="9"/>
    </row>
    <row r="6803" spans="11:11">
      <c r="K6803" s="9"/>
    </row>
    <row r="6804" spans="11:11">
      <c r="K6804" s="9"/>
    </row>
    <row r="6805" spans="11:11">
      <c r="K6805" s="9"/>
    </row>
    <row r="6806" spans="11:11">
      <c r="K6806" s="9"/>
    </row>
    <row r="6807" spans="11:11">
      <c r="K6807" s="9"/>
    </row>
    <row r="6808" spans="11:11">
      <c r="K6808" s="9"/>
    </row>
    <row r="6809" spans="11:11">
      <c r="K6809" s="9"/>
    </row>
    <row r="6810" spans="11:11">
      <c r="K6810" s="9"/>
    </row>
    <row r="6811" spans="11:11">
      <c r="K6811" s="9"/>
    </row>
    <row r="6812" spans="11:11">
      <c r="K6812" s="9"/>
    </row>
    <row r="6813" spans="11:11">
      <c r="K6813" s="9"/>
    </row>
    <row r="6814" spans="11:11">
      <c r="K6814" s="9"/>
    </row>
    <row r="6815" spans="11:11">
      <c r="K6815" s="9"/>
    </row>
    <row r="6816" spans="11:11">
      <c r="K6816" s="9"/>
    </row>
    <row r="6817" spans="11:11">
      <c r="K6817" s="9"/>
    </row>
    <row r="6818" spans="11:11">
      <c r="K6818" s="9"/>
    </row>
    <row r="6819" spans="11:11">
      <c r="K6819" s="9"/>
    </row>
    <row r="6820" spans="11:11">
      <c r="K6820" s="9"/>
    </row>
    <row r="6821" spans="11:11">
      <c r="K6821" s="9"/>
    </row>
    <row r="6822" spans="11:11">
      <c r="K6822" s="9"/>
    </row>
    <row r="6823" spans="11:11">
      <c r="K6823" s="9"/>
    </row>
    <row r="6824" spans="11:11">
      <c r="K6824" s="9"/>
    </row>
    <row r="6825" spans="11:11">
      <c r="K6825" s="9"/>
    </row>
    <row r="6826" spans="11:11">
      <c r="K6826" s="9"/>
    </row>
    <row r="6827" spans="11:11">
      <c r="K6827" s="9"/>
    </row>
    <row r="6828" spans="11:11">
      <c r="K6828" s="9"/>
    </row>
    <row r="6829" spans="11:11">
      <c r="K6829" s="9"/>
    </row>
    <row r="6830" spans="11:11">
      <c r="K6830" s="9"/>
    </row>
    <row r="6831" spans="11:11">
      <c r="K6831" s="9"/>
    </row>
    <row r="6832" spans="11:11">
      <c r="K6832" s="9"/>
    </row>
    <row r="6833" spans="11:11">
      <c r="K6833" s="9"/>
    </row>
    <row r="6834" spans="11:11">
      <c r="K6834" s="9"/>
    </row>
    <row r="6835" spans="11:11">
      <c r="K6835" s="9"/>
    </row>
    <row r="6836" spans="11:11">
      <c r="K6836" s="9"/>
    </row>
    <row r="6837" spans="11:11">
      <c r="K6837" s="9"/>
    </row>
    <row r="6838" spans="11:11">
      <c r="K6838" s="9"/>
    </row>
    <row r="6839" spans="11:11">
      <c r="K6839" s="9"/>
    </row>
    <row r="6840" spans="11:11">
      <c r="K6840" s="9"/>
    </row>
    <row r="6841" spans="11:11">
      <c r="K6841" s="9"/>
    </row>
    <row r="6842" spans="11:11">
      <c r="K6842" s="9"/>
    </row>
    <row r="6843" spans="11:11">
      <c r="K6843" s="9"/>
    </row>
    <row r="6844" spans="11:11">
      <c r="K6844" s="9"/>
    </row>
    <row r="6845" spans="11:11">
      <c r="K6845" s="9"/>
    </row>
    <row r="6846" spans="11:11">
      <c r="K6846" s="9"/>
    </row>
    <row r="6847" spans="11:11">
      <c r="K6847" s="9"/>
    </row>
    <row r="6848" spans="11:11">
      <c r="K6848" s="9"/>
    </row>
    <row r="6849" spans="11:11">
      <c r="K6849" s="9"/>
    </row>
    <row r="6850" spans="11:11">
      <c r="K6850" s="9"/>
    </row>
    <row r="6851" spans="11:11">
      <c r="K6851" s="9"/>
    </row>
    <row r="6852" spans="11:11">
      <c r="K6852" s="9"/>
    </row>
    <row r="6853" spans="11:11">
      <c r="K6853" s="9"/>
    </row>
    <row r="6854" spans="11:11">
      <c r="K6854" s="9"/>
    </row>
    <row r="6855" spans="11:11">
      <c r="K6855" s="9"/>
    </row>
    <row r="6856" spans="11:11">
      <c r="K6856" s="9"/>
    </row>
    <row r="6857" spans="11:11">
      <c r="K6857" s="9"/>
    </row>
    <row r="6858" spans="11:11">
      <c r="K6858" s="9"/>
    </row>
    <row r="6859" spans="11:11">
      <c r="K6859" s="9"/>
    </row>
    <row r="6860" spans="11:11">
      <c r="K6860" s="9"/>
    </row>
    <row r="6861" spans="11:11">
      <c r="K6861" s="9"/>
    </row>
    <row r="6862" spans="11:11">
      <c r="K6862" s="9"/>
    </row>
    <row r="6863" spans="11:11">
      <c r="K6863" s="9"/>
    </row>
    <row r="6864" spans="11:11">
      <c r="K6864" s="9"/>
    </row>
    <row r="6865" spans="11:11">
      <c r="K6865" s="9"/>
    </row>
    <row r="6866" spans="11:11">
      <c r="K6866" s="9"/>
    </row>
    <row r="6867" spans="11:11">
      <c r="K6867" s="9"/>
    </row>
    <row r="6868" spans="11:11">
      <c r="K6868" s="9"/>
    </row>
    <row r="6869" spans="11:11">
      <c r="K6869" s="9"/>
    </row>
    <row r="6870" spans="11:11">
      <c r="K6870" s="9"/>
    </row>
    <row r="6871" spans="11:11">
      <c r="K6871" s="9"/>
    </row>
    <row r="6872" spans="11:11">
      <c r="K6872" s="9"/>
    </row>
    <row r="6873" spans="11:11">
      <c r="K6873" s="9"/>
    </row>
    <row r="6874" spans="11:11">
      <c r="K6874" s="9"/>
    </row>
    <row r="6875" spans="11:11">
      <c r="K6875" s="9"/>
    </row>
    <row r="6876" spans="11:11">
      <c r="K6876" s="9"/>
    </row>
    <row r="6877" spans="11:11">
      <c r="K6877" s="9"/>
    </row>
    <row r="6878" spans="11:11">
      <c r="K6878" s="9"/>
    </row>
    <row r="6879" spans="11:11">
      <c r="K6879" s="9"/>
    </row>
    <row r="6880" spans="11:11">
      <c r="K6880" s="9"/>
    </row>
    <row r="6881" spans="11:11">
      <c r="K6881" s="9"/>
    </row>
    <row r="6882" spans="11:11">
      <c r="K6882" s="9"/>
    </row>
    <row r="6883" spans="11:11">
      <c r="K6883" s="9"/>
    </row>
    <row r="6884" spans="11:11">
      <c r="K6884" s="9"/>
    </row>
    <row r="6885" spans="11:11">
      <c r="K6885" s="9"/>
    </row>
    <row r="6886" spans="11:11">
      <c r="K6886" s="9"/>
    </row>
    <row r="6887" spans="11:11">
      <c r="K6887" s="9"/>
    </row>
    <row r="6888" spans="11:11">
      <c r="K6888" s="9"/>
    </row>
    <row r="6889" spans="11:11">
      <c r="K6889" s="9"/>
    </row>
    <row r="6890" spans="11:11">
      <c r="K6890" s="9"/>
    </row>
    <row r="6891" spans="11:11">
      <c r="K6891" s="9"/>
    </row>
    <row r="6892" spans="11:11">
      <c r="K6892" s="9"/>
    </row>
    <row r="6893" spans="11:11">
      <c r="K6893" s="9"/>
    </row>
    <row r="6894" spans="11:11">
      <c r="K6894" s="9"/>
    </row>
    <row r="6895" spans="11:11">
      <c r="K6895" s="9"/>
    </row>
    <row r="6896" spans="11:11">
      <c r="K6896" s="9"/>
    </row>
    <row r="6897" spans="11:11">
      <c r="K6897" s="9"/>
    </row>
    <row r="6898" spans="11:11">
      <c r="K6898" s="9"/>
    </row>
    <row r="6899" spans="11:11">
      <c r="K6899" s="9"/>
    </row>
    <row r="6900" spans="11:11">
      <c r="K6900" s="9"/>
    </row>
    <row r="6901" spans="11:11">
      <c r="K6901" s="9"/>
    </row>
    <row r="6902" spans="11:11">
      <c r="K6902" s="9"/>
    </row>
    <row r="6903" spans="11:11">
      <c r="K6903" s="9"/>
    </row>
    <row r="6904" spans="11:11">
      <c r="K6904" s="9"/>
    </row>
    <row r="6905" spans="11:11">
      <c r="K6905" s="9"/>
    </row>
    <row r="6906" spans="11:11">
      <c r="K6906" s="9"/>
    </row>
    <row r="6907" spans="11:11">
      <c r="K6907" s="9"/>
    </row>
    <row r="6908" spans="11:11">
      <c r="K6908" s="9"/>
    </row>
    <row r="6909" spans="11:11">
      <c r="K6909" s="9"/>
    </row>
    <row r="6910" spans="11:11">
      <c r="K6910" s="9"/>
    </row>
    <row r="6911" spans="11:11">
      <c r="K6911" s="9"/>
    </row>
    <row r="6912" spans="11:11">
      <c r="K6912" s="9"/>
    </row>
    <row r="6913" spans="11:11">
      <c r="K6913" s="9"/>
    </row>
    <row r="6914" spans="11:11">
      <c r="K6914" s="9"/>
    </row>
    <row r="6915" spans="11:11">
      <c r="K6915" s="9"/>
    </row>
    <row r="6916" spans="11:11">
      <c r="K6916" s="9"/>
    </row>
    <row r="6917" spans="11:11">
      <c r="K6917" s="9"/>
    </row>
    <row r="6918" spans="11:11">
      <c r="K6918" s="9"/>
    </row>
    <row r="6919" spans="11:11">
      <c r="K6919" s="9"/>
    </row>
    <row r="6920" spans="11:11">
      <c r="K6920" s="9"/>
    </row>
    <row r="6921" spans="11:11">
      <c r="K6921" s="9"/>
    </row>
    <row r="6922" spans="11:11">
      <c r="K6922" s="9"/>
    </row>
    <row r="6923" spans="11:11">
      <c r="K6923" s="9"/>
    </row>
    <row r="6924" spans="11:11">
      <c r="K6924" s="9"/>
    </row>
    <row r="6925" spans="11:11">
      <c r="K6925" s="9"/>
    </row>
    <row r="6926" spans="11:11">
      <c r="K6926" s="9"/>
    </row>
    <row r="6927" spans="11:11">
      <c r="K6927" s="9"/>
    </row>
    <row r="6928" spans="11:11">
      <c r="K6928" s="9"/>
    </row>
    <row r="6929" spans="11:11">
      <c r="K6929" s="9"/>
    </row>
    <row r="6930" spans="11:11">
      <c r="K6930" s="9"/>
    </row>
    <row r="6931" spans="11:11">
      <c r="K6931" s="9"/>
    </row>
    <row r="6932" spans="11:11">
      <c r="K6932" s="9"/>
    </row>
    <row r="6933" spans="11:11">
      <c r="K6933" s="9"/>
    </row>
    <row r="6934" spans="11:11">
      <c r="K6934" s="9"/>
    </row>
    <row r="6935" spans="11:11">
      <c r="K6935" s="9"/>
    </row>
    <row r="6936" spans="11:11">
      <c r="K6936" s="9"/>
    </row>
    <row r="6937" spans="11:11">
      <c r="K6937" s="9"/>
    </row>
    <row r="6938" spans="11:11">
      <c r="K6938" s="9"/>
    </row>
    <row r="6939" spans="11:11">
      <c r="K6939" s="9"/>
    </row>
    <row r="6940" spans="11:11">
      <c r="K6940" s="9"/>
    </row>
    <row r="6941" spans="11:11">
      <c r="K6941" s="9"/>
    </row>
    <row r="6942" spans="11:11">
      <c r="K6942" s="9"/>
    </row>
    <row r="6943" spans="11:11">
      <c r="K6943" s="9"/>
    </row>
    <row r="6944" spans="11:11">
      <c r="K6944" s="9"/>
    </row>
    <row r="6945" spans="11:11">
      <c r="K6945" s="9"/>
    </row>
    <row r="6946" spans="11:11">
      <c r="K6946" s="9"/>
    </row>
    <row r="6947" spans="11:11">
      <c r="K6947" s="9"/>
    </row>
    <row r="6948" spans="11:11">
      <c r="K6948" s="9"/>
    </row>
    <row r="6949" spans="11:11">
      <c r="K6949" s="9"/>
    </row>
    <row r="6950" spans="11:11">
      <c r="K6950" s="9"/>
    </row>
    <row r="6951" spans="11:11">
      <c r="K6951" s="9"/>
    </row>
    <row r="6952" spans="11:11">
      <c r="K6952" s="9"/>
    </row>
    <row r="6953" spans="11:11">
      <c r="K6953" s="9"/>
    </row>
    <row r="6954" spans="11:11">
      <c r="K6954" s="9"/>
    </row>
    <row r="6955" spans="11:11">
      <c r="K6955" s="9"/>
    </row>
    <row r="6956" spans="11:11">
      <c r="K6956" s="9"/>
    </row>
    <row r="6957" spans="11:11">
      <c r="K6957" s="9"/>
    </row>
    <row r="6958" spans="11:11">
      <c r="K6958" s="9"/>
    </row>
    <row r="6959" spans="11:11">
      <c r="K6959" s="9"/>
    </row>
    <row r="6960" spans="11:11">
      <c r="K6960" s="9"/>
    </row>
    <row r="6961" spans="11:11">
      <c r="K6961" s="9"/>
    </row>
    <row r="6962" spans="11:11">
      <c r="K6962" s="9"/>
    </row>
    <row r="6963" spans="11:11">
      <c r="K6963" s="9"/>
    </row>
    <row r="6964" spans="11:11">
      <c r="K6964" s="9"/>
    </row>
    <row r="6965" spans="11:11">
      <c r="K6965" s="9"/>
    </row>
    <row r="6966" spans="11:11">
      <c r="K6966" s="9"/>
    </row>
    <row r="6967" spans="11:11">
      <c r="K6967" s="9"/>
    </row>
    <row r="6968" spans="11:11">
      <c r="K6968" s="9"/>
    </row>
    <row r="6969" spans="11:11">
      <c r="K6969" s="9"/>
    </row>
    <row r="6970" spans="11:11">
      <c r="K6970" s="9"/>
    </row>
    <row r="6971" spans="11:11">
      <c r="K6971" s="9"/>
    </row>
    <row r="6972" spans="11:11">
      <c r="K6972" s="9"/>
    </row>
    <row r="6973" spans="11:11">
      <c r="K6973" s="9"/>
    </row>
    <row r="6974" spans="11:11">
      <c r="K6974" s="9"/>
    </row>
    <row r="6975" spans="11:11">
      <c r="K6975" s="9"/>
    </row>
    <row r="6976" spans="11:11">
      <c r="K6976" s="9"/>
    </row>
    <row r="6977" spans="11:11">
      <c r="K6977" s="9"/>
    </row>
    <row r="6978" spans="11:11">
      <c r="K6978" s="9"/>
    </row>
    <row r="6979" spans="11:11">
      <c r="K6979" s="9"/>
    </row>
    <row r="6980" spans="11:11">
      <c r="K6980" s="9"/>
    </row>
    <row r="6981" spans="11:11">
      <c r="K6981" s="9"/>
    </row>
    <row r="6982" spans="11:11">
      <c r="K6982" s="9"/>
    </row>
    <row r="6983" spans="11:11">
      <c r="K6983" s="9"/>
    </row>
    <row r="6984" spans="11:11">
      <c r="K6984" s="9"/>
    </row>
    <row r="6985" spans="11:11">
      <c r="K6985" s="9"/>
    </row>
    <row r="6986" spans="11:11">
      <c r="K6986" s="9"/>
    </row>
    <row r="6987" spans="11:11">
      <c r="K6987" s="9"/>
    </row>
    <row r="6988" spans="11:11">
      <c r="K6988" s="9"/>
    </row>
    <row r="6989" spans="11:11">
      <c r="K6989" s="9"/>
    </row>
    <row r="6990" spans="11:11">
      <c r="K6990" s="9"/>
    </row>
    <row r="6991" spans="11:11">
      <c r="K6991" s="9"/>
    </row>
    <row r="6992" spans="11:11">
      <c r="K6992" s="9"/>
    </row>
    <row r="6993" spans="11:11">
      <c r="K6993" s="9"/>
    </row>
    <row r="6994" spans="11:11">
      <c r="K6994" s="9"/>
    </row>
    <row r="6995" spans="11:11">
      <c r="K6995" s="9"/>
    </row>
    <row r="6996" spans="11:11">
      <c r="K6996" s="9"/>
    </row>
    <row r="6997" spans="11:11">
      <c r="K6997" s="9"/>
    </row>
    <row r="6998" spans="11:11">
      <c r="K6998" s="9"/>
    </row>
    <row r="6999" spans="11:11">
      <c r="K6999" s="9"/>
    </row>
    <row r="7000" spans="11:11">
      <c r="K7000" s="9"/>
    </row>
    <row r="7001" spans="11:11">
      <c r="K7001" s="9"/>
    </row>
    <row r="7002" spans="11:11">
      <c r="K7002" s="9"/>
    </row>
    <row r="7003" spans="11:11">
      <c r="K7003" s="9"/>
    </row>
    <row r="7004" spans="11:11">
      <c r="K7004" s="9"/>
    </row>
    <row r="7005" spans="11:11">
      <c r="K7005" s="9"/>
    </row>
    <row r="7006" spans="11:11">
      <c r="K7006" s="9"/>
    </row>
    <row r="7007" spans="11:11">
      <c r="K7007" s="9"/>
    </row>
    <row r="7008" spans="11:11">
      <c r="K7008" s="9"/>
    </row>
    <row r="7009" spans="11:11">
      <c r="K7009" s="9"/>
    </row>
    <row r="7010" spans="11:11">
      <c r="K7010" s="9"/>
    </row>
    <row r="7011" spans="11:11">
      <c r="K7011" s="9"/>
    </row>
    <row r="7012" spans="11:11">
      <c r="K7012" s="9"/>
    </row>
    <row r="7013" spans="11:11">
      <c r="K7013" s="9"/>
    </row>
    <row r="7014" spans="11:11">
      <c r="K7014" s="9"/>
    </row>
    <row r="7015" spans="11:11">
      <c r="K7015" s="9"/>
    </row>
    <row r="7016" spans="11:11">
      <c r="K7016" s="9"/>
    </row>
    <row r="7017" spans="11:11">
      <c r="K7017" s="9"/>
    </row>
    <row r="7018" spans="11:11">
      <c r="K7018" s="9"/>
    </row>
    <row r="7019" spans="11:11">
      <c r="K7019" s="9"/>
    </row>
    <row r="7020" spans="11:11">
      <c r="K7020" s="9"/>
    </row>
    <row r="7021" spans="11:11">
      <c r="K7021" s="9"/>
    </row>
    <row r="7022" spans="11:11">
      <c r="K7022" s="9"/>
    </row>
    <row r="7023" spans="11:11">
      <c r="K7023" s="9"/>
    </row>
    <row r="7024" spans="11:11">
      <c r="K7024" s="9"/>
    </row>
    <row r="7025" spans="11:11">
      <c r="K7025" s="9"/>
    </row>
    <row r="7026" spans="11:11">
      <c r="K7026" s="9"/>
    </row>
    <row r="7027" spans="11:11">
      <c r="K7027" s="9"/>
    </row>
    <row r="7028" spans="11:11">
      <c r="K7028" s="9"/>
    </row>
    <row r="7029" spans="11:11">
      <c r="K7029" s="9"/>
    </row>
    <row r="7030" spans="11:11">
      <c r="K7030" s="9"/>
    </row>
    <row r="7031" spans="11:11">
      <c r="K7031" s="9"/>
    </row>
    <row r="7032" spans="11:11">
      <c r="K7032" s="9"/>
    </row>
    <row r="7033" spans="11:11">
      <c r="K7033" s="9"/>
    </row>
    <row r="7034" spans="11:11">
      <c r="K7034" s="9"/>
    </row>
    <row r="7035" spans="11:11">
      <c r="K7035" s="9"/>
    </row>
    <row r="7036" spans="11:11">
      <c r="K7036" s="9"/>
    </row>
    <row r="7037" spans="11:11">
      <c r="K7037" s="9"/>
    </row>
    <row r="7038" spans="11:11">
      <c r="K7038" s="9"/>
    </row>
    <row r="7039" spans="11:11">
      <c r="K7039" s="9"/>
    </row>
    <row r="7040" spans="11:11">
      <c r="K7040" s="9"/>
    </row>
    <row r="7041" spans="11:11">
      <c r="K7041" s="9"/>
    </row>
    <row r="7042" spans="11:11">
      <c r="K7042" s="9"/>
    </row>
    <row r="7043" spans="11:11">
      <c r="K7043" s="9"/>
    </row>
    <row r="7044" spans="11:11">
      <c r="K7044" s="9"/>
    </row>
    <row r="7045" spans="11:11">
      <c r="K7045" s="9"/>
    </row>
    <row r="7046" spans="11:11">
      <c r="K7046" s="9"/>
    </row>
    <row r="7047" spans="11:11">
      <c r="K7047" s="9"/>
    </row>
    <row r="7048" spans="11:11">
      <c r="K7048" s="9"/>
    </row>
    <row r="7049" spans="11:11">
      <c r="K7049" s="9"/>
    </row>
    <row r="7050" spans="11:11">
      <c r="K7050" s="9"/>
    </row>
    <row r="7051" spans="11:11">
      <c r="K7051" s="9"/>
    </row>
    <row r="7052" spans="11:11">
      <c r="K7052" s="9"/>
    </row>
    <row r="7053" spans="11:11">
      <c r="K7053" s="9"/>
    </row>
    <row r="7054" spans="11:11">
      <c r="K7054" s="9"/>
    </row>
    <row r="7055" spans="11:11">
      <c r="K7055" s="9"/>
    </row>
    <row r="7056" spans="11:11">
      <c r="K7056" s="9"/>
    </row>
    <row r="7057" spans="11:11">
      <c r="K7057" s="9"/>
    </row>
    <row r="7058" spans="11:11">
      <c r="K7058" s="9"/>
    </row>
    <row r="7059" spans="11:11">
      <c r="K7059" s="9"/>
    </row>
    <row r="7060" spans="11:11">
      <c r="K7060" s="9"/>
    </row>
    <row r="7061" spans="11:11">
      <c r="K7061" s="9"/>
    </row>
    <row r="7062" spans="11:11">
      <c r="K7062" s="9"/>
    </row>
    <row r="7063" spans="11:11">
      <c r="K7063" s="9"/>
    </row>
    <row r="7064" spans="11:11">
      <c r="K7064" s="9"/>
    </row>
    <row r="7065" spans="11:11">
      <c r="K7065" s="9"/>
    </row>
    <row r="7066" spans="11:11">
      <c r="K7066" s="9"/>
    </row>
    <row r="7067" spans="11:11">
      <c r="K7067" s="9"/>
    </row>
    <row r="7068" spans="11:11">
      <c r="K7068" s="9"/>
    </row>
    <row r="7069" spans="11:11">
      <c r="K7069" s="9"/>
    </row>
    <row r="7070" spans="11:11">
      <c r="K7070" s="9"/>
    </row>
    <row r="7071" spans="11:11">
      <c r="K7071" s="9"/>
    </row>
    <row r="7072" spans="11:11">
      <c r="K7072" s="9"/>
    </row>
    <row r="7073" spans="11:11">
      <c r="K7073" s="9"/>
    </row>
    <row r="7074" spans="11:11">
      <c r="K7074" s="9"/>
    </row>
    <row r="7075" spans="11:11">
      <c r="K7075" s="9"/>
    </row>
    <row r="7076" spans="11:11">
      <c r="K7076" s="9"/>
    </row>
    <row r="7077" spans="11:11">
      <c r="K7077" s="9"/>
    </row>
    <row r="7078" spans="11:11">
      <c r="K7078" s="9"/>
    </row>
    <row r="7079" spans="11:11">
      <c r="K7079" s="9"/>
    </row>
    <row r="7080" spans="11:11">
      <c r="K7080" s="9"/>
    </row>
    <row r="7081" spans="11:11">
      <c r="K7081" s="9"/>
    </row>
    <row r="7082" spans="11:11">
      <c r="K7082" s="9"/>
    </row>
    <row r="7083" spans="11:11">
      <c r="K7083" s="9"/>
    </row>
    <row r="7084" spans="11:11">
      <c r="K7084" s="9"/>
    </row>
    <row r="7085" spans="11:11">
      <c r="K7085" s="9"/>
    </row>
    <row r="7086" spans="11:11">
      <c r="K7086" s="9"/>
    </row>
    <row r="7087" spans="11:11">
      <c r="K7087" s="9"/>
    </row>
    <row r="7088" spans="11:11">
      <c r="K7088" s="9"/>
    </row>
    <row r="7089" spans="11:11">
      <c r="K7089" s="9"/>
    </row>
    <row r="7090" spans="11:11">
      <c r="K7090" s="9"/>
    </row>
    <row r="7091" spans="11:11">
      <c r="K7091" s="9"/>
    </row>
    <row r="7092" spans="11:11">
      <c r="K7092" s="9"/>
    </row>
    <row r="7093" spans="11:11">
      <c r="K7093" s="9"/>
    </row>
    <row r="7094" spans="11:11">
      <c r="K7094" s="9"/>
    </row>
    <row r="7095" spans="11:11">
      <c r="K7095" s="9"/>
    </row>
    <row r="7096" spans="11:11">
      <c r="K7096" s="9"/>
    </row>
    <row r="7097" spans="11:11">
      <c r="K7097" s="9"/>
    </row>
    <row r="7098" spans="11:11">
      <c r="K7098" s="9"/>
    </row>
    <row r="7099" spans="11:11">
      <c r="K7099" s="9"/>
    </row>
    <row r="7100" spans="11:11">
      <c r="K7100" s="9"/>
    </row>
    <row r="7101" spans="11:11">
      <c r="K7101" s="9"/>
    </row>
    <row r="7102" spans="11:11">
      <c r="K7102" s="9"/>
    </row>
    <row r="7103" spans="11:11">
      <c r="K7103" s="9"/>
    </row>
    <row r="7104" spans="11:11">
      <c r="K7104" s="9"/>
    </row>
    <row r="7105" spans="11:11">
      <c r="K7105" s="9"/>
    </row>
    <row r="7106" spans="11:11">
      <c r="K7106" s="9"/>
    </row>
    <row r="7107" spans="11:11">
      <c r="K7107" s="9"/>
    </row>
    <row r="7108" spans="11:11">
      <c r="K7108" s="9"/>
    </row>
    <row r="7109" spans="11:11">
      <c r="K7109" s="9"/>
    </row>
    <row r="7110" spans="11:11">
      <c r="K7110" s="9"/>
    </row>
    <row r="7111" spans="11:11">
      <c r="K7111" s="9"/>
    </row>
    <row r="7112" spans="11:11">
      <c r="K7112" s="9"/>
    </row>
    <row r="7113" spans="11:11">
      <c r="K7113" s="9"/>
    </row>
    <row r="7114" spans="11:11">
      <c r="K7114" s="9"/>
    </row>
    <row r="7115" spans="11:11">
      <c r="K7115" s="9"/>
    </row>
    <row r="7116" spans="11:11">
      <c r="K7116" s="9"/>
    </row>
    <row r="7117" spans="11:11">
      <c r="K7117" s="9"/>
    </row>
    <row r="7118" spans="11:11">
      <c r="K7118" s="9"/>
    </row>
    <row r="7119" spans="11:11">
      <c r="K7119" s="9"/>
    </row>
    <row r="7120" spans="11:11">
      <c r="K7120" s="9"/>
    </row>
    <row r="7121" spans="11:11">
      <c r="K7121" s="9"/>
    </row>
    <row r="7122" spans="11:11">
      <c r="K7122" s="9"/>
    </row>
    <row r="7123" spans="11:11">
      <c r="K7123" s="9"/>
    </row>
    <row r="7124" spans="11:11">
      <c r="K7124" s="9"/>
    </row>
    <row r="7125" spans="11:11">
      <c r="K7125" s="9"/>
    </row>
    <row r="7126" spans="11:11">
      <c r="K7126" s="9"/>
    </row>
    <row r="7127" spans="11:11">
      <c r="K7127" s="9"/>
    </row>
    <row r="7128" spans="11:11">
      <c r="K7128" s="9"/>
    </row>
    <row r="7129" spans="11:11">
      <c r="K7129" s="9"/>
    </row>
    <row r="7130" spans="11:11">
      <c r="K7130" s="9"/>
    </row>
    <row r="7131" spans="11:11">
      <c r="K7131" s="9"/>
    </row>
    <row r="7132" spans="11:11">
      <c r="K7132" s="9"/>
    </row>
    <row r="7133" spans="11:11">
      <c r="K7133" s="9"/>
    </row>
    <row r="7134" spans="11:11">
      <c r="K7134" s="9"/>
    </row>
    <row r="7135" spans="11:11">
      <c r="K7135" s="9"/>
    </row>
    <row r="7136" spans="11:11">
      <c r="K7136" s="9"/>
    </row>
    <row r="7137" spans="11:11">
      <c r="K7137" s="9"/>
    </row>
    <row r="7138" spans="11:11">
      <c r="K7138" s="9"/>
    </row>
    <row r="7139" spans="11:11">
      <c r="K7139" s="9"/>
    </row>
    <row r="7140" spans="11:11">
      <c r="K7140" s="9"/>
    </row>
    <row r="7141" spans="11:11">
      <c r="K7141" s="9"/>
    </row>
    <row r="7142" spans="11:11">
      <c r="K7142" s="9"/>
    </row>
    <row r="7143" spans="11:11">
      <c r="K7143" s="9"/>
    </row>
    <row r="7144" spans="11:11">
      <c r="K7144" s="9"/>
    </row>
    <row r="7145" spans="11:11">
      <c r="K7145" s="9"/>
    </row>
    <row r="7146" spans="11:11">
      <c r="K7146" s="9"/>
    </row>
    <row r="7147" spans="11:11">
      <c r="K7147" s="9"/>
    </row>
    <row r="7148" spans="11:11">
      <c r="K7148" s="9"/>
    </row>
    <row r="7149" spans="11:11">
      <c r="K7149" s="9"/>
    </row>
    <row r="7150" spans="11:11">
      <c r="K7150" s="9"/>
    </row>
    <row r="7151" spans="11:11">
      <c r="K7151" s="9"/>
    </row>
    <row r="7152" spans="11:11">
      <c r="K7152" s="9"/>
    </row>
    <row r="7153" spans="11:11">
      <c r="K7153" s="9"/>
    </row>
    <row r="7154" spans="11:11">
      <c r="K7154" s="9"/>
    </row>
    <row r="7155" spans="11:11">
      <c r="K7155" s="9"/>
    </row>
    <row r="7156" spans="11:11">
      <c r="K7156" s="9"/>
    </row>
    <row r="7157" spans="11:11">
      <c r="K7157" s="9"/>
    </row>
    <row r="7158" spans="11:11">
      <c r="K7158" s="9"/>
    </row>
    <row r="7159" spans="11:11">
      <c r="K7159" s="9"/>
    </row>
    <row r="7160" spans="11:11">
      <c r="K7160" s="9"/>
    </row>
    <row r="7161" spans="11:11">
      <c r="K7161" s="9"/>
    </row>
    <row r="7162" spans="11:11">
      <c r="K7162" s="9"/>
    </row>
    <row r="7163" spans="11:11">
      <c r="K7163" s="9"/>
    </row>
    <row r="7164" spans="11:11">
      <c r="K7164" s="9"/>
    </row>
    <row r="7165" spans="11:11">
      <c r="K7165" s="9"/>
    </row>
    <row r="7166" spans="11:11">
      <c r="K7166" s="9"/>
    </row>
    <row r="7167" spans="11:11">
      <c r="K7167" s="9"/>
    </row>
    <row r="7168" spans="11:11">
      <c r="K7168" s="9"/>
    </row>
    <row r="7169" spans="11:11">
      <c r="K7169" s="9"/>
    </row>
    <row r="7170" spans="11:11">
      <c r="K7170" s="9"/>
    </row>
    <row r="7171" spans="11:11">
      <c r="K7171" s="9"/>
    </row>
    <row r="7172" spans="11:11">
      <c r="K7172" s="9"/>
    </row>
    <row r="7173" spans="11:11">
      <c r="K7173" s="9"/>
    </row>
    <row r="7174" spans="11:11">
      <c r="K7174" s="9"/>
    </row>
    <row r="7175" spans="11:11">
      <c r="K7175" s="9"/>
    </row>
    <row r="7176" spans="11:11">
      <c r="K7176" s="9"/>
    </row>
    <row r="7177" spans="11:11">
      <c r="K7177" s="9"/>
    </row>
    <row r="7178" spans="11:11">
      <c r="K7178" s="9"/>
    </row>
    <row r="7179" spans="11:11">
      <c r="K7179" s="9"/>
    </row>
    <row r="7180" spans="11:11">
      <c r="K7180" s="9"/>
    </row>
    <row r="7181" spans="11:11">
      <c r="K7181" s="9"/>
    </row>
    <row r="7182" spans="11:11">
      <c r="K7182" s="9"/>
    </row>
    <row r="7183" spans="11:11">
      <c r="K7183" s="9"/>
    </row>
    <row r="7184" spans="11:11">
      <c r="K7184" s="9"/>
    </row>
    <row r="7185" spans="11:11">
      <c r="K7185" s="9"/>
    </row>
    <row r="7186" spans="11:11">
      <c r="K7186" s="9"/>
    </row>
    <row r="7187" spans="11:11">
      <c r="K7187" s="9"/>
    </row>
    <row r="7188" spans="11:11">
      <c r="K7188" s="9"/>
    </row>
    <row r="7189" spans="11:11">
      <c r="K7189" s="9"/>
    </row>
    <row r="7190" spans="11:11">
      <c r="K7190" s="9"/>
    </row>
    <row r="7191" spans="11:11">
      <c r="K7191" s="9"/>
    </row>
    <row r="7192" spans="11:11">
      <c r="K7192" s="9"/>
    </row>
    <row r="7193" spans="11:11">
      <c r="K7193" s="9"/>
    </row>
    <row r="7194" spans="11:11">
      <c r="K7194" s="9"/>
    </row>
    <row r="7195" spans="11:11">
      <c r="K7195" s="9"/>
    </row>
    <row r="7196" spans="11:11">
      <c r="K7196" s="9"/>
    </row>
    <row r="7197" spans="11:11">
      <c r="K7197" s="9"/>
    </row>
    <row r="7198" spans="11:11">
      <c r="K7198" s="9"/>
    </row>
  </sheetData>
  <mergeCells count="2">
    <mergeCell ref="A1:J1"/>
    <mergeCell ref="E24:J24"/>
  </mergeCells>
  <phoneticPr fontId="2"/>
  <pageMargins left="0.54" right="0.42" top="1" bottom="1" header="0.51200000000000001" footer="0.51200000000000001"/>
  <pageSetup paperSize="9" scale="85" orientation="portrait" horizontalDpi="4294967295" verticalDpi="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Q54"/>
  <sheetViews>
    <sheetView zoomScale="70" zoomScaleNormal="70" workbookViewId="0">
      <selection activeCell="S12" sqref="S12"/>
    </sheetView>
  </sheetViews>
  <sheetFormatPr defaultRowHeight="12"/>
  <cols>
    <col min="1" max="1" width="3.875" style="1" bestFit="1" customWidth="1"/>
    <col min="2" max="8" width="9" style="39"/>
    <col min="9" max="16384" width="9" style="1"/>
  </cols>
  <sheetData>
    <row r="1" spans="1:17" ht="13.5">
      <c r="B1" s="156" t="s">
        <v>102</v>
      </c>
      <c r="C1" s="1"/>
      <c r="D1" s="1"/>
      <c r="E1" s="1"/>
      <c r="F1" s="1"/>
      <c r="G1" s="1"/>
      <c r="H1" s="1"/>
    </row>
    <row r="2" spans="1:17">
      <c r="B2" s="1"/>
      <c r="C2" s="1"/>
      <c r="D2" s="1"/>
      <c r="E2" s="1"/>
      <c r="F2" s="1"/>
      <c r="G2" s="1"/>
      <c r="H2" s="1"/>
      <c r="I2" s="1" t="s">
        <v>82</v>
      </c>
    </row>
    <row r="3" spans="1:17">
      <c r="B3" s="322" t="s">
        <v>71</v>
      </c>
      <c r="C3" s="322"/>
      <c r="D3" s="296" t="s">
        <v>72</v>
      </c>
      <c r="E3" s="296"/>
      <c r="F3" s="315" t="s">
        <v>73</v>
      </c>
      <c r="G3" s="315"/>
      <c r="H3" s="1"/>
      <c r="I3" s="322" t="s">
        <v>71</v>
      </c>
      <c r="J3" s="322"/>
      <c r="K3" s="323" t="s">
        <v>72</v>
      </c>
      <c r="L3" s="324"/>
      <c r="M3" s="315" t="s">
        <v>73</v>
      </c>
      <c r="N3" s="315"/>
    </row>
    <row r="4" spans="1:17" ht="36.75" thickBot="1">
      <c r="B4" s="33" t="s">
        <v>43</v>
      </c>
      <c r="C4" s="154" t="s">
        <v>50</v>
      </c>
      <c r="D4" s="154" t="s">
        <v>43</v>
      </c>
      <c r="E4" s="154" t="s">
        <v>50</v>
      </c>
      <c r="F4" s="154" t="s">
        <v>43</v>
      </c>
      <c r="G4" s="154" t="s">
        <v>50</v>
      </c>
      <c r="H4" s="158"/>
      <c r="I4" s="232" t="s">
        <v>45</v>
      </c>
      <c r="J4" s="233" t="s">
        <v>44</v>
      </c>
      <c r="K4" s="234" t="s">
        <v>45</v>
      </c>
      <c r="L4" s="233" t="s">
        <v>44</v>
      </c>
      <c r="M4" s="232" t="s">
        <v>45</v>
      </c>
      <c r="N4" s="233" t="s">
        <v>44</v>
      </c>
    </row>
    <row r="5" spans="1:17" ht="14.25" customHeight="1" thickTop="1">
      <c r="A5" s="1">
        <v>1</v>
      </c>
      <c r="B5" s="150"/>
      <c r="C5" s="150"/>
      <c r="D5" s="150"/>
      <c r="E5" s="150"/>
      <c r="F5" s="150"/>
      <c r="G5" s="150"/>
      <c r="I5" s="318"/>
      <c r="J5" s="320"/>
      <c r="K5" s="318"/>
      <c r="L5" s="320"/>
      <c r="M5" s="318"/>
      <c r="N5" s="320"/>
      <c r="O5" s="254" t="s">
        <v>80</v>
      </c>
      <c r="P5" s="254" t="s">
        <v>80</v>
      </c>
      <c r="Q5" s="254" t="s">
        <v>80</v>
      </c>
    </row>
    <row r="6" spans="1:17">
      <c r="A6" s="1">
        <v>2</v>
      </c>
      <c r="B6" s="151"/>
      <c r="C6" s="151"/>
      <c r="D6" s="151"/>
      <c r="E6" s="151"/>
      <c r="F6" s="151"/>
      <c r="G6" s="151"/>
      <c r="I6" s="319"/>
      <c r="J6" s="321"/>
      <c r="K6" s="319"/>
      <c r="L6" s="321"/>
      <c r="M6" s="319"/>
      <c r="N6" s="321"/>
    </row>
    <row r="7" spans="1:17">
      <c r="A7" s="1">
        <v>3</v>
      </c>
      <c r="B7" s="151"/>
      <c r="C7" s="151"/>
      <c r="D7" s="151"/>
      <c r="E7" s="151"/>
      <c r="F7" s="151"/>
      <c r="G7" s="151"/>
      <c r="I7" s="316" t="s">
        <v>81</v>
      </c>
      <c r="J7" s="317" t="s">
        <v>9</v>
      </c>
      <c r="K7" s="316" t="s">
        <v>81</v>
      </c>
      <c r="L7" s="317" t="s">
        <v>9</v>
      </c>
      <c r="M7" s="316" t="s">
        <v>81</v>
      </c>
      <c r="N7" s="317" t="s">
        <v>9</v>
      </c>
    </row>
    <row r="8" spans="1:17" ht="13.5" customHeight="1">
      <c r="A8" s="1">
        <v>4</v>
      </c>
      <c r="B8" s="151"/>
      <c r="C8" s="151"/>
      <c r="D8" s="151"/>
      <c r="E8" s="151"/>
      <c r="F8" s="151"/>
      <c r="G8" s="151"/>
      <c r="I8" s="314"/>
      <c r="J8" s="312"/>
      <c r="K8" s="314"/>
      <c r="L8" s="312"/>
      <c r="M8" s="314"/>
      <c r="N8" s="312"/>
    </row>
    <row r="9" spans="1:17">
      <c r="A9" s="1">
        <v>5</v>
      </c>
      <c r="B9" s="151"/>
      <c r="C9" s="151"/>
      <c r="D9" s="151"/>
      <c r="E9" s="151"/>
      <c r="F9" s="151"/>
      <c r="G9" s="151"/>
      <c r="I9" s="314"/>
      <c r="J9" s="312"/>
      <c r="K9" s="314"/>
      <c r="L9" s="312"/>
      <c r="M9" s="314"/>
      <c r="N9" s="312"/>
    </row>
    <row r="10" spans="1:17">
      <c r="A10" s="1">
        <v>6</v>
      </c>
      <c r="B10" s="151"/>
      <c r="C10" s="151"/>
      <c r="D10" s="151"/>
      <c r="E10" s="151"/>
      <c r="F10" s="151"/>
      <c r="G10" s="151"/>
      <c r="I10" s="308"/>
      <c r="J10" s="306"/>
      <c r="K10" s="308"/>
      <c r="L10" s="306"/>
      <c r="M10" s="308"/>
      <c r="N10" s="306"/>
    </row>
    <row r="11" spans="1:17">
      <c r="A11" s="1">
        <v>7</v>
      </c>
      <c r="B11" s="151"/>
      <c r="C11" s="151"/>
      <c r="D11" s="151"/>
      <c r="E11" s="151"/>
      <c r="F11" s="151"/>
      <c r="G11" s="151"/>
      <c r="I11" s="309"/>
      <c r="J11" s="310"/>
      <c r="K11" s="309"/>
      <c r="L11" s="310"/>
      <c r="M11" s="309"/>
      <c r="N11" s="310"/>
    </row>
    <row r="12" spans="1:17" ht="12" customHeight="1">
      <c r="A12" s="1">
        <v>8</v>
      </c>
      <c r="B12" s="152"/>
      <c r="C12" s="152"/>
      <c r="D12" s="152"/>
      <c r="E12" s="152"/>
      <c r="F12" s="152"/>
      <c r="G12" s="152"/>
      <c r="H12" s="6"/>
      <c r="I12" s="313" t="s">
        <v>83</v>
      </c>
      <c r="J12" s="311" t="s">
        <v>84</v>
      </c>
      <c r="K12" s="313" t="s">
        <v>83</v>
      </c>
      <c r="L12" s="311" t="s">
        <v>84</v>
      </c>
      <c r="M12" s="313" t="s">
        <v>83</v>
      </c>
      <c r="N12" s="311" t="s">
        <v>84</v>
      </c>
    </row>
    <row r="13" spans="1:17" ht="12" customHeight="1">
      <c r="A13" s="1">
        <v>9</v>
      </c>
      <c r="B13" s="151"/>
      <c r="C13" s="151"/>
      <c r="D13" s="151"/>
      <c r="E13" s="151"/>
      <c r="F13" s="151"/>
      <c r="G13" s="151"/>
      <c r="I13" s="314"/>
      <c r="J13" s="312"/>
      <c r="K13" s="314"/>
      <c r="L13" s="312"/>
      <c r="M13" s="314"/>
      <c r="N13" s="312"/>
    </row>
    <row r="14" spans="1:17">
      <c r="A14" s="1">
        <v>10</v>
      </c>
      <c r="B14" s="151"/>
      <c r="C14" s="151"/>
      <c r="D14" s="151"/>
      <c r="E14" s="151"/>
      <c r="F14" s="151"/>
      <c r="G14" s="151"/>
      <c r="I14" s="314"/>
      <c r="J14" s="312"/>
      <c r="K14" s="314"/>
      <c r="L14" s="312"/>
      <c r="M14" s="314"/>
      <c r="N14" s="312"/>
    </row>
    <row r="15" spans="1:17">
      <c r="A15" s="1">
        <v>11</v>
      </c>
      <c r="B15" s="151"/>
      <c r="C15" s="151"/>
      <c r="D15" s="151"/>
      <c r="E15" s="151"/>
      <c r="F15" s="151"/>
      <c r="G15" s="151"/>
      <c r="I15" s="308"/>
      <c r="J15" s="306"/>
      <c r="K15" s="308"/>
      <c r="L15" s="306"/>
      <c r="M15" s="308"/>
      <c r="N15" s="306"/>
    </row>
    <row r="16" spans="1:17">
      <c r="A16" s="1">
        <v>12</v>
      </c>
      <c r="B16" s="151"/>
      <c r="C16" s="151"/>
      <c r="D16" s="151"/>
      <c r="E16" s="151"/>
      <c r="F16" s="151"/>
      <c r="G16" s="151"/>
      <c r="I16" s="309"/>
      <c r="J16" s="310"/>
      <c r="K16" s="309"/>
      <c r="L16" s="310"/>
      <c r="M16" s="309"/>
      <c r="N16" s="310"/>
    </row>
    <row r="17" spans="1:14">
      <c r="A17" s="1">
        <v>13</v>
      </c>
      <c r="B17" s="151"/>
      <c r="C17" s="151"/>
      <c r="D17" s="151"/>
      <c r="E17" s="151"/>
      <c r="F17" s="151"/>
      <c r="G17" s="151"/>
      <c r="I17" s="228"/>
      <c r="J17" s="311" t="s">
        <v>85</v>
      </c>
      <c r="K17" s="228"/>
      <c r="L17" s="311" t="s">
        <v>85</v>
      </c>
      <c r="M17" s="228"/>
      <c r="N17" s="311" t="s">
        <v>85</v>
      </c>
    </row>
    <row r="18" spans="1:14">
      <c r="A18" s="1">
        <v>14</v>
      </c>
      <c r="B18" s="151"/>
      <c r="C18" s="151"/>
      <c r="D18" s="151"/>
      <c r="E18" s="151"/>
      <c r="F18" s="151"/>
      <c r="G18" s="151"/>
      <c r="I18" s="229"/>
      <c r="J18" s="312"/>
      <c r="K18" s="229"/>
      <c r="L18" s="312"/>
      <c r="M18" s="229"/>
      <c r="N18" s="312"/>
    </row>
    <row r="19" spans="1:14">
      <c r="A19" s="1">
        <v>15</v>
      </c>
      <c r="B19" s="151"/>
      <c r="C19" s="151"/>
      <c r="D19" s="151"/>
      <c r="E19" s="151"/>
      <c r="F19" s="151"/>
      <c r="G19" s="151"/>
      <c r="I19" s="229"/>
      <c r="J19" s="312"/>
      <c r="K19" s="229"/>
      <c r="L19" s="312"/>
      <c r="M19" s="229"/>
      <c r="N19" s="312"/>
    </row>
    <row r="20" spans="1:14">
      <c r="A20" s="1">
        <v>16</v>
      </c>
      <c r="B20" s="151"/>
      <c r="C20" s="151"/>
      <c r="D20" s="151"/>
      <c r="E20" s="151"/>
      <c r="F20" s="151"/>
      <c r="G20" s="151"/>
      <c r="I20" s="229"/>
      <c r="J20" s="306"/>
      <c r="K20" s="229"/>
      <c r="L20" s="306"/>
      <c r="M20" s="229"/>
      <c r="N20" s="306"/>
    </row>
    <row r="21" spans="1:14">
      <c r="A21" s="1">
        <v>17</v>
      </c>
      <c r="B21" s="151"/>
      <c r="C21" s="151"/>
      <c r="D21" s="151"/>
      <c r="E21" s="151"/>
      <c r="F21" s="151"/>
      <c r="G21" s="151"/>
      <c r="I21" s="230"/>
      <c r="J21" s="307"/>
      <c r="K21" s="230"/>
      <c r="L21" s="307"/>
      <c r="M21" s="230"/>
      <c r="N21" s="307"/>
    </row>
    <row r="22" spans="1:14">
      <c r="A22" s="1">
        <v>18</v>
      </c>
      <c r="B22" s="151"/>
      <c r="C22" s="151"/>
      <c r="D22" s="151"/>
      <c r="E22" s="151"/>
      <c r="F22" s="151"/>
      <c r="G22" s="151"/>
    </row>
    <row r="23" spans="1:14">
      <c r="A23" s="1">
        <v>19</v>
      </c>
      <c r="B23" s="151"/>
      <c r="C23" s="151"/>
      <c r="D23" s="151"/>
      <c r="E23" s="151"/>
      <c r="F23" s="151"/>
      <c r="G23" s="151"/>
    </row>
    <row r="24" spans="1:14">
      <c r="A24" s="1">
        <v>20</v>
      </c>
      <c r="B24" s="151"/>
      <c r="C24" s="151"/>
      <c r="D24" s="151"/>
      <c r="E24" s="151"/>
      <c r="F24" s="151"/>
      <c r="G24" s="151"/>
    </row>
    <row r="25" spans="1:14">
      <c r="A25" s="1">
        <v>21</v>
      </c>
      <c r="B25" s="151"/>
      <c r="C25" s="151"/>
      <c r="D25" s="151"/>
      <c r="E25" s="151"/>
      <c r="F25" s="151"/>
      <c r="G25" s="151"/>
    </row>
    <row r="26" spans="1:14">
      <c r="A26" s="1">
        <v>22</v>
      </c>
      <c r="B26" s="151"/>
      <c r="C26" s="151"/>
      <c r="D26" s="151"/>
      <c r="E26" s="151"/>
      <c r="F26" s="151"/>
      <c r="G26" s="151"/>
    </row>
    <row r="27" spans="1:14">
      <c r="A27" s="1">
        <v>23</v>
      </c>
      <c r="B27" s="151"/>
      <c r="C27" s="151"/>
      <c r="D27" s="151"/>
      <c r="E27" s="151"/>
      <c r="F27" s="151"/>
      <c r="G27" s="151"/>
    </row>
    <row r="28" spans="1:14">
      <c r="A28" s="1">
        <v>24</v>
      </c>
      <c r="B28" s="151"/>
      <c r="C28" s="151"/>
      <c r="D28" s="151"/>
      <c r="E28" s="151"/>
      <c r="F28" s="151"/>
      <c r="G28" s="151"/>
    </row>
    <row r="29" spans="1:14">
      <c r="A29" s="1">
        <v>25</v>
      </c>
      <c r="B29" s="151"/>
      <c r="C29" s="151"/>
      <c r="D29" s="151"/>
      <c r="E29" s="151"/>
      <c r="F29" s="151"/>
      <c r="G29" s="151"/>
    </row>
    <row r="30" spans="1:14">
      <c r="A30" s="1">
        <v>26</v>
      </c>
      <c r="B30" s="151"/>
      <c r="C30" s="151"/>
      <c r="D30" s="151"/>
      <c r="E30" s="151"/>
      <c r="F30" s="151"/>
      <c r="G30" s="151"/>
    </row>
    <row r="31" spans="1:14">
      <c r="A31" s="1">
        <v>27</v>
      </c>
      <c r="B31" s="151"/>
      <c r="C31" s="151"/>
      <c r="D31" s="151"/>
      <c r="E31" s="151"/>
      <c r="F31" s="151"/>
      <c r="G31" s="151"/>
    </row>
    <row r="32" spans="1:14">
      <c r="A32" s="1">
        <v>28</v>
      </c>
      <c r="B32" s="151"/>
      <c r="C32" s="151"/>
      <c r="D32" s="151"/>
      <c r="E32" s="151"/>
      <c r="F32" s="151"/>
      <c r="G32" s="151"/>
    </row>
    <row r="33" spans="1:7">
      <c r="A33" s="1">
        <v>29</v>
      </c>
      <c r="B33" s="151"/>
      <c r="C33" s="151"/>
      <c r="D33" s="151"/>
      <c r="E33" s="151"/>
      <c r="F33" s="151"/>
      <c r="G33" s="151"/>
    </row>
    <row r="34" spans="1:7">
      <c r="A34" s="1">
        <v>30</v>
      </c>
      <c r="B34" s="151"/>
      <c r="C34" s="151"/>
      <c r="D34" s="151"/>
      <c r="E34" s="151"/>
      <c r="F34" s="151"/>
      <c r="G34" s="151"/>
    </row>
    <row r="35" spans="1:7">
      <c r="A35" s="1">
        <v>31</v>
      </c>
      <c r="B35" s="151"/>
      <c r="C35" s="151"/>
      <c r="D35" s="151"/>
      <c r="E35" s="151"/>
      <c r="F35" s="151"/>
      <c r="G35" s="151"/>
    </row>
    <row r="36" spans="1:7">
      <c r="A36" s="1">
        <v>32</v>
      </c>
      <c r="B36" s="151"/>
      <c r="C36" s="151"/>
      <c r="D36" s="151"/>
      <c r="E36" s="151"/>
      <c r="F36" s="151"/>
      <c r="G36" s="151"/>
    </row>
    <row r="37" spans="1:7">
      <c r="A37" s="1">
        <v>33</v>
      </c>
      <c r="B37" s="151"/>
      <c r="C37" s="151"/>
      <c r="D37" s="151"/>
      <c r="E37" s="151"/>
      <c r="F37" s="151"/>
      <c r="G37" s="151"/>
    </row>
    <row r="38" spans="1:7">
      <c r="A38" s="1">
        <v>34</v>
      </c>
      <c r="B38" s="151"/>
      <c r="C38" s="151"/>
      <c r="D38" s="151"/>
      <c r="E38" s="151"/>
      <c r="F38" s="151"/>
      <c r="G38" s="151"/>
    </row>
    <row r="39" spans="1:7">
      <c r="A39" s="1">
        <v>35</v>
      </c>
      <c r="B39" s="151"/>
      <c r="C39" s="151"/>
      <c r="D39" s="151"/>
      <c r="E39" s="151"/>
      <c r="F39" s="151"/>
      <c r="G39" s="151"/>
    </row>
    <row r="40" spans="1:7">
      <c r="A40" s="1">
        <v>36</v>
      </c>
      <c r="B40" s="151"/>
      <c r="C40" s="151"/>
      <c r="D40" s="151"/>
      <c r="E40" s="151"/>
      <c r="F40" s="151"/>
      <c r="G40" s="151"/>
    </row>
    <row r="41" spans="1:7">
      <c r="A41" s="1">
        <v>37</v>
      </c>
      <c r="B41" s="151"/>
      <c r="C41" s="151"/>
      <c r="D41" s="151"/>
      <c r="E41" s="151"/>
      <c r="F41" s="151"/>
      <c r="G41" s="151"/>
    </row>
    <row r="42" spans="1:7">
      <c r="A42" s="1">
        <v>38</v>
      </c>
      <c r="B42" s="151"/>
      <c r="C42" s="151"/>
      <c r="D42" s="151"/>
      <c r="E42" s="151"/>
      <c r="F42" s="151"/>
      <c r="G42" s="151"/>
    </row>
    <row r="43" spans="1:7">
      <c r="A43" s="1">
        <v>39</v>
      </c>
      <c r="B43" s="151"/>
      <c r="C43" s="151"/>
      <c r="D43" s="151"/>
      <c r="E43" s="151"/>
      <c r="F43" s="151"/>
      <c r="G43" s="151"/>
    </row>
    <row r="44" spans="1:7">
      <c r="A44" s="1">
        <v>40</v>
      </c>
      <c r="B44" s="151"/>
      <c r="C44" s="151"/>
      <c r="D44" s="151"/>
      <c r="E44" s="151"/>
      <c r="F44" s="151"/>
      <c r="G44" s="151"/>
    </row>
    <row r="45" spans="1:7">
      <c r="A45" s="1">
        <v>41</v>
      </c>
      <c r="B45" s="151"/>
      <c r="C45" s="151"/>
      <c r="D45" s="151"/>
      <c r="E45" s="151"/>
      <c r="F45" s="151"/>
      <c r="G45" s="151"/>
    </row>
    <row r="46" spans="1:7">
      <c r="A46" s="1">
        <v>42</v>
      </c>
      <c r="B46" s="153"/>
      <c r="C46" s="153"/>
      <c r="D46" s="153"/>
      <c r="E46" s="153"/>
      <c r="F46" s="153"/>
      <c r="G46" s="153"/>
    </row>
    <row r="47" spans="1:7">
      <c r="A47" s="1">
        <v>43</v>
      </c>
      <c r="B47" s="151"/>
      <c r="C47" s="151"/>
      <c r="D47" s="151"/>
      <c r="E47" s="151"/>
      <c r="F47" s="151"/>
      <c r="G47" s="151"/>
    </row>
    <row r="48" spans="1:7">
      <c r="A48" s="1">
        <v>44</v>
      </c>
      <c r="B48" s="153"/>
      <c r="C48" s="153"/>
      <c r="D48" s="153"/>
      <c r="E48" s="153"/>
      <c r="F48" s="153"/>
      <c r="G48" s="153"/>
    </row>
    <row r="49" spans="1:14">
      <c r="A49" s="1">
        <v>45</v>
      </c>
      <c r="B49" s="151"/>
      <c r="C49" s="151"/>
      <c r="D49" s="151"/>
      <c r="E49" s="151"/>
      <c r="F49" s="151"/>
      <c r="G49" s="151"/>
    </row>
    <row r="50" spans="1:14">
      <c r="A50" s="1">
        <v>46</v>
      </c>
      <c r="B50" s="151"/>
      <c r="C50" s="151"/>
      <c r="D50" s="151"/>
      <c r="E50" s="151"/>
      <c r="F50" s="151"/>
      <c r="G50" s="151"/>
    </row>
    <row r="51" spans="1:14">
      <c r="A51" s="1">
        <v>47</v>
      </c>
      <c r="B51" s="151"/>
      <c r="C51" s="151"/>
      <c r="D51" s="151"/>
      <c r="E51" s="151"/>
      <c r="F51" s="151"/>
      <c r="G51" s="151"/>
      <c r="I51" s="296" t="s">
        <v>87</v>
      </c>
      <c r="J51" s="296"/>
      <c r="K51" s="231" t="s">
        <v>86</v>
      </c>
      <c r="L51" s="231"/>
      <c r="M51" s="231" t="s">
        <v>88</v>
      </c>
      <c r="N51" s="231"/>
    </row>
    <row r="52" spans="1:14">
      <c r="A52" s="1">
        <v>48</v>
      </c>
      <c r="B52" s="151"/>
      <c r="C52" s="151"/>
      <c r="D52" s="151"/>
      <c r="E52" s="151"/>
      <c r="F52" s="151"/>
      <c r="G52" s="151"/>
      <c r="I52" s="220" t="s">
        <v>91</v>
      </c>
      <c r="J52" s="220" t="s">
        <v>90</v>
      </c>
      <c r="K52" s="297" t="s">
        <v>89</v>
      </c>
      <c r="L52" s="297"/>
      <c r="M52" s="298" t="s">
        <v>92</v>
      </c>
      <c r="N52" s="299"/>
    </row>
    <row r="53" spans="1:14">
      <c r="A53" s="1">
        <v>49</v>
      </c>
      <c r="B53" s="151"/>
      <c r="C53" s="151"/>
      <c r="D53" s="151"/>
      <c r="E53" s="151"/>
      <c r="F53" s="151"/>
      <c r="G53" s="151"/>
      <c r="I53" s="300"/>
      <c r="J53" s="300"/>
      <c r="K53" s="302"/>
      <c r="L53" s="303"/>
      <c r="M53" s="302"/>
      <c r="N53" s="303"/>
    </row>
    <row r="54" spans="1:14">
      <c r="A54" s="1">
        <v>50</v>
      </c>
      <c r="B54" s="153"/>
      <c r="C54" s="153"/>
      <c r="D54" s="153"/>
      <c r="E54" s="153"/>
      <c r="F54" s="153"/>
      <c r="G54" s="153"/>
      <c r="I54" s="301"/>
      <c r="J54" s="301"/>
      <c r="K54" s="304"/>
      <c r="L54" s="305"/>
      <c r="M54" s="304"/>
      <c r="N54" s="305"/>
    </row>
  </sheetData>
  <mergeCells count="49">
    <mergeCell ref="I12:I14"/>
    <mergeCell ref="J12:J14"/>
    <mergeCell ref="K12:K14"/>
    <mergeCell ref="B3:C3"/>
    <mergeCell ref="D3:E3"/>
    <mergeCell ref="F3:G3"/>
    <mergeCell ref="I3:J3"/>
    <mergeCell ref="K3:L3"/>
    <mergeCell ref="I10:I11"/>
    <mergeCell ref="J10:J11"/>
    <mergeCell ref="K10:K11"/>
    <mergeCell ref="L10:L11"/>
    <mergeCell ref="M3:N3"/>
    <mergeCell ref="I7:I9"/>
    <mergeCell ref="J7:J9"/>
    <mergeCell ref="K7:K9"/>
    <mergeCell ref="L7:L9"/>
    <mergeCell ref="M7:M9"/>
    <mergeCell ref="N7:N9"/>
    <mergeCell ref="I5:I6"/>
    <mergeCell ref="J5:J6"/>
    <mergeCell ref="K5:K6"/>
    <mergeCell ref="L5:L6"/>
    <mergeCell ref="M5:M6"/>
    <mergeCell ref="N5:N6"/>
    <mergeCell ref="I15:I16"/>
    <mergeCell ref="J15:J16"/>
    <mergeCell ref="L15:L16"/>
    <mergeCell ref="K15:K16"/>
    <mergeCell ref="M15:M16"/>
    <mergeCell ref="N20:N21"/>
    <mergeCell ref="L20:L21"/>
    <mergeCell ref="J20:J21"/>
    <mergeCell ref="M10:M11"/>
    <mergeCell ref="N10:N11"/>
    <mergeCell ref="N15:N16"/>
    <mergeCell ref="J17:J19"/>
    <mergeCell ref="L17:L19"/>
    <mergeCell ref="N17:N19"/>
    <mergeCell ref="L12:L14"/>
    <mergeCell ref="M12:M14"/>
    <mergeCell ref="N12:N14"/>
    <mergeCell ref="I51:J51"/>
    <mergeCell ref="K52:L52"/>
    <mergeCell ref="M52:N52"/>
    <mergeCell ref="I53:I54"/>
    <mergeCell ref="J53:J54"/>
    <mergeCell ref="M53:N54"/>
    <mergeCell ref="K53:L54"/>
  </mergeCells>
  <phoneticPr fontId="2"/>
  <pageMargins left="0.43" right="0.75" top="0.38" bottom="0.41" header="0.23" footer="0.22"/>
  <pageSetup paperSize="9" scale="70" orientation="portrait" horizontalDpi="4294967295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C1:N52"/>
  <sheetViews>
    <sheetView tabSelected="1" zoomScale="55" zoomScaleNormal="55" workbookViewId="0">
      <selection activeCell="G8" sqref="G8:H8"/>
    </sheetView>
  </sheetViews>
  <sheetFormatPr defaultRowHeight="12"/>
  <cols>
    <col min="1" max="1" width="9" style="1"/>
    <col min="2" max="2" width="3.875" style="1" bestFit="1" customWidth="1"/>
    <col min="3" max="8" width="9" style="39"/>
    <col min="9" max="16384" width="9" style="1"/>
  </cols>
  <sheetData>
    <row r="1" spans="3:9" ht="13.5">
      <c r="C1" s="156" t="s">
        <v>148</v>
      </c>
      <c r="D1" s="1"/>
      <c r="E1" s="1"/>
      <c r="F1" s="1"/>
      <c r="G1" s="1"/>
      <c r="H1" s="1"/>
    </row>
    <row r="2" spans="3:9" ht="13.5">
      <c r="C2" s="156"/>
      <c r="D2" s="1"/>
      <c r="E2" s="1"/>
      <c r="F2" s="1"/>
      <c r="G2" s="1"/>
      <c r="H2" s="1"/>
    </row>
    <row r="3" spans="3:9" ht="21">
      <c r="C3" s="286" t="s">
        <v>150</v>
      </c>
      <c r="D3" s="1"/>
      <c r="E3" s="1"/>
      <c r="F3" s="1"/>
      <c r="G3" s="1"/>
      <c r="H3" s="1"/>
    </row>
    <row r="4" spans="3:9">
      <c r="C4" s="1"/>
      <c r="D4" s="1"/>
      <c r="E4" s="1"/>
      <c r="F4" s="1"/>
      <c r="G4" s="1"/>
      <c r="H4" s="1"/>
    </row>
    <row r="5" spans="3:9">
      <c r="C5" s="1"/>
      <c r="D5" s="1"/>
      <c r="E5" s="1"/>
      <c r="F5" s="1"/>
      <c r="G5" s="1"/>
      <c r="H5" s="1"/>
    </row>
    <row r="6" spans="3:9">
      <c r="C6" s="297" t="s">
        <v>87</v>
      </c>
      <c r="D6" s="297"/>
      <c r="E6" s="155" t="s">
        <v>86</v>
      </c>
      <c r="F6" s="155"/>
      <c r="G6" s="155" t="s">
        <v>88</v>
      </c>
      <c r="H6" s="155"/>
    </row>
    <row r="7" spans="3:9">
      <c r="C7" s="281" t="s">
        <v>91</v>
      </c>
      <c r="D7" s="281" t="s">
        <v>90</v>
      </c>
      <c r="E7" s="325" t="s">
        <v>89</v>
      </c>
      <c r="F7" s="325"/>
      <c r="G7" s="326" t="s">
        <v>153</v>
      </c>
      <c r="H7" s="327"/>
    </row>
    <row r="8" spans="3:9" ht="31.5" customHeight="1">
      <c r="C8" s="280"/>
      <c r="D8" s="280"/>
      <c r="E8" s="298"/>
      <c r="F8" s="299"/>
      <c r="G8" s="298"/>
      <c r="H8" s="299"/>
    </row>
    <row r="11" spans="3:9">
      <c r="C11" s="1" t="s">
        <v>82</v>
      </c>
      <c r="D11" s="1"/>
      <c r="E11" s="1"/>
      <c r="F11" s="1"/>
      <c r="G11" s="1"/>
      <c r="H11" s="1"/>
    </row>
    <row r="12" spans="3:9">
      <c r="C12" s="287" t="s">
        <v>149</v>
      </c>
      <c r="D12" s="288"/>
      <c r="E12" s="288"/>
      <c r="F12" s="288"/>
      <c r="G12" s="288"/>
      <c r="H12" s="288"/>
      <c r="I12" s="289"/>
    </row>
    <row r="13" spans="3:9" ht="36">
      <c r="C13" s="232" t="s">
        <v>45</v>
      </c>
      <c r="D13" s="233" t="s">
        <v>44</v>
      </c>
      <c r="E13" s="234" t="s">
        <v>81</v>
      </c>
      <c r="F13" s="233" t="s">
        <v>9</v>
      </c>
      <c r="G13" s="232" t="s">
        <v>83</v>
      </c>
      <c r="H13" s="282" t="s">
        <v>146</v>
      </c>
      <c r="I13" s="233" t="s">
        <v>147</v>
      </c>
    </row>
    <row r="14" spans="3:9" ht="31.5" customHeight="1">
      <c r="C14" s="283"/>
      <c r="D14" s="284"/>
      <c r="E14" s="283"/>
      <c r="F14" s="284"/>
      <c r="G14" s="283"/>
      <c r="H14" s="285"/>
      <c r="I14" s="284"/>
    </row>
    <row r="19" spans="4:14">
      <c r="D19" s="261" t="s">
        <v>100</v>
      </c>
      <c r="E19" s="221"/>
      <c r="F19" s="221"/>
      <c r="G19" s="221"/>
      <c r="H19" s="221"/>
      <c r="I19" s="221"/>
      <c r="J19" s="221"/>
      <c r="K19" s="221"/>
      <c r="L19" s="221"/>
      <c r="M19" s="221"/>
      <c r="N19" s="222"/>
    </row>
    <row r="20" spans="4:14">
      <c r="D20" s="223" t="s">
        <v>139</v>
      </c>
      <c r="I20" s="39"/>
      <c r="J20" s="39"/>
      <c r="K20" s="39"/>
      <c r="L20" s="39"/>
      <c r="M20" s="39"/>
      <c r="N20" s="224"/>
    </row>
    <row r="21" spans="4:14">
      <c r="D21" s="223" t="s">
        <v>140</v>
      </c>
      <c r="I21" s="39"/>
      <c r="J21" s="39"/>
      <c r="K21" s="39"/>
      <c r="L21" s="39"/>
      <c r="M21" s="39"/>
      <c r="N21" s="224"/>
    </row>
    <row r="22" spans="4:14">
      <c r="D22" s="223"/>
      <c r="I22" s="39"/>
      <c r="J22" s="39"/>
      <c r="K22" s="39"/>
      <c r="L22" s="39"/>
      <c r="M22" s="39"/>
      <c r="N22" s="224"/>
    </row>
    <row r="23" spans="4:14">
      <c r="D23" s="223"/>
      <c r="I23" s="39"/>
      <c r="J23" s="39"/>
      <c r="K23" s="39"/>
      <c r="L23" s="39"/>
      <c r="M23" s="39"/>
      <c r="N23" s="224"/>
    </row>
    <row r="24" spans="4:14">
      <c r="D24" s="223"/>
      <c r="I24" s="39"/>
      <c r="J24" s="39"/>
      <c r="K24" s="39"/>
      <c r="L24" s="39"/>
      <c r="M24" s="39"/>
      <c r="N24" s="224"/>
    </row>
    <row r="25" spans="4:14">
      <c r="D25" s="223"/>
      <c r="I25" s="39"/>
      <c r="J25" s="39"/>
      <c r="K25" s="39"/>
      <c r="L25" s="39"/>
      <c r="M25" s="39"/>
      <c r="N25" s="224"/>
    </row>
    <row r="26" spans="4:14">
      <c r="D26" s="223"/>
      <c r="I26" s="39"/>
      <c r="J26" s="39"/>
      <c r="K26" s="39"/>
      <c r="L26" s="39"/>
      <c r="M26" s="39"/>
      <c r="N26" s="224"/>
    </row>
    <row r="27" spans="4:14">
      <c r="D27" s="223"/>
      <c r="I27" s="39"/>
      <c r="J27" s="39"/>
      <c r="K27" s="39"/>
      <c r="L27" s="39"/>
      <c r="M27" s="39"/>
      <c r="N27" s="224"/>
    </row>
    <row r="28" spans="4:14">
      <c r="D28" s="223"/>
      <c r="I28" s="39"/>
      <c r="J28" s="39"/>
      <c r="K28" s="39"/>
      <c r="L28" s="39"/>
      <c r="M28" s="39"/>
      <c r="N28" s="224"/>
    </row>
    <row r="29" spans="4:14">
      <c r="D29" s="223"/>
      <c r="I29" s="39"/>
      <c r="J29" s="39"/>
      <c r="K29" s="39"/>
      <c r="L29" s="39"/>
      <c r="M29" s="39"/>
      <c r="N29" s="224"/>
    </row>
    <row r="30" spans="4:14">
      <c r="D30" s="223"/>
      <c r="I30" s="39"/>
      <c r="J30" s="39"/>
      <c r="K30" s="39"/>
      <c r="L30" s="39"/>
      <c r="M30" s="39"/>
      <c r="N30" s="224"/>
    </row>
    <row r="31" spans="4:14">
      <c r="D31" s="223"/>
      <c r="I31" s="39"/>
      <c r="J31" s="39"/>
      <c r="K31" s="39"/>
      <c r="L31" s="39"/>
      <c r="M31" s="39"/>
      <c r="N31" s="224"/>
    </row>
    <row r="32" spans="4:14">
      <c r="D32" s="223"/>
      <c r="I32" s="39"/>
      <c r="J32" s="39"/>
      <c r="K32" s="39"/>
      <c r="L32" s="39"/>
      <c r="M32" s="39"/>
      <c r="N32" s="224"/>
    </row>
    <row r="33" spans="4:14">
      <c r="D33" s="223"/>
      <c r="I33" s="39"/>
      <c r="J33" s="39"/>
      <c r="K33" s="39"/>
      <c r="L33" s="39"/>
      <c r="M33" s="39"/>
      <c r="N33" s="224"/>
    </row>
    <row r="34" spans="4:14">
      <c r="D34" s="223"/>
      <c r="I34" s="39"/>
      <c r="J34" s="39"/>
      <c r="K34" s="39"/>
      <c r="L34" s="39"/>
      <c r="M34" s="39"/>
      <c r="N34" s="224"/>
    </row>
    <row r="35" spans="4:14">
      <c r="D35" s="223"/>
      <c r="I35" s="39"/>
      <c r="J35" s="39"/>
      <c r="K35" s="39"/>
      <c r="L35" s="39"/>
      <c r="M35" s="39"/>
      <c r="N35" s="224"/>
    </row>
    <row r="36" spans="4:14">
      <c r="D36" s="223"/>
      <c r="I36" s="39"/>
      <c r="J36" s="39"/>
      <c r="K36" s="39"/>
      <c r="L36" s="39"/>
      <c r="M36" s="39"/>
      <c r="N36" s="224"/>
    </row>
    <row r="37" spans="4:14">
      <c r="D37" s="223"/>
      <c r="I37" s="39"/>
      <c r="J37" s="39"/>
      <c r="K37" s="39"/>
      <c r="L37" s="39"/>
      <c r="M37" s="39"/>
      <c r="N37" s="224"/>
    </row>
    <row r="38" spans="4:14">
      <c r="D38" s="223"/>
      <c r="I38" s="39"/>
      <c r="J38" s="39"/>
      <c r="K38" s="39"/>
      <c r="L38" s="39"/>
      <c r="M38" s="39"/>
      <c r="N38" s="224"/>
    </row>
    <row r="39" spans="4:14">
      <c r="D39" s="223"/>
      <c r="I39" s="39"/>
      <c r="J39" s="39"/>
      <c r="K39" s="39"/>
      <c r="L39" s="39"/>
      <c r="M39" s="39"/>
      <c r="N39" s="224"/>
    </row>
    <row r="40" spans="4:14">
      <c r="D40" s="223"/>
      <c r="I40" s="39"/>
      <c r="J40" s="39"/>
      <c r="K40" s="39"/>
      <c r="L40" s="39"/>
      <c r="M40" s="39"/>
      <c r="N40" s="224"/>
    </row>
    <row r="41" spans="4:14">
      <c r="D41" s="223"/>
      <c r="I41" s="39"/>
      <c r="J41" s="39"/>
      <c r="K41" s="39"/>
      <c r="L41" s="39"/>
      <c r="M41" s="39"/>
      <c r="N41" s="224"/>
    </row>
    <row r="42" spans="4:14">
      <c r="D42" s="223"/>
      <c r="I42" s="39"/>
      <c r="J42" s="39"/>
      <c r="K42" s="39"/>
      <c r="L42" s="39"/>
      <c r="M42" s="39"/>
      <c r="N42" s="224"/>
    </row>
    <row r="43" spans="4:14">
      <c r="D43" s="223"/>
      <c r="I43" s="39"/>
      <c r="J43" s="39"/>
      <c r="K43" s="39"/>
      <c r="L43" s="39"/>
      <c r="M43" s="39"/>
      <c r="N43" s="224"/>
    </row>
    <row r="44" spans="4:14">
      <c r="D44" s="223"/>
      <c r="I44" s="39"/>
      <c r="J44" s="39"/>
      <c r="K44" s="39"/>
      <c r="L44" s="39"/>
      <c r="M44" s="39"/>
      <c r="N44" s="224"/>
    </row>
    <row r="45" spans="4:14">
      <c r="D45" s="223"/>
      <c r="I45" s="39"/>
      <c r="J45" s="39"/>
      <c r="K45" s="39"/>
      <c r="L45" s="39"/>
      <c r="M45" s="39"/>
      <c r="N45" s="224"/>
    </row>
    <row r="46" spans="4:14">
      <c r="D46" s="223"/>
      <c r="I46" s="39"/>
      <c r="J46" s="39"/>
      <c r="K46" s="39"/>
      <c r="L46" s="39"/>
      <c r="M46" s="39"/>
      <c r="N46" s="224"/>
    </row>
    <row r="47" spans="4:14">
      <c r="D47" s="223"/>
      <c r="I47" s="39"/>
      <c r="J47" s="39"/>
      <c r="K47" s="39"/>
      <c r="L47" s="39"/>
      <c r="M47" s="39"/>
      <c r="N47" s="224"/>
    </row>
    <row r="48" spans="4:14">
      <c r="D48" s="223"/>
      <c r="I48" s="39"/>
      <c r="J48" s="39"/>
      <c r="K48" s="39"/>
      <c r="L48" s="39"/>
      <c r="M48" s="39"/>
      <c r="N48" s="224"/>
    </row>
    <row r="49" spans="4:14">
      <c r="D49" s="223"/>
      <c r="I49" s="39"/>
      <c r="J49" s="39"/>
      <c r="K49" s="39"/>
      <c r="L49" s="39"/>
      <c r="M49" s="39"/>
      <c r="N49" s="224"/>
    </row>
    <row r="50" spans="4:14">
      <c r="D50" s="223"/>
      <c r="I50" s="39"/>
      <c r="J50" s="39"/>
      <c r="K50" s="39"/>
      <c r="L50" s="39"/>
      <c r="M50" s="39"/>
      <c r="N50" s="224"/>
    </row>
    <row r="51" spans="4:14">
      <c r="D51" s="223"/>
      <c r="I51" s="39"/>
      <c r="J51" s="39"/>
      <c r="K51" s="39"/>
      <c r="L51" s="39"/>
      <c r="M51" s="39"/>
      <c r="N51" s="224"/>
    </row>
    <row r="52" spans="4:14">
      <c r="D52" s="225"/>
      <c r="E52" s="226"/>
      <c r="F52" s="226"/>
      <c r="G52" s="226"/>
      <c r="H52" s="226"/>
      <c r="I52" s="226"/>
      <c r="J52" s="226"/>
      <c r="K52" s="226"/>
      <c r="L52" s="226"/>
      <c r="M52" s="226"/>
      <c r="N52" s="227"/>
    </row>
  </sheetData>
  <mergeCells count="5">
    <mergeCell ref="C6:D6"/>
    <mergeCell ref="E7:F7"/>
    <mergeCell ref="G7:H7"/>
    <mergeCell ref="E8:F8"/>
    <mergeCell ref="G8:H8"/>
  </mergeCells>
  <phoneticPr fontId="2"/>
  <pageMargins left="0.43" right="0.75" top="0.38" bottom="0.41" header="0.23" footer="0.22"/>
  <pageSetup paperSize="9" scale="65" orientation="portrait" horizontalDpi="4294967295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10004"/>
  <sheetViews>
    <sheetView zoomScale="70" zoomScaleNormal="70" workbookViewId="0">
      <selection activeCell="D4" sqref="D4"/>
    </sheetView>
  </sheetViews>
  <sheetFormatPr defaultRowHeight="12"/>
  <cols>
    <col min="1" max="1" width="17.75" style="1" bestFit="1" customWidth="1"/>
    <col min="2" max="2" width="7.875" style="159" bestFit="1" customWidth="1"/>
    <col min="3" max="3" width="8.75" style="1" customWidth="1"/>
    <col min="4" max="4" width="5.875" style="1" customWidth="1"/>
    <col min="5" max="5" width="8.375" style="2" customWidth="1"/>
    <col min="6" max="8" width="8.375" style="1" customWidth="1"/>
    <col min="9" max="9" width="8.375" style="61" customWidth="1"/>
    <col min="10" max="10" width="8.375" style="1" customWidth="1"/>
    <col min="11" max="11" width="8.375" style="65" customWidth="1"/>
    <col min="12" max="13" width="8.625" style="1" customWidth="1"/>
    <col min="14" max="14" width="8.375" style="37" customWidth="1"/>
    <col min="15" max="15" width="8.375" style="38" customWidth="1"/>
    <col min="16" max="16" width="8.375" style="37" customWidth="1"/>
    <col min="17" max="17" width="8.375" style="38" customWidth="1"/>
    <col min="18" max="19" width="8.375" style="39" customWidth="1"/>
    <col min="20" max="26" width="9" style="1"/>
    <col min="27" max="27" width="8.25" style="1" customWidth="1"/>
    <col min="28" max="16384" width="9" style="1"/>
  </cols>
  <sheetData>
    <row r="1" spans="1:19" ht="13.5">
      <c r="A1" s="156" t="s">
        <v>102</v>
      </c>
      <c r="E1" s="1"/>
      <c r="N1" s="2"/>
      <c r="O1" s="7"/>
      <c r="P1" s="1"/>
      <c r="Q1" s="1"/>
      <c r="R1" s="1"/>
      <c r="S1" s="1"/>
    </row>
    <row r="2" spans="1:19" ht="13.5">
      <c r="A2" s="156"/>
      <c r="E2" s="2">
        <v>0.05</v>
      </c>
      <c r="N2" s="2"/>
      <c r="O2" s="7"/>
      <c r="P2" s="1"/>
      <c r="Q2" s="1"/>
      <c r="R2" s="1"/>
      <c r="S2" s="1"/>
    </row>
    <row r="3" spans="1:19" ht="27.75" thickBot="1">
      <c r="A3" s="1" t="s">
        <v>96</v>
      </c>
      <c r="E3" s="31" t="s">
        <v>40</v>
      </c>
      <c r="F3" s="32" t="s">
        <v>42</v>
      </c>
      <c r="G3" s="59" t="s">
        <v>54</v>
      </c>
      <c r="H3" s="32" t="s">
        <v>42</v>
      </c>
      <c r="I3" s="62" t="s">
        <v>55</v>
      </c>
      <c r="J3" s="32" t="s">
        <v>42</v>
      </c>
      <c r="K3" s="66" t="s">
        <v>56</v>
      </c>
      <c r="N3" s="146" t="s">
        <v>40</v>
      </c>
      <c r="O3" s="147" t="s">
        <v>51</v>
      </c>
      <c r="P3" s="146" t="s">
        <v>40</v>
      </c>
      <c r="Q3" s="148" t="s">
        <v>52</v>
      </c>
      <c r="R3" s="146" t="s">
        <v>40</v>
      </c>
      <c r="S3" s="149" t="s">
        <v>53</v>
      </c>
    </row>
    <row r="4" spans="1:19" ht="12.75" thickTop="1">
      <c r="A4" s="161" t="s">
        <v>8</v>
      </c>
      <c r="B4" s="179" t="s">
        <v>30</v>
      </c>
      <c r="C4" s="255"/>
      <c r="D4" s="254" t="s">
        <v>80</v>
      </c>
      <c r="E4" s="30">
        <v>90</v>
      </c>
      <c r="F4" s="30" t="e">
        <f t="shared" ref="F4:F67" si="0">SQRT(2+2*1*COS(3.14-2*$C$9*E4*10^(-3)))</f>
        <v>#DIV/0!</v>
      </c>
      <c r="G4" s="60" t="e">
        <f t="shared" ref="G4:G67" si="1">20*LOG10(F4/2)</f>
        <v>#DIV/0!</v>
      </c>
      <c r="H4" s="30" t="e">
        <f>SQRT(2+2*1*COS(0-2*$C$30*E4*10^(-3)))</f>
        <v>#DIV/0!</v>
      </c>
      <c r="I4" s="63" t="e">
        <f>20*LOG10(H4/2)</f>
        <v>#DIV/0!</v>
      </c>
      <c r="J4" s="30" t="e">
        <f>SQRT(1+0+2*0*COS(0-2*$C$51*E4*10^(-3)))</f>
        <v>#DIV/0!</v>
      </c>
      <c r="K4" s="67" t="e">
        <f>20*LOG10(J4/1)</f>
        <v>#DIV/0!</v>
      </c>
      <c r="M4" s="1">
        <v>1</v>
      </c>
      <c r="N4" s="140"/>
      <c r="O4" s="141"/>
      <c r="P4" s="140"/>
      <c r="Q4" s="141"/>
      <c r="R4" s="140"/>
      <c r="S4" s="141"/>
    </row>
    <row r="5" spans="1:19">
      <c r="A5" s="162" t="s">
        <v>9</v>
      </c>
      <c r="B5" s="160" t="s">
        <v>31</v>
      </c>
      <c r="C5" s="180">
        <f>発振周波数測定!J5</f>
        <v>0</v>
      </c>
      <c r="E5" s="30">
        <f t="shared" ref="E5:E68" si="2">E4+$E$2</f>
        <v>90.05</v>
      </c>
      <c r="F5" s="30" t="e">
        <f t="shared" si="0"/>
        <v>#DIV/0!</v>
      </c>
      <c r="G5" s="60" t="e">
        <f t="shared" si="1"/>
        <v>#DIV/0!</v>
      </c>
      <c r="H5" s="30" t="e">
        <f t="shared" ref="H5:H68" si="3">SQRT(2+2*1*COS(0-2*$C$30*E5*10^(-3)))</f>
        <v>#DIV/0!</v>
      </c>
      <c r="I5" s="63" t="e">
        <f t="shared" ref="I5:I67" si="4">20*LOG10(H5/2)</f>
        <v>#DIV/0!</v>
      </c>
      <c r="J5" s="30" t="e">
        <f t="shared" ref="J5:J68" si="5">SQRT(1+0+2*0*COS(0-2*$C$51*E5*10^(-3)))</f>
        <v>#DIV/0!</v>
      </c>
      <c r="K5" s="67" t="e">
        <f t="shared" ref="K5:K68" si="6">20*LOG10(J5/1)</f>
        <v>#DIV/0!</v>
      </c>
      <c r="M5" s="1">
        <v>2</v>
      </c>
      <c r="N5" s="142"/>
      <c r="O5" s="143"/>
      <c r="P5" s="142"/>
      <c r="Q5" s="143"/>
      <c r="R5" s="142"/>
      <c r="S5" s="143"/>
    </row>
    <row r="6" spans="1:19" ht="13.5">
      <c r="A6" s="162" t="s">
        <v>10</v>
      </c>
      <c r="B6" s="160" t="s">
        <v>93</v>
      </c>
      <c r="C6" s="181" t="e">
        <f>C4/(C5*10^9)*10^3</f>
        <v>#DIV/0!</v>
      </c>
      <c r="E6" s="30">
        <f t="shared" si="2"/>
        <v>90.1</v>
      </c>
      <c r="F6" s="30" t="e">
        <f t="shared" si="0"/>
        <v>#DIV/0!</v>
      </c>
      <c r="G6" s="60" t="e">
        <f t="shared" si="1"/>
        <v>#DIV/0!</v>
      </c>
      <c r="H6" s="30" t="e">
        <f t="shared" si="3"/>
        <v>#DIV/0!</v>
      </c>
      <c r="I6" s="63" t="e">
        <f t="shared" si="4"/>
        <v>#DIV/0!</v>
      </c>
      <c r="J6" s="30" t="e">
        <f t="shared" si="5"/>
        <v>#DIV/0!</v>
      </c>
      <c r="K6" s="67" t="e">
        <f t="shared" si="6"/>
        <v>#DIV/0!</v>
      </c>
      <c r="M6" s="1">
        <v>3</v>
      </c>
      <c r="N6" s="142"/>
      <c r="O6" s="143"/>
      <c r="P6" s="142"/>
      <c r="Q6" s="143"/>
      <c r="R6" s="142"/>
      <c r="S6" s="143"/>
    </row>
    <row r="7" spans="1:19">
      <c r="A7" s="162" t="s">
        <v>11</v>
      </c>
      <c r="B7" s="160" t="s">
        <v>6</v>
      </c>
      <c r="C7" s="256"/>
      <c r="D7" s="254" t="s">
        <v>80</v>
      </c>
      <c r="E7" s="30">
        <f t="shared" si="2"/>
        <v>90.149999999999991</v>
      </c>
      <c r="F7" s="30" t="e">
        <f t="shared" si="0"/>
        <v>#DIV/0!</v>
      </c>
      <c r="G7" s="60" t="e">
        <f t="shared" si="1"/>
        <v>#DIV/0!</v>
      </c>
      <c r="H7" s="30" t="e">
        <f t="shared" si="3"/>
        <v>#DIV/0!</v>
      </c>
      <c r="I7" s="63" t="e">
        <f t="shared" si="4"/>
        <v>#DIV/0!</v>
      </c>
      <c r="J7" s="30" t="e">
        <f t="shared" si="5"/>
        <v>#DIV/0!</v>
      </c>
      <c r="K7" s="67" t="e">
        <f t="shared" si="6"/>
        <v>#DIV/0!</v>
      </c>
      <c r="M7" s="1">
        <v>4</v>
      </c>
      <c r="N7" s="142"/>
      <c r="O7" s="143"/>
      <c r="P7" s="142"/>
      <c r="Q7" s="143"/>
      <c r="R7" s="142"/>
      <c r="S7" s="143"/>
    </row>
    <row r="8" spans="1:19" ht="13.5">
      <c r="A8" s="162" t="s">
        <v>41</v>
      </c>
      <c r="B8" s="160" t="s">
        <v>94</v>
      </c>
      <c r="C8" s="181" t="e">
        <f>C6/SQRT(1-(C6/2/C7)^2)</f>
        <v>#DIV/0!</v>
      </c>
      <c r="E8" s="30">
        <f t="shared" si="2"/>
        <v>90.199999999999989</v>
      </c>
      <c r="F8" s="30" t="e">
        <f t="shared" si="0"/>
        <v>#DIV/0!</v>
      </c>
      <c r="G8" s="60" t="e">
        <f t="shared" si="1"/>
        <v>#DIV/0!</v>
      </c>
      <c r="H8" s="30" t="e">
        <f t="shared" si="3"/>
        <v>#DIV/0!</v>
      </c>
      <c r="I8" s="63" t="e">
        <f t="shared" si="4"/>
        <v>#DIV/0!</v>
      </c>
      <c r="J8" s="30" t="e">
        <f t="shared" si="5"/>
        <v>#DIV/0!</v>
      </c>
      <c r="K8" s="67" t="e">
        <f t="shared" si="6"/>
        <v>#DIV/0!</v>
      </c>
      <c r="M8" s="1">
        <v>5</v>
      </c>
      <c r="N8" s="142"/>
      <c r="O8" s="143"/>
      <c r="P8" s="142"/>
      <c r="Q8" s="143"/>
      <c r="R8" s="142"/>
      <c r="S8" s="143"/>
    </row>
    <row r="9" spans="1:19" ht="12.75" thickBot="1">
      <c r="A9" s="162" t="s">
        <v>21</v>
      </c>
      <c r="B9" s="160" t="s">
        <v>7</v>
      </c>
      <c r="C9" s="181" t="e">
        <f>2*PI()/(C8*10^(-3))</f>
        <v>#DIV/0!</v>
      </c>
      <c r="E9" s="30">
        <f t="shared" si="2"/>
        <v>90.249999999999986</v>
      </c>
      <c r="F9" s="30" t="e">
        <f t="shared" si="0"/>
        <v>#DIV/0!</v>
      </c>
      <c r="G9" s="60" t="e">
        <f t="shared" si="1"/>
        <v>#DIV/0!</v>
      </c>
      <c r="H9" s="30" t="e">
        <f t="shared" si="3"/>
        <v>#DIV/0!</v>
      </c>
      <c r="I9" s="63" t="e">
        <f t="shared" si="4"/>
        <v>#DIV/0!</v>
      </c>
      <c r="J9" s="30" t="e">
        <f t="shared" si="5"/>
        <v>#DIV/0!</v>
      </c>
      <c r="K9" s="67" t="e">
        <f t="shared" si="6"/>
        <v>#DIV/0!</v>
      </c>
      <c r="M9" s="1">
        <v>6</v>
      </c>
      <c r="N9" s="142"/>
      <c r="O9" s="143"/>
      <c r="P9" s="142"/>
      <c r="Q9" s="143"/>
      <c r="R9" s="142"/>
      <c r="S9" s="143"/>
    </row>
    <row r="10" spans="1:19">
      <c r="A10" s="163" t="s">
        <v>35</v>
      </c>
      <c r="B10" s="182" t="s">
        <v>65</v>
      </c>
      <c r="C10" s="183" t="s">
        <v>64</v>
      </c>
      <c r="E10" s="30">
        <f t="shared" si="2"/>
        <v>90.299999999999983</v>
      </c>
      <c r="F10" s="30" t="e">
        <f t="shared" si="0"/>
        <v>#DIV/0!</v>
      </c>
      <c r="G10" s="60" t="e">
        <f t="shared" si="1"/>
        <v>#DIV/0!</v>
      </c>
      <c r="H10" s="30" t="e">
        <f t="shared" si="3"/>
        <v>#DIV/0!</v>
      </c>
      <c r="I10" s="63" t="e">
        <f t="shared" si="4"/>
        <v>#DIV/0!</v>
      </c>
      <c r="J10" s="30" t="e">
        <f t="shared" si="5"/>
        <v>#DIV/0!</v>
      </c>
      <c r="K10" s="67" t="e">
        <f t="shared" si="6"/>
        <v>#DIV/0!</v>
      </c>
      <c r="M10" s="1">
        <v>7</v>
      </c>
      <c r="N10" s="142"/>
      <c r="O10" s="143"/>
      <c r="P10" s="142"/>
      <c r="Q10" s="143"/>
      <c r="R10" s="142"/>
      <c r="S10" s="143"/>
    </row>
    <row r="11" spans="1:19">
      <c r="A11" s="164" t="s">
        <v>60</v>
      </c>
      <c r="B11" s="184"/>
      <c r="C11" s="185"/>
      <c r="E11" s="30">
        <f t="shared" si="2"/>
        <v>90.34999999999998</v>
      </c>
      <c r="F11" s="30" t="e">
        <f t="shared" si="0"/>
        <v>#DIV/0!</v>
      </c>
      <c r="G11" s="60" t="e">
        <f t="shared" si="1"/>
        <v>#DIV/0!</v>
      </c>
      <c r="H11" s="30" t="e">
        <f t="shared" si="3"/>
        <v>#DIV/0!</v>
      </c>
      <c r="I11" s="63" t="e">
        <f t="shared" si="4"/>
        <v>#DIV/0!</v>
      </c>
      <c r="J11" s="30" t="e">
        <f t="shared" si="5"/>
        <v>#DIV/0!</v>
      </c>
      <c r="K11" s="67" t="e">
        <f t="shared" si="6"/>
        <v>#DIV/0!</v>
      </c>
      <c r="M11" s="1">
        <v>8</v>
      </c>
      <c r="N11" s="142"/>
      <c r="O11" s="143"/>
      <c r="P11" s="142"/>
      <c r="Q11" s="143"/>
      <c r="R11" s="142"/>
      <c r="S11" s="143"/>
    </row>
    <row r="12" spans="1:19">
      <c r="A12" s="164" t="s">
        <v>61</v>
      </c>
      <c r="B12" s="184"/>
      <c r="C12" s="185"/>
      <c r="E12" s="30">
        <f t="shared" si="2"/>
        <v>90.399999999999977</v>
      </c>
      <c r="F12" s="30" t="e">
        <f t="shared" si="0"/>
        <v>#DIV/0!</v>
      </c>
      <c r="G12" s="60" t="e">
        <f t="shared" si="1"/>
        <v>#DIV/0!</v>
      </c>
      <c r="H12" s="30" t="e">
        <f t="shared" si="3"/>
        <v>#DIV/0!</v>
      </c>
      <c r="I12" s="63" t="e">
        <f t="shared" si="4"/>
        <v>#DIV/0!</v>
      </c>
      <c r="J12" s="30" t="e">
        <f t="shared" si="5"/>
        <v>#DIV/0!</v>
      </c>
      <c r="K12" s="67" t="e">
        <f t="shared" si="6"/>
        <v>#DIV/0!</v>
      </c>
      <c r="M12" s="1">
        <v>9</v>
      </c>
      <c r="N12" s="142"/>
      <c r="O12" s="143"/>
      <c r="P12" s="142"/>
      <c r="Q12" s="143"/>
      <c r="R12" s="142"/>
      <c r="S12" s="143"/>
    </row>
    <row r="13" spans="1:19">
      <c r="A13" s="164" t="s">
        <v>62</v>
      </c>
      <c r="B13" s="184"/>
      <c r="C13" s="185"/>
      <c r="E13" s="30">
        <f t="shared" si="2"/>
        <v>90.449999999999974</v>
      </c>
      <c r="F13" s="30" t="e">
        <f t="shared" si="0"/>
        <v>#DIV/0!</v>
      </c>
      <c r="G13" s="60" t="e">
        <f t="shared" si="1"/>
        <v>#DIV/0!</v>
      </c>
      <c r="H13" s="30" t="e">
        <f t="shared" si="3"/>
        <v>#DIV/0!</v>
      </c>
      <c r="I13" s="63" t="e">
        <f t="shared" si="4"/>
        <v>#DIV/0!</v>
      </c>
      <c r="J13" s="30" t="e">
        <f t="shared" si="5"/>
        <v>#DIV/0!</v>
      </c>
      <c r="K13" s="67" t="e">
        <f t="shared" si="6"/>
        <v>#DIV/0!</v>
      </c>
      <c r="M13" s="1">
        <v>10</v>
      </c>
      <c r="N13" s="142"/>
      <c r="O13" s="143"/>
      <c r="P13" s="142"/>
      <c r="Q13" s="143"/>
      <c r="R13" s="142"/>
      <c r="S13" s="143"/>
    </row>
    <row r="14" spans="1:19">
      <c r="A14" s="164" t="s">
        <v>63</v>
      </c>
      <c r="B14" s="184"/>
      <c r="C14" s="185"/>
      <c r="E14" s="30">
        <f t="shared" si="2"/>
        <v>90.499999999999972</v>
      </c>
      <c r="F14" s="30" t="e">
        <f t="shared" si="0"/>
        <v>#DIV/0!</v>
      </c>
      <c r="G14" s="60" t="e">
        <f t="shared" si="1"/>
        <v>#DIV/0!</v>
      </c>
      <c r="H14" s="30" t="e">
        <f t="shared" si="3"/>
        <v>#DIV/0!</v>
      </c>
      <c r="I14" s="63" t="e">
        <f t="shared" si="4"/>
        <v>#DIV/0!</v>
      </c>
      <c r="J14" s="30" t="e">
        <f t="shared" si="5"/>
        <v>#DIV/0!</v>
      </c>
      <c r="K14" s="67" t="e">
        <f t="shared" si="6"/>
        <v>#DIV/0!</v>
      </c>
      <c r="M14" s="1">
        <v>11</v>
      </c>
      <c r="N14" s="142"/>
      <c r="O14" s="143"/>
      <c r="P14" s="142"/>
      <c r="Q14" s="143"/>
      <c r="R14" s="142"/>
      <c r="S14" s="143"/>
    </row>
    <row r="15" spans="1:19">
      <c r="A15" s="164" t="s">
        <v>74</v>
      </c>
      <c r="B15" s="186">
        <f>(ABS(B12-B11)+ABS(B13-B12)+ABS(B14-B13))/3</f>
        <v>0</v>
      </c>
      <c r="C15" s="187"/>
      <c r="E15" s="30">
        <f t="shared" si="2"/>
        <v>90.549999999999969</v>
      </c>
      <c r="F15" s="30" t="e">
        <f t="shared" si="0"/>
        <v>#DIV/0!</v>
      </c>
      <c r="G15" s="60" t="e">
        <f t="shared" si="1"/>
        <v>#DIV/0!</v>
      </c>
      <c r="H15" s="30" t="e">
        <f t="shared" si="3"/>
        <v>#DIV/0!</v>
      </c>
      <c r="I15" s="63" t="e">
        <f t="shared" si="4"/>
        <v>#DIV/0!</v>
      </c>
      <c r="J15" s="30" t="e">
        <f t="shared" si="5"/>
        <v>#DIV/0!</v>
      </c>
      <c r="K15" s="67" t="e">
        <f t="shared" si="6"/>
        <v>#DIV/0!</v>
      </c>
      <c r="M15" s="1">
        <v>12</v>
      </c>
      <c r="N15" s="142"/>
      <c r="O15" s="143"/>
      <c r="P15" s="142"/>
      <c r="Q15" s="143"/>
      <c r="R15" s="142"/>
      <c r="S15" s="143"/>
    </row>
    <row r="16" spans="1:19" ht="12.75" thickBot="1">
      <c r="A16" s="165" t="s">
        <v>75</v>
      </c>
      <c r="B16" s="188">
        <f>B15*2</f>
        <v>0</v>
      </c>
      <c r="C16" s="189">
        <f>MIN(C11:C14)</f>
        <v>0</v>
      </c>
      <c r="E16" s="30">
        <f t="shared" si="2"/>
        <v>90.599999999999966</v>
      </c>
      <c r="F16" s="30" t="e">
        <f t="shared" si="0"/>
        <v>#DIV/0!</v>
      </c>
      <c r="G16" s="60" t="e">
        <f t="shared" si="1"/>
        <v>#DIV/0!</v>
      </c>
      <c r="H16" s="30" t="e">
        <f t="shared" si="3"/>
        <v>#DIV/0!</v>
      </c>
      <c r="I16" s="63" t="e">
        <f t="shared" si="4"/>
        <v>#DIV/0!</v>
      </c>
      <c r="J16" s="30" t="e">
        <f t="shared" si="5"/>
        <v>#DIV/0!</v>
      </c>
      <c r="K16" s="67" t="e">
        <f t="shared" si="6"/>
        <v>#DIV/0!</v>
      </c>
      <c r="M16" s="1">
        <v>13</v>
      </c>
      <c r="N16" s="142"/>
      <c r="O16" s="143"/>
      <c r="P16" s="142"/>
      <c r="Q16" s="143"/>
      <c r="R16" s="142"/>
      <c r="S16" s="143"/>
    </row>
    <row r="17" spans="1:19">
      <c r="A17" s="166" t="s">
        <v>46</v>
      </c>
      <c r="B17" s="190" t="s">
        <v>65</v>
      </c>
      <c r="C17" s="191" t="s">
        <v>64</v>
      </c>
      <c r="D17" s="3"/>
      <c r="E17" s="30">
        <f t="shared" si="2"/>
        <v>90.649999999999963</v>
      </c>
      <c r="F17" s="30" t="e">
        <f t="shared" si="0"/>
        <v>#DIV/0!</v>
      </c>
      <c r="G17" s="60" t="e">
        <f t="shared" si="1"/>
        <v>#DIV/0!</v>
      </c>
      <c r="H17" s="30" t="e">
        <f t="shared" si="3"/>
        <v>#DIV/0!</v>
      </c>
      <c r="I17" s="63" t="e">
        <f t="shared" si="4"/>
        <v>#DIV/0!</v>
      </c>
      <c r="J17" s="30" t="e">
        <f t="shared" si="5"/>
        <v>#DIV/0!</v>
      </c>
      <c r="K17" s="67" t="e">
        <f t="shared" si="6"/>
        <v>#DIV/0!</v>
      </c>
      <c r="M17" s="1">
        <v>14</v>
      </c>
      <c r="N17" s="142"/>
      <c r="O17" s="143"/>
      <c r="P17" s="142"/>
      <c r="Q17" s="143"/>
      <c r="R17" s="142"/>
      <c r="S17" s="143"/>
    </row>
    <row r="18" spans="1:19">
      <c r="A18" s="164" t="s">
        <v>60</v>
      </c>
      <c r="B18" s="192"/>
      <c r="C18" s="191"/>
      <c r="D18" s="5"/>
      <c r="E18" s="30">
        <f t="shared" si="2"/>
        <v>90.69999999999996</v>
      </c>
      <c r="F18" s="30" t="e">
        <f t="shared" si="0"/>
        <v>#DIV/0!</v>
      </c>
      <c r="G18" s="60" t="e">
        <f t="shared" si="1"/>
        <v>#DIV/0!</v>
      </c>
      <c r="H18" s="30" t="e">
        <f t="shared" si="3"/>
        <v>#DIV/0!</v>
      </c>
      <c r="I18" s="63" t="e">
        <f t="shared" si="4"/>
        <v>#DIV/0!</v>
      </c>
      <c r="J18" s="30" t="e">
        <f t="shared" si="5"/>
        <v>#DIV/0!</v>
      </c>
      <c r="K18" s="67" t="e">
        <f t="shared" si="6"/>
        <v>#DIV/0!</v>
      </c>
      <c r="M18" s="1">
        <v>15</v>
      </c>
      <c r="N18" s="142"/>
      <c r="O18" s="143"/>
      <c r="P18" s="142"/>
      <c r="Q18" s="143"/>
      <c r="R18" s="142"/>
      <c r="S18" s="143"/>
    </row>
    <row r="19" spans="1:19">
      <c r="A19" s="164" t="s">
        <v>61</v>
      </c>
      <c r="B19" s="192"/>
      <c r="C19" s="191"/>
      <c r="D19" s="4"/>
      <c r="E19" s="30">
        <f t="shared" si="2"/>
        <v>90.749999999999957</v>
      </c>
      <c r="F19" s="30" t="e">
        <f t="shared" si="0"/>
        <v>#DIV/0!</v>
      </c>
      <c r="G19" s="60" t="e">
        <f t="shared" si="1"/>
        <v>#DIV/0!</v>
      </c>
      <c r="H19" s="30" t="e">
        <f t="shared" si="3"/>
        <v>#DIV/0!</v>
      </c>
      <c r="I19" s="63" t="e">
        <f t="shared" si="4"/>
        <v>#DIV/0!</v>
      </c>
      <c r="J19" s="30" t="e">
        <f t="shared" si="5"/>
        <v>#DIV/0!</v>
      </c>
      <c r="K19" s="67" t="e">
        <f t="shared" si="6"/>
        <v>#DIV/0!</v>
      </c>
      <c r="M19" s="1">
        <v>16</v>
      </c>
      <c r="N19" s="142"/>
      <c r="O19" s="143"/>
      <c r="P19" s="142"/>
      <c r="Q19" s="143"/>
      <c r="R19" s="142"/>
      <c r="S19" s="143"/>
    </row>
    <row r="20" spans="1:19">
      <c r="A20" s="164" t="s">
        <v>62</v>
      </c>
      <c r="B20" s="192"/>
      <c r="C20" s="191"/>
      <c r="D20" s="4"/>
      <c r="E20" s="30">
        <f t="shared" si="2"/>
        <v>90.799999999999955</v>
      </c>
      <c r="F20" s="30" t="e">
        <f t="shared" si="0"/>
        <v>#DIV/0!</v>
      </c>
      <c r="G20" s="60" t="e">
        <f t="shared" si="1"/>
        <v>#DIV/0!</v>
      </c>
      <c r="H20" s="30" t="e">
        <f t="shared" si="3"/>
        <v>#DIV/0!</v>
      </c>
      <c r="I20" s="63" t="e">
        <f t="shared" si="4"/>
        <v>#DIV/0!</v>
      </c>
      <c r="J20" s="30" t="e">
        <f t="shared" si="5"/>
        <v>#DIV/0!</v>
      </c>
      <c r="K20" s="67" t="e">
        <f t="shared" si="6"/>
        <v>#DIV/0!</v>
      </c>
      <c r="M20" s="1">
        <v>17</v>
      </c>
      <c r="N20" s="142"/>
      <c r="O20" s="143"/>
      <c r="P20" s="142"/>
      <c r="Q20" s="143"/>
      <c r="R20" s="142"/>
      <c r="S20" s="143"/>
    </row>
    <row r="21" spans="1:19">
      <c r="A21" s="164" t="s">
        <v>63</v>
      </c>
      <c r="B21" s="192"/>
      <c r="C21" s="191"/>
      <c r="D21" s="3"/>
      <c r="E21" s="30">
        <f t="shared" si="2"/>
        <v>90.849999999999952</v>
      </c>
      <c r="F21" s="30" t="e">
        <f t="shared" si="0"/>
        <v>#DIV/0!</v>
      </c>
      <c r="G21" s="60" t="e">
        <f t="shared" si="1"/>
        <v>#DIV/0!</v>
      </c>
      <c r="H21" s="30" t="e">
        <f t="shared" si="3"/>
        <v>#DIV/0!</v>
      </c>
      <c r="I21" s="63" t="e">
        <f t="shared" si="4"/>
        <v>#DIV/0!</v>
      </c>
      <c r="J21" s="30" t="e">
        <f t="shared" si="5"/>
        <v>#DIV/0!</v>
      </c>
      <c r="K21" s="67" t="e">
        <f t="shared" si="6"/>
        <v>#DIV/0!</v>
      </c>
      <c r="M21" s="1">
        <v>18</v>
      </c>
      <c r="N21" s="142"/>
      <c r="O21" s="143"/>
      <c r="P21" s="142"/>
      <c r="Q21" s="143"/>
      <c r="R21" s="142"/>
      <c r="S21" s="143"/>
    </row>
    <row r="22" spans="1:19">
      <c r="A22" s="164" t="s">
        <v>74</v>
      </c>
      <c r="B22" s="186">
        <f>(ABS(B19-B18)+ABS(B20-B19)+ABS(B21-B20))/3</f>
        <v>0</v>
      </c>
      <c r="C22" s="187"/>
      <c r="E22" s="30">
        <f t="shared" si="2"/>
        <v>90.899999999999949</v>
      </c>
      <c r="F22" s="30" t="e">
        <f t="shared" si="0"/>
        <v>#DIV/0!</v>
      </c>
      <c r="G22" s="60" t="e">
        <f t="shared" si="1"/>
        <v>#DIV/0!</v>
      </c>
      <c r="H22" s="30" t="e">
        <f t="shared" si="3"/>
        <v>#DIV/0!</v>
      </c>
      <c r="I22" s="63" t="e">
        <f t="shared" si="4"/>
        <v>#DIV/0!</v>
      </c>
      <c r="J22" s="30" t="e">
        <f t="shared" si="5"/>
        <v>#DIV/0!</v>
      </c>
      <c r="K22" s="67" t="e">
        <f t="shared" si="6"/>
        <v>#DIV/0!</v>
      </c>
      <c r="M22" s="1">
        <v>19</v>
      </c>
      <c r="N22" s="142"/>
      <c r="O22" s="143"/>
      <c r="P22" s="142"/>
      <c r="Q22" s="143"/>
      <c r="R22" s="142"/>
      <c r="S22" s="143"/>
    </row>
    <row r="23" spans="1:19" ht="12.75" thickBot="1">
      <c r="A23" s="165" t="s">
        <v>75</v>
      </c>
      <c r="B23" s="188">
        <f>B22*2</f>
        <v>0</v>
      </c>
      <c r="C23" s="189">
        <f>MIN(C18:C21)</f>
        <v>0</v>
      </c>
      <c r="E23" s="30">
        <f t="shared" si="2"/>
        <v>90.949999999999946</v>
      </c>
      <c r="F23" s="30" t="e">
        <f t="shared" si="0"/>
        <v>#DIV/0!</v>
      </c>
      <c r="G23" s="60" t="e">
        <f t="shared" si="1"/>
        <v>#DIV/0!</v>
      </c>
      <c r="H23" s="30" t="e">
        <f t="shared" si="3"/>
        <v>#DIV/0!</v>
      </c>
      <c r="I23" s="63" t="e">
        <f t="shared" si="4"/>
        <v>#DIV/0!</v>
      </c>
      <c r="J23" s="30" t="e">
        <f t="shared" si="5"/>
        <v>#DIV/0!</v>
      </c>
      <c r="K23" s="67" t="e">
        <f t="shared" si="6"/>
        <v>#DIV/0!</v>
      </c>
      <c r="M23" s="1">
        <v>20</v>
      </c>
      <c r="N23" s="142"/>
      <c r="O23" s="143"/>
      <c r="P23" s="142"/>
      <c r="Q23" s="143"/>
      <c r="R23" s="142"/>
      <c r="S23" s="143"/>
    </row>
    <row r="24" spans="1:19" ht="12.75" thickBot="1">
      <c r="E24" s="30">
        <f t="shared" si="2"/>
        <v>90.999999999999943</v>
      </c>
      <c r="F24" s="30" t="e">
        <f t="shared" si="0"/>
        <v>#DIV/0!</v>
      </c>
      <c r="G24" s="60" t="e">
        <f t="shared" si="1"/>
        <v>#DIV/0!</v>
      </c>
      <c r="H24" s="30" t="e">
        <f t="shared" si="3"/>
        <v>#DIV/0!</v>
      </c>
      <c r="I24" s="63" t="e">
        <f t="shared" si="4"/>
        <v>#DIV/0!</v>
      </c>
      <c r="J24" s="30" t="e">
        <f t="shared" si="5"/>
        <v>#DIV/0!</v>
      </c>
      <c r="K24" s="67" t="e">
        <f t="shared" si="6"/>
        <v>#DIV/0!</v>
      </c>
      <c r="M24" s="1">
        <v>21</v>
      </c>
      <c r="N24" s="142"/>
      <c r="O24" s="143"/>
      <c r="P24" s="142"/>
      <c r="Q24" s="143"/>
      <c r="R24" s="142"/>
      <c r="S24" s="143"/>
    </row>
    <row r="25" spans="1:19">
      <c r="A25" s="167" t="s">
        <v>8</v>
      </c>
      <c r="B25" s="193" t="s">
        <v>77</v>
      </c>
      <c r="C25" s="257"/>
      <c r="D25" s="254" t="s">
        <v>80</v>
      </c>
      <c r="E25" s="30">
        <f t="shared" si="2"/>
        <v>91.04999999999994</v>
      </c>
      <c r="F25" s="30" t="e">
        <f t="shared" si="0"/>
        <v>#DIV/0!</v>
      </c>
      <c r="G25" s="60" t="e">
        <f t="shared" si="1"/>
        <v>#DIV/0!</v>
      </c>
      <c r="H25" s="30" t="e">
        <f t="shared" si="3"/>
        <v>#DIV/0!</v>
      </c>
      <c r="I25" s="63" t="e">
        <f t="shared" si="4"/>
        <v>#DIV/0!</v>
      </c>
      <c r="J25" s="30" t="e">
        <f t="shared" si="5"/>
        <v>#DIV/0!</v>
      </c>
      <c r="K25" s="67" t="e">
        <f t="shared" si="6"/>
        <v>#DIV/0!</v>
      </c>
      <c r="M25" s="1">
        <v>22</v>
      </c>
      <c r="N25" s="142"/>
      <c r="O25" s="143"/>
      <c r="P25" s="142"/>
      <c r="Q25" s="143"/>
      <c r="R25" s="142"/>
      <c r="S25" s="143"/>
    </row>
    <row r="26" spans="1:19">
      <c r="A26" s="168" t="s">
        <v>9</v>
      </c>
      <c r="B26" s="160" t="s">
        <v>78</v>
      </c>
      <c r="C26" s="194">
        <f>発振周波数測定!L5</f>
        <v>0</v>
      </c>
      <c r="E26" s="30">
        <f t="shared" si="2"/>
        <v>91.099999999999937</v>
      </c>
      <c r="F26" s="30" t="e">
        <f t="shared" si="0"/>
        <v>#DIV/0!</v>
      </c>
      <c r="G26" s="60" t="e">
        <f t="shared" si="1"/>
        <v>#DIV/0!</v>
      </c>
      <c r="H26" s="30" t="e">
        <f t="shared" si="3"/>
        <v>#DIV/0!</v>
      </c>
      <c r="I26" s="63" t="e">
        <f t="shared" si="4"/>
        <v>#DIV/0!</v>
      </c>
      <c r="J26" s="30" t="e">
        <f t="shared" si="5"/>
        <v>#DIV/0!</v>
      </c>
      <c r="K26" s="67" t="e">
        <f t="shared" si="6"/>
        <v>#DIV/0!</v>
      </c>
      <c r="M26" s="1">
        <v>23</v>
      </c>
      <c r="N26" s="142"/>
      <c r="O26" s="143"/>
      <c r="P26" s="142"/>
      <c r="Q26" s="143"/>
      <c r="R26" s="142"/>
      <c r="S26" s="143"/>
    </row>
    <row r="27" spans="1:19" ht="13.5">
      <c r="A27" s="168" t="s">
        <v>10</v>
      </c>
      <c r="B27" s="160" t="s">
        <v>95</v>
      </c>
      <c r="C27" s="195" t="e">
        <f>C4/(C26*10^9)*10^3</f>
        <v>#DIV/0!</v>
      </c>
      <c r="E27" s="30">
        <f t="shared" si="2"/>
        <v>91.149999999999935</v>
      </c>
      <c r="F27" s="30" t="e">
        <f t="shared" si="0"/>
        <v>#DIV/0!</v>
      </c>
      <c r="G27" s="60" t="e">
        <f t="shared" si="1"/>
        <v>#DIV/0!</v>
      </c>
      <c r="H27" s="30" t="e">
        <f t="shared" si="3"/>
        <v>#DIV/0!</v>
      </c>
      <c r="I27" s="63" t="e">
        <f t="shared" si="4"/>
        <v>#DIV/0!</v>
      </c>
      <c r="J27" s="30" t="e">
        <f t="shared" si="5"/>
        <v>#DIV/0!</v>
      </c>
      <c r="K27" s="67" t="e">
        <f t="shared" si="6"/>
        <v>#DIV/0!</v>
      </c>
      <c r="M27" s="1">
        <v>24</v>
      </c>
      <c r="N27" s="142"/>
      <c r="O27" s="143"/>
      <c r="P27" s="142"/>
      <c r="Q27" s="143"/>
      <c r="R27" s="142"/>
      <c r="S27" s="143"/>
    </row>
    <row r="28" spans="1:19">
      <c r="A28" s="168" t="s">
        <v>11</v>
      </c>
      <c r="B28" s="160" t="s">
        <v>6</v>
      </c>
      <c r="C28" s="258"/>
      <c r="D28" s="254" t="s">
        <v>80</v>
      </c>
      <c r="E28" s="30">
        <f t="shared" si="2"/>
        <v>91.199999999999932</v>
      </c>
      <c r="F28" s="30" t="e">
        <f t="shared" si="0"/>
        <v>#DIV/0!</v>
      </c>
      <c r="G28" s="60" t="e">
        <f t="shared" si="1"/>
        <v>#DIV/0!</v>
      </c>
      <c r="H28" s="30" t="e">
        <f t="shared" si="3"/>
        <v>#DIV/0!</v>
      </c>
      <c r="I28" s="63" t="e">
        <f t="shared" si="4"/>
        <v>#DIV/0!</v>
      </c>
      <c r="J28" s="30" t="e">
        <f t="shared" si="5"/>
        <v>#DIV/0!</v>
      </c>
      <c r="K28" s="67" t="e">
        <f t="shared" si="6"/>
        <v>#DIV/0!</v>
      </c>
      <c r="M28" s="1">
        <v>25</v>
      </c>
      <c r="N28" s="142"/>
      <c r="O28" s="143"/>
      <c r="P28" s="142"/>
      <c r="Q28" s="143"/>
      <c r="R28" s="142"/>
      <c r="S28" s="143"/>
    </row>
    <row r="29" spans="1:19" ht="13.5">
      <c r="A29" s="168" t="s">
        <v>41</v>
      </c>
      <c r="B29" s="160" t="s">
        <v>94</v>
      </c>
      <c r="C29" s="195" t="e">
        <f>C27/SQRT(1-(C27/2/C28)^2)</f>
        <v>#DIV/0!</v>
      </c>
      <c r="E29" s="30">
        <f t="shared" si="2"/>
        <v>91.249999999999929</v>
      </c>
      <c r="F29" s="30" t="e">
        <f t="shared" si="0"/>
        <v>#DIV/0!</v>
      </c>
      <c r="G29" s="60" t="e">
        <f t="shared" si="1"/>
        <v>#DIV/0!</v>
      </c>
      <c r="H29" s="30" t="e">
        <f t="shared" si="3"/>
        <v>#DIV/0!</v>
      </c>
      <c r="I29" s="63" t="e">
        <f t="shared" si="4"/>
        <v>#DIV/0!</v>
      </c>
      <c r="J29" s="30" t="e">
        <f t="shared" si="5"/>
        <v>#DIV/0!</v>
      </c>
      <c r="K29" s="67" t="e">
        <f t="shared" si="6"/>
        <v>#DIV/0!</v>
      </c>
      <c r="M29" s="1">
        <v>26</v>
      </c>
      <c r="N29" s="142"/>
      <c r="O29" s="143"/>
      <c r="P29" s="142"/>
      <c r="Q29" s="143"/>
      <c r="R29" s="142"/>
      <c r="S29" s="143"/>
    </row>
    <row r="30" spans="1:19" ht="12.75" thickBot="1">
      <c r="A30" s="168" t="s">
        <v>21</v>
      </c>
      <c r="B30" s="160" t="s">
        <v>7</v>
      </c>
      <c r="C30" s="195" t="e">
        <f>2*PI()/(C29*10^(-3))</f>
        <v>#DIV/0!</v>
      </c>
      <c r="E30" s="30">
        <f t="shared" si="2"/>
        <v>91.299999999999926</v>
      </c>
      <c r="F30" s="30" t="e">
        <f t="shared" si="0"/>
        <v>#DIV/0!</v>
      </c>
      <c r="G30" s="60" t="e">
        <f t="shared" si="1"/>
        <v>#DIV/0!</v>
      </c>
      <c r="H30" s="30" t="e">
        <f t="shared" si="3"/>
        <v>#DIV/0!</v>
      </c>
      <c r="I30" s="63" t="e">
        <f t="shared" si="4"/>
        <v>#DIV/0!</v>
      </c>
      <c r="J30" s="30" t="e">
        <f t="shared" si="5"/>
        <v>#DIV/0!</v>
      </c>
      <c r="K30" s="67" t="e">
        <f t="shared" si="6"/>
        <v>#DIV/0!</v>
      </c>
      <c r="M30" s="1">
        <v>27</v>
      </c>
      <c r="N30" s="142"/>
      <c r="O30" s="143"/>
      <c r="P30" s="142"/>
      <c r="Q30" s="143"/>
      <c r="R30" s="142"/>
      <c r="S30" s="143"/>
    </row>
    <row r="31" spans="1:19">
      <c r="A31" s="169" t="s">
        <v>37</v>
      </c>
      <c r="B31" s="196" t="s">
        <v>65</v>
      </c>
      <c r="C31" s="197" t="s">
        <v>64</v>
      </c>
      <c r="E31" s="30">
        <f t="shared" si="2"/>
        <v>91.349999999999923</v>
      </c>
      <c r="F31" s="30" t="e">
        <f t="shared" si="0"/>
        <v>#DIV/0!</v>
      </c>
      <c r="G31" s="60" t="e">
        <f t="shared" si="1"/>
        <v>#DIV/0!</v>
      </c>
      <c r="H31" s="30" t="e">
        <f t="shared" si="3"/>
        <v>#DIV/0!</v>
      </c>
      <c r="I31" s="63" t="e">
        <f t="shared" si="4"/>
        <v>#DIV/0!</v>
      </c>
      <c r="J31" s="30" t="e">
        <f t="shared" si="5"/>
        <v>#DIV/0!</v>
      </c>
      <c r="K31" s="67" t="e">
        <f t="shared" si="6"/>
        <v>#DIV/0!</v>
      </c>
      <c r="M31" s="1">
        <v>28</v>
      </c>
      <c r="N31" s="142"/>
      <c r="O31" s="143"/>
      <c r="P31" s="142"/>
      <c r="Q31" s="143"/>
      <c r="R31" s="142"/>
      <c r="S31" s="143"/>
    </row>
    <row r="32" spans="1:19">
      <c r="A32" s="170" t="s">
        <v>60</v>
      </c>
      <c r="B32" s="198"/>
      <c r="C32" s="199"/>
      <c r="E32" s="30">
        <f t="shared" si="2"/>
        <v>91.39999999999992</v>
      </c>
      <c r="F32" s="30" t="e">
        <f t="shared" si="0"/>
        <v>#DIV/0!</v>
      </c>
      <c r="G32" s="60" t="e">
        <f t="shared" si="1"/>
        <v>#DIV/0!</v>
      </c>
      <c r="H32" s="30" t="e">
        <f t="shared" si="3"/>
        <v>#DIV/0!</v>
      </c>
      <c r="I32" s="63" t="e">
        <f t="shared" si="4"/>
        <v>#DIV/0!</v>
      </c>
      <c r="J32" s="30" t="e">
        <f t="shared" si="5"/>
        <v>#DIV/0!</v>
      </c>
      <c r="K32" s="67" t="e">
        <f t="shared" si="6"/>
        <v>#DIV/0!</v>
      </c>
      <c r="M32" s="1">
        <v>29</v>
      </c>
      <c r="N32" s="142"/>
      <c r="O32" s="143"/>
      <c r="P32" s="142"/>
      <c r="Q32" s="143"/>
      <c r="R32" s="142"/>
      <c r="S32" s="143"/>
    </row>
    <row r="33" spans="1:19">
      <c r="A33" s="170" t="s">
        <v>61</v>
      </c>
      <c r="B33" s="198"/>
      <c r="C33" s="199"/>
      <c r="E33" s="30">
        <f t="shared" si="2"/>
        <v>91.449999999999918</v>
      </c>
      <c r="F33" s="30" t="e">
        <f t="shared" si="0"/>
        <v>#DIV/0!</v>
      </c>
      <c r="G33" s="60" t="e">
        <f t="shared" si="1"/>
        <v>#DIV/0!</v>
      </c>
      <c r="H33" s="30" t="e">
        <f t="shared" si="3"/>
        <v>#DIV/0!</v>
      </c>
      <c r="I33" s="63" t="e">
        <f t="shared" si="4"/>
        <v>#DIV/0!</v>
      </c>
      <c r="J33" s="30" t="e">
        <f t="shared" si="5"/>
        <v>#DIV/0!</v>
      </c>
      <c r="K33" s="67" t="e">
        <f t="shared" si="6"/>
        <v>#DIV/0!</v>
      </c>
      <c r="M33" s="1">
        <v>30</v>
      </c>
      <c r="N33" s="142"/>
      <c r="O33" s="143"/>
      <c r="P33" s="142"/>
      <c r="Q33" s="143"/>
      <c r="R33" s="142"/>
      <c r="S33" s="143"/>
    </row>
    <row r="34" spans="1:19">
      <c r="A34" s="170" t="s">
        <v>62</v>
      </c>
      <c r="B34" s="198"/>
      <c r="C34" s="199"/>
      <c r="E34" s="30">
        <f t="shared" si="2"/>
        <v>91.499999999999915</v>
      </c>
      <c r="F34" s="30" t="e">
        <f t="shared" si="0"/>
        <v>#DIV/0!</v>
      </c>
      <c r="G34" s="60" t="e">
        <f t="shared" si="1"/>
        <v>#DIV/0!</v>
      </c>
      <c r="H34" s="30" t="e">
        <f t="shared" si="3"/>
        <v>#DIV/0!</v>
      </c>
      <c r="I34" s="63" t="e">
        <f t="shared" si="4"/>
        <v>#DIV/0!</v>
      </c>
      <c r="J34" s="30" t="e">
        <f t="shared" si="5"/>
        <v>#DIV/0!</v>
      </c>
      <c r="K34" s="67" t="e">
        <f t="shared" si="6"/>
        <v>#DIV/0!</v>
      </c>
      <c r="M34" s="1">
        <v>31</v>
      </c>
      <c r="N34" s="142"/>
      <c r="O34" s="143"/>
      <c r="P34" s="142"/>
      <c r="Q34" s="143"/>
      <c r="R34" s="142"/>
      <c r="S34" s="143"/>
    </row>
    <row r="35" spans="1:19">
      <c r="A35" s="170" t="s">
        <v>63</v>
      </c>
      <c r="B35" s="198"/>
      <c r="C35" s="199"/>
      <c r="E35" s="30">
        <f t="shared" si="2"/>
        <v>91.549999999999912</v>
      </c>
      <c r="F35" s="30" t="e">
        <f t="shared" si="0"/>
        <v>#DIV/0!</v>
      </c>
      <c r="G35" s="60" t="e">
        <f t="shared" si="1"/>
        <v>#DIV/0!</v>
      </c>
      <c r="H35" s="30" t="e">
        <f t="shared" si="3"/>
        <v>#DIV/0!</v>
      </c>
      <c r="I35" s="63" t="e">
        <f t="shared" si="4"/>
        <v>#DIV/0!</v>
      </c>
      <c r="J35" s="30" t="e">
        <f t="shared" si="5"/>
        <v>#DIV/0!</v>
      </c>
      <c r="K35" s="67" t="e">
        <f t="shared" si="6"/>
        <v>#DIV/0!</v>
      </c>
      <c r="M35" s="1">
        <v>32</v>
      </c>
      <c r="N35" s="142"/>
      <c r="O35" s="143"/>
      <c r="P35" s="142"/>
      <c r="Q35" s="143"/>
      <c r="R35" s="142"/>
      <c r="S35" s="143"/>
    </row>
    <row r="36" spans="1:19">
      <c r="A36" s="170" t="s">
        <v>74</v>
      </c>
      <c r="B36" s="186">
        <f>(ABS(B33-B32)+ABS(B34-B33)+ABS(B35-B34))/3</f>
        <v>0</v>
      </c>
      <c r="C36" s="200"/>
      <c r="E36" s="30">
        <f t="shared" si="2"/>
        <v>91.599999999999909</v>
      </c>
      <c r="F36" s="30" t="e">
        <f t="shared" si="0"/>
        <v>#DIV/0!</v>
      </c>
      <c r="G36" s="60" t="e">
        <f t="shared" si="1"/>
        <v>#DIV/0!</v>
      </c>
      <c r="H36" s="30" t="e">
        <f t="shared" si="3"/>
        <v>#DIV/0!</v>
      </c>
      <c r="I36" s="63" t="e">
        <f t="shared" si="4"/>
        <v>#DIV/0!</v>
      </c>
      <c r="J36" s="30" t="e">
        <f t="shared" si="5"/>
        <v>#DIV/0!</v>
      </c>
      <c r="K36" s="67" t="e">
        <f t="shared" si="6"/>
        <v>#DIV/0!</v>
      </c>
      <c r="M36" s="1">
        <v>33</v>
      </c>
      <c r="N36" s="142"/>
      <c r="O36" s="143"/>
      <c r="P36" s="142"/>
      <c r="Q36" s="143"/>
      <c r="R36" s="142"/>
      <c r="S36" s="143"/>
    </row>
    <row r="37" spans="1:19" ht="12.75" thickBot="1">
      <c r="A37" s="171" t="s">
        <v>75</v>
      </c>
      <c r="B37" s="201">
        <f>B36*2</f>
        <v>0</v>
      </c>
      <c r="C37" s="202">
        <f>MIN(C32:C35)</f>
        <v>0</v>
      </c>
      <c r="E37" s="30">
        <f t="shared" si="2"/>
        <v>91.649999999999906</v>
      </c>
      <c r="F37" s="30" t="e">
        <f t="shared" si="0"/>
        <v>#DIV/0!</v>
      </c>
      <c r="G37" s="60" t="e">
        <f t="shared" si="1"/>
        <v>#DIV/0!</v>
      </c>
      <c r="H37" s="30" t="e">
        <f t="shared" si="3"/>
        <v>#DIV/0!</v>
      </c>
      <c r="I37" s="63" t="e">
        <f t="shared" si="4"/>
        <v>#DIV/0!</v>
      </c>
      <c r="J37" s="30" t="e">
        <f t="shared" si="5"/>
        <v>#DIV/0!</v>
      </c>
      <c r="K37" s="67" t="e">
        <f t="shared" si="6"/>
        <v>#DIV/0!</v>
      </c>
      <c r="M37" s="1">
        <v>34</v>
      </c>
      <c r="N37" s="142"/>
      <c r="O37" s="143"/>
      <c r="P37" s="142"/>
      <c r="Q37" s="143"/>
      <c r="R37" s="142"/>
      <c r="S37" s="143"/>
    </row>
    <row r="38" spans="1:19">
      <c r="A38" s="172" t="s">
        <v>47</v>
      </c>
      <c r="B38" s="203" t="s">
        <v>65</v>
      </c>
      <c r="C38" s="204" t="s">
        <v>64</v>
      </c>
      <c r="E38" s="30">
        <f t="shared" si="2"/>
        <v>91.699999999999903</v>
      </c>
      <c r="F38" s="30" t="e">
        <f t="shared" si="0"/>
        <v>#DIV/0!</v>
      </c>
      <c r="G38" s="60" t="e">
        <f t="shared" si="1"/>
        <v>#DIV/0!</v>
      </c>
      <c r="H38" s="30" t="e">
        <f t="shared" si="3"/>
        <v>#DIV/0!</v>
      </c>
      <c r="I38" s="63" t="e">
        <f t="shared" si="4"/>
        <v>#DIV/0!</v>
      </c>
      <c r="J38" s="30" t="e">
        <f t="shared" si="5"/>
        <v>#DIV/0!</v>
      </c>
      <c r="K38" s="67" t="e">
        <f t="shared" si="6"/>
        <v>#DIV/0!</v>
      </c>
      <c r="M38" s="1">
        <v>35</v>
      </c>
      <c r="N38" s="142"/>
      <c r="O38" s="143"/>
      <c r="P38" s="142"/>
      <c r="Q38" s="143"/>
      <c r="R38" s="142"/>
      <c r="S38" s="143"/>
    </row>
    <row r="39" spans="1:19">
      <c r="A39" s="170" t="s">
        <v>60</v>
      </c>
      <c r="B39" s="205"/>
      <c r="C39" s="204"/>
      <c r="E39" s="30">
        <f t="shared" si="2"/>
        <v>91.749999999999901</v>
      </c>
      <c r="F39" s="30" t="e">
        <f t="shared" si="0"/>
        <v>#DIV/0!</v>
      </c>
      <c r="G39" s="60" t="e">
        <f t="shared" si="1"/>
        <v>#DIV/0!</v>
      </c>
      <c r="H39" s="30" t="e">
        <f t="shared" si="3"/>
        <v>#DIV/0!</v>
      </c>
      <c r="I39" s="63" t="e">
        <f t="shared" si="4"/>
        <v>#DIV/0!</v>
      </c>
      <c r="J39" s="30" t="e">
        <f t="shared" si="5"/>
        <v>#DIV/0!</v>
      </c>
      <c r="K39" s="67" t="e">
        <f t="shared" si="6"/>
        <v>#DIV/0!</v>
      </c>
      <c r="M39" s="1">
        <v>36</v>
      </c>
      <c r="N39" s="142"/>
      <c r="O39" s="143"/>
      <c r="P39" s="142"/>
      <c r="Q39" s="143"/>
      <c r="R39" s="142"/>
      <c r="S39" s="143"/>
    </row>
    <row r="40" spans="1:19">
      <c r="A40" s="170" t="s">
        <v>61</v>
      </c>
      <c r="B40" s="205"/>
      <c r="C40" s="204"/>
      <c r="E40" s="30">
        <f t="shared" si="2"/>
        <v>91.799999999999898</v>
      </c>
      <c r="F40" s="30" t="e">
        <f t="shared" si="0"/>
        <v>#DIV/0!</v>
      </c>
      <c r="G40" s="60" t="e">
        <f t="shared" si="1"/>
        <v>#DIV/0!</v>
      </c>
      <c r="H40" s="30" t="e">
        <f t="shared" si="3"/>
        <v>#DIV/0!</v>
      </c>
      <c r="I40" s="63" t="e">
        <f t="shared" si="4"/>
        <v>#DIV/0!</v>
      </c>
      <c r="J40" s="30" t="e">
        <f t="shared" si="5"/>
        <v>#DIV/0!</v>
      </c>
      <c r="K40" s="67" t="e">
        <f t="shared" si="6"/>
        <v>#DIV/0!</v>
      </c>
      <c r="M40" s="1">
        <v>37</v>
      </c>
      <c r="N40" s="142"/>
      <c r="O40" s="143"/>
      <c r="P40" s="142"/>
      <c r="Q40" s="143"/>
      <c r="R40" s="142"/>
      <c r="S40" s="143"/>
    </row>
    <row r="41" spans="1:19">
      <c r="A41" s="170" t="s">
        <v>62</v>
      </c>
      <c r="B41" s="205"/>
      <c r="C41" s="204"/>
      <c r="E41" s="30">
        <f t="shared" si="2"/>
        <v>91.849999999999895</v>
      </c>
      <c r="F41" s="30" t="e">
        <f t="shared" si="0"/>
        <v>#DIV/0!</v>
      </c>
      <c r="G41" s="60" t="e">
        <f t="shared" si="1"/>
        <v>#DIV/0!</v>
      </c>
      <c r="H41" s="30" t="e">
        <f t="shared" si="3"/>
        <v>#DIV/0!</v>
      </c>
      <c r="I41" s="63" t="e">
        <f t="shared" si="4"/>
        <v>#DIV/0!</v>
      </c>
      <c r="J41" s="30" t="e">
        <f t="shared" si="5"/>
        <v>#DIV/0!</v>
      </c>
      <c r="K41" s="67" t="e">
        <f t="shared" si="6"/>
        <v>#DIV/0!</v>
      </c>
      <c r="M41" s="1">
        <v>38</v>
      </c>
      <c r="N41" s="142"/>
      <c r="O41" s="143"/>
      <c r="P41" s="142"/>
      <c r="Q41" s="143"/>
      <c r="R41" s="142"/>
      <c r="S41" s="143"/>
    </row>
    <row r="42" spans="1:19">
      <c r="A42" s="170" t="s">
        <v>63</v>
      </c>
      <c r="B42" s="205"/>
      <c r="C42" s="204"/>
      <c r="E42" s="30">
        <f t="shared" si="2"/>
        <v>91.899999999999892</v>
      </c>
      <c r="F42" s="30" t="e">
        <f t="shared" si="0"/>
        <v>#DIV/0!</v>
      </c>
      <c r="G42" s="60" t="e">
        <f t="shared" si="1"/>
        <v>#DIV/0!</v>
      </c>
      <c r="H42" s="30" t="e">
        <f t="shared" si="3"/>
        <v>#DIV/0!</v>
      </c>
      <c r="I42" s="63" t="e">
        <f t="shared" si="4"/>
        <v>#DIV/0!</v>
      </c>
      <c r="J42" s="30" t="e">
        <f t="shared" si="5"/>
        <v>#DIV/0!</v>
      </c>
      <c r="K42" s="67" t="e">
        <f t="shared" si="6"/>
        <v>#DIV/0!</v>
      </c>
      <c r="M42" s="1">
        <v>39</v>
      </c>
      <c r="N42" s="142"/>
      <c r="O42" s="143"/>
      <c r="P42" s="142"/>
      <c r="Q42" s="143"/>
      <c r="R42" s="142"/>
      <c r="S42" s="143"/>
    </row>
    <row r="43" spans="1:19">
      <c r="A43" s="170" t="s">
        <v>74</v>
      </c>
      <c r="B43" s="186">
        <f>(ABS(B40-B39)+ABS(B41-B40)+ABS(B42-B41))/3</f>
        <v>0</v>
      </c>
      <c r="C43" s="200"/>
      <c r="E43" s="30">
        <f t="shared" si="2"/>
        <v>91.949999999999889</v>
      </c>
      <c r="F43" s="30" t="e">
        <f t="shared" si="0"/>
        <v>#DIV/0!</v>
      </c>
      <c r="G43" s="60" t="e">
        <f t="shared" si="1"/>
        <v>#DIV/0!</v>
      </c>
      <c r="H43" s="30" t="e">
        <f t="shared" si="3"/>
        <v>#DIV/0!</v>
      </c>
      <c r="I43" s="63" t="e">
        <f t="shared" si="4"/>
        <v>#DIV/0!</v>
      </c>
      <c r="J43" s="30" t="e">
        <f t="shared" si="5"/>
        <v>#DIV/0!</v>
      </c>
      <c r="K43" s="67" t="e">
        <f t="shared" si="6"/>
        <v>#DIV/0!</v>
      </c>
      <c r="M43" s="1">
        <v>40</v>
      </c>
      <c r="N43" s="142"/>
      <c r="O43" s="143"/>
      <c r="P43" s="142"/>
      <c r="Q43" s="143"/>
      <c r="R43" s="142"/>
      <c r="S43" s="143"/>
    </row>
    <row r="44" spans="1:19" ht="12.75" thickBot="1">
      <c r="A44" s="171" t="s">
        <v>75</v>
      </c>
      <c r="B44" s="201">
        <f>B43*2</f>
        <v>0</v>
      </c>
      <c r="C44" s="202">
        <f>MIN(C39:C42)</f>
        <v>0</v>
      </c>
      <c r="E44" s="30">
        <f t="shared" si="2"/>
        <v>91.999999999999886</v>
      </c>
      <c r="F44" s="30" t="e">
        <f t="shared" si="0"/>
        <v>#DIV/0!</v>
      </c>
      <c r="G44" s="60" t="e">
        <f t="shared" si="1"/>
        <v>#DIV/0!</v>
      </c>
      <c r="H44" s="30" t="e">
        <f t="shared" si="3"/>
        <v>#DIV/0!</v>
      </c>
      <c r="I44" s="63" t="e">
        <f t="shared" si="4"/>
        <v>#DIV/0!</v>
      </c>
      <c r="J44" s="30" t="e">
        <f t="shared" si="5"/>
        <v>#DIV/0!</v>
      </c>
      <c r="K44" s="67" t="e">
        <f t="shared" si="6"/>
        <v>#DIV/0!</v>
      </c>
      <c r="M44" s="1">
        <v>41</v>
      </c>
      <c r="N44" s="142"/>
      <c r="O44" s="143"/>
      <c r="P44" s="142"/>
      <c r="Q44" s="143"/>
      <c r="R44" s="142"/>
      <c r="S44" s="143"/>
    </row>
    <row r="45" spans="1:19" ht="12.75" thickBot="1">
      <c r="A45" s="29"/>
      <c r="B45" s="186"/>
      <c r="C45" s="206"/>
      <c r="E45" s="30">
        <f t="shared" si="2"/>
        <v>92.049999999999883</v>
      </c>
      <c r="F45" s="30" t="e">
        <f t="shared" si="0"/>
        <v>#DIV/0!</v>
      </c>
      <c r="G45" s="60" t="e">
        <f t="shared" si="1"/>
        <v>#DIV/0!</v>
      </c>
      <c r="H45" s="30" t="e">
        <f t="shared" si="3"/>
        <v>#DIV/0!</v>
      </c>
      <c r="I45" s="63" t="e">
        <f t="shared" si="4"/>
        <v>#DIV/0!</v>
      </c>
      <c r="J45" s="30" t="e">
        <f t="shared" si="5"/>
        <v>#DIV/0!</v>
      </c>
      <c r="K45" s="67" t="e">
        <f t="shared" si="6"/>
        <v>#DIV/0!</v>
      </c>
      <c r="M45" s="1">
        <v>42</v>
      </c>
      <c r="N45" s="142"/>
      <c r="O45" s="143"/>
      <c r="P45" s="142"/>
      <c r="Q45" s="143"/>
      <c r="R45" s="142"/>
      <c r="S45" s="143"/>
    </row>
    <row r="46" spans="1:19">
      <c r="A46" s="173" t="s">
        <v>8</v>
      </c>
      <c r="B46" s="207" t="s">
        <v>77</v>
      </c>
      <c r="C46" s="259"/>
      <c r="D46" s="254" t="s">
        <v>80</v>
      </c>
      <c r="E46" s="30">
        <f t="shared" si="2"/>
        <v>92.099999999999881</v>
      </c>
      <c r="F46" s="30" t="e">
        <f t="shared" si="0"/>
        <v>#DIV/0!</v>
      </c>
      <c r="G46" s="60" t="e">
        <f t="shared" si="1"/>
        <v>#DIV/0!</v>
      </c>
      <c r="H46" s="30" t="e">
        <f t="shared" si="3"/>
        <v>#DIV/0!</v>
      </c>
      <c r="I46" s="63" t="e">
        <f t="shared" si="4"/>
        <v>#DIV/0!</v>
      </c>
      <c r="J46" s="30" t="e">
        <f t="shared" si="5"/>
        <v>#DIV/0!</v>
      </c>
      <c r="K46" s="67" t="e">
        <f t="shared" si="6"/>
        <v>#DIV/0!</v>
      </c>
      <c r="M46" s="1">
        <v>43</v>
      </c>
      <c r="N46" s="142"/>
      <c r="O46" s="143"/>
      <c r="P46" s="142"/>
      <c r="Q46" s="143"/>
      <c r="R46" s="142"/>
      <c r="S46" s="143"/>
    </row>
    <row r="47" spans="1:19">
      <c r="A47" s="174" t="s">
        <v>9</v>
      </c>
      <c r="B47" s="160" t="s">
        <v>78</v>
      </c>
      <c r="C47" s="208">
        <f>発振周波数測定!N5</f>
        <v>0</v>
      </c>
      <c r="E47" s="30">
        <f t="shared" si="2"/>
        <v>92.149999999999878</v>
      </c>
      <c r="F47" s="30" t="e">
        <f t="shared" si="0"/>
        <v>#DIV/0!</v>
      </c>
      <c r="G47" s="60" t="e">
        <f t="shared" si="1"/>
        <v>#DIV/0!</v>
      </c>
      <c r="H47" s="30" t="e">
        <f t="shared" si="3"/>
        <v>#DIV/0!</v>
      </c>
      <c r="I47" s="63" t="e">
        <f t="shared" si="4"/>
        <v>#DIV/0!</v>
      </c>
      <c r="J47" s="30" t="e">
        <f t="shared" si="5"/>
        <v>#DIV/0!</v>
      </c>
      <c r="K47" s="67" t="e">
        <f t="shared" si="6"/>
        <v>#DIV/0!</v>
      </c>
      <c r="M47" s="1">
        <v>44</v>
      </c>
      <c r="N47" s="142"/>
      <c r="O47" s="143"/>
      <c r="P47" s="142"/>
      <c r="Q47" s="143"/>
      <c r="R47" s="142"/>
      <c r="S47" s="143"/>
    </row>
    <row r="48" spans="1:19" ht="13.5">
      <c r="A48" s="174" t="s">
        <v>10</v>
      </c>
      <c r="B48" s="160" t="s">
        <v>95</v>
      </c>
      <c r="C48" s="209" t="e">
        <f>C4/(C47*10^9)*10^3</f>
        <v>#DIV/0!</v>
      </c>
      <c r="E48" s="30">
        <f t="shared" si="2"/>
        <v>92.199999999999875</v>
      </c>
      <c r="F48" s="30" t="e">
        <f t="shared" si="0"/>
        <v>#DIV/0!</v>
      </c>
      <c r="G48" s="60" t="e">
        <f t="shared" si="1"/>
        <v>#DIV/0!</v>
      </c>
      <c r="H48" s="30" t="e">
        <f t="shared" si="3"/>
        <v>#DIV/0!</v>
      </c>
      <c r="I48" s="63" t="e">
        <f t="shared" si="4"/>
        <v>#DIV/0!</v>
      </c>
      <c r="J48" s="30" t="e">
        <f t="shared" si="5"/>
        <v>#DIV/0!</v>
      </c>
      <c r="K48" s="67" t="e">
        <f t="shared" si="6"/>
        <v>#DIV/0!</v>
      </c>
      <c r="M48" s="1">
        <v>45</v>
      </c>
      <c r="N48" s="142"/>
      <c r="O48" s="143"/>
      <c r="P48" s="142"/>
      <c r="Q48" s="143"/>
      <c r="R48" s="142"/>
      <c r="S48" s="143"/>
    </row>
    <row r="49" spans="1:19">
      <c r="A49" s="174" t="s">
        <v>11</v>
      </c>
      <c r="B49" s="160" t="s">
        <v>6</v>
      </c>
      <c r="C49" s="260"/>
      <c r="D49" s="254" t="s">
        <v>80</v>
      </c>
      <c r="E49" s="30">
        <f t="shared" si="2"/>
        <v>92.249999999999872</v>
      </c>
      <c r="F49" s="30" t="e">
        <f t="shared" si="0"/>
        <v>#DIV/0!</v>
      </c>
      <c r="G49" s="60" t="e">
        <f t="shared" si="1"/>
        <v>#DIV/0!</v>
      </c>
      <c r="H49" s="30" t="e">
        <f t="shared" si="3"/>
        <v>#DIV/0!</v>
      </c>
      <c r="I49" s="63" t="e">
        <f t="shared" si="4"/>
        <v>#DIV/0!</v>
      </c>
      <c r="J49" s="30" t="e">
        <f t="shared" si="5"/>
        <v>#DIV/0!</v>
      </c>
      <c r="K49" s="67" t="e">
        <f t="shared" si="6"/>
        <v>#DIV/0!</v>
      </c>
      <c r="M49" s="1">
        <v>46</v>
      </c>
      <c r="N49" s="142"/>
      <c r="O49" s="143"/>
      <c r="P49" s="142"/>
      <c r="Q49" s="143"/>
      <c r="R49" s="142"/>
      <c r="S49" s="143"/>
    </row>
    <row r="50" spans="1:19" ht="13.5">
      <c r="A50" s="174" t="s">
        <v>41</v>
      </c>
      <c r="B50" s="160" t="s">
        <v>94</v>
      </c>
      <c r="C50" s="209" t="e">
        <f>C48/SQRT(1-(C48/2/C49)^2)</f>
        <v>#DIV/0!</v>
      </c>
      <c r="E50" s="30">
        <f t="shared" si="2"/>
        <v>92.299999999999869</v>
      </c>
      <c r="F50" s="30" t="e">
        <f t="shared" si="0"/>
        <v>#DIV/0!</v>
      </c>
      <c r="G50" s="60" t="e">
        <f t="shared" si="1"/>
        <v>#DIV/0!</v>
      </c>
      <c r="H50" s="30" t="e">
        <f t="shared" si="3"/>
        <v>#DIV/0!</v>
      </c>
      <c r="I50" s="63" t="e">
        <f t="shared" si="4"/>
        <v>#DIV/0!</v>
      </c>
      <c r="J50" s="30" t="e">
        <f t="shared" si="5"/>
        <v>#DIV/0!</v>
      </c>
      <c r="K50" s="67" t="e">
        <f t="shared" si="6"/>
        <v>#DIV/0!</v>
      </c>
      <c r="M50" s="1">
        <v>47</v>
      </c>
      <c r="N50" s="142"/>
      <c r="O50" s="143"/>
      <c r="P50" s="142"/>
      <c r="Q50" s="143"/>
      <c r="R50" s="142"/>
      <c r="S50" s="143"/>
    </row>
    <row r="51" spans="1:19" ht="12.75" thickBot="1">
      <c r="A51" s="174" t="s">
        <v>21</v>
      </c>
      <c r="B51" s="160" t="s">
        <v>7</v>
      </c>
      <c r="C51" s="209" t="e">
        <f>2*PI()/(C50*10^(-3))</f>
        <v>#DIV/0!</v>
      </c>
      <c r="E51" s="30">
        <f t="shared" si="2"/>
        <v>92.349999999999866</v>
      </c>
      <c r="F51" s="30" t="e">
        <f t="shared" si="0"/>
        <v>#DIV/0!</v>
      </c>
      <c r="G51" s="60" t="e">
        <f t="shared" si="1"/>
        <v>#DIV/0!</v>
      </c>
      <c r="H51" s="30" t="e">
        <f t="shared" si="3"/>
        <v>#DIV/0!</v>
      </c>
      <c r="I51" s="63" t="e">
        <f t="shared" si="4"/>
        <v>#DIV/0!</v>
      </c>
      <c r="J51" s="30" t="e">
        <f t="shared" si="5"/>
        <v>#DIV/0!</v>
      </c>
      <c r="K51" s="67" t="e">
        <f t="shared" si="6"/>
        <v>#DIV/0!</v>
      </c>
      <c r="M51" s="1">
        <v>48</v>
      </c>
      <c r="N51" s="142"/>
      <c r="O51" s="143"/>
      <c r="P51" s="142"/>
      <c r="Q51" s="143"/>
      <c r="R51" s="142"/>
      <c r="S51" s="143"/>
    </row>
    <row r="52" spans="1:19">
      <c r="A52" s="175" t="s">
        <v>36</v>
      </c>
      <c r="B52" s="210" t="s">
        <v>65</v>
      </c>
      <c r="C52" s="211" t="s">
        <v>64</v>
      </c>
      <c r="E52" s="30">
        <f t="shared" si="2"/>
        <v>92.399999999999864</v>
      </c>
      <c r="F52" s="30" t="e">
        <f t="shared" si="0"/>
        <v>#DIV/0!</v>
      </c>
      <c r="G52" s="60" t="e">
        <f t="shared" si="1"/>
        <v>#DIV/0!</v>
      </c>
      <c r="H52" s="30" t="e">
        <f t="shared" si="3"/>
        <v>#DIV/0!</v>
      </c>
      <c r="I52" s="63" t="e">
        <f t="shared" si="4"/>
        <v>#DIV/0!</v>
      </c>
      <c r="J52" s="30" t="e">
        <f t="shared" si="5"/>
        <v>#DIV/0!</v>
      </c>
      <c r="K52" s="67" t="e">
        <f t="shared" si="6"/>
        <v>#DIV/0!</v>
      </c>
      <c r="M52" s="1">
        <v>49</v>
      </c>
      <c r="N52" s="142"/>
      <c r="O52" s="143"/>
      <c r="P52" s="142"/>
      <c r="Q52" s="143"/>
      <c r="R52" s="142"/>
      <c r="S52" s="143"/>
    </row>
    <row r="53" spans="1:19">
      <c r="A53" s="176" t="s">
        <v>60</v>
      </c>
      <c r="B53" s="212"/>
      <c r="C53" s="213"/>
      <c r="E53" s="30">
        <f t="shared" si="2"/>
        <v>92.449999999999861</v>
      </c>
      <c r="F53" s="30" t="e">
        <f t="shared" si="0"/>
        <v>#DIV/0!</v>
      </c>
      <c r="G53" s="60" t="e">
        <f t="shared" si="1"/>
        <v>#DIV/0!</v>
      </c>
      <c r="H53" s="30" t="e">
        <f t="shared" si="3"/>
        <v>#DIV/0!</v>
      </c>
      <c r="I53" s="63" t="e">
        <f t="shared" si="4"/>
        <v>#DIV/0!</v>
      </c>
      <c r="J53" s="30" t="e">
        <f t="shared" si="5"/>
        <v>#DIV/0!</v>
      </c>
      <c r="K53" s="67" t="e">
        <f t="shared" si="6"/>
        <v>#DIV/0!</v>
      </c>
      <c r="M53" s="1">
        <v>50</v>
      </c>
      <c r="N53" s="142"/>
      <c r="O53" s="143"/>
      <c r="P53" s="142"/>
      <c r="Q53" s="143"/>
      <c r="R53" s="142"/>
      <c r="S53" s="143"/>
    </row>
    <row r="54" spans="1:19">
      <c r="A54" s="176" t="s">
        <v>61</v>
      </c>
      <c r="B54" s="212"/>
      <c r="C54" s="213"/>
      <c r="E54" s="30">
        <f t="shared" si="2"/>
        <v>92.499999999999858</v>
      </c>
      <c r="F54" s="30" t="e">
        <f t="shared" si="0"/>
        <v>#DIV/0!</v>
      </c>
      <c r="G54" s="60" t="e">
        <f t="shared" si="1"/>
        <v>#DIV/0!</v>
      </c>
      <c r="H54" s="30" t="e">
        <f t="shared" si="3"/>
        <v>#DIV/0!</v>
      </c>
      <c r="I54" s="63" t="e">
        <f t="shared" si="4"/>
        <v>#DIV/0!</v>
      </c>
      <c r="J54" s="30" t="e">
        <f t="shared" si="5"/>
        <v>#DIV/0!</v>
      </c>
      <c r="K54" s="67" t="e">
        <f t="shared" si="6"/>
        <v>#DIV/0!</v>
      </c>
      <c r="M54" s="1">
        <v>51</v>
      </c>
      <c r="N54" s="142"/>
      <c r="O54" s="143"/>
      <c r="P54" s="142"/>
      <c r="Q54" s="143"/>
      <c r="R54" s="142"/>
      <c r="S54" s="143"/>
    </row>
    <row r="55" spans="1:19">
      <c r="A55" s="176" t="s">
        <v>62</v>
      </c>
      <c r="B55" s="212"/>
      <c r="C55" s="213"/>
      <c r="E55" s="30">
        <f t="shared" si="2"/>
        <v>92.549999999999855</v>
      </c>
      <c r="F55" s="30" t="e">
        <f t="shared" si="0"/>
        <v>#DIV/0!</v>
      </c>
      <c r="G55" s="60" t="e">
        <f t="shared" si="1"/>
        <v>#DIV/0!</v>
      </c>
      <c r="H55" s="30" t="e">
        <f t="shared" si="3"/>
        <v>#DIV/0!</v>
      </c>
      <c r="I55" s="63" t="e">
        <f t="shared" si="4"/>
        <v>#DIV/0!</v>
      </c>
      <c r="J55" s="30" t="e">
        <f t="shared" si="5"/>
        <v>#DIV/0!</v>
      </c>
      <c r="K55" s="67" t="e">
        <f t="shared" si="6"/>
        <v>#DIV/0!</v>
      </c>
      <c r="M55" s="1">
        <v>52</v>
      </c>
      <c r="N55" s="142"/>
      <c r="O55" s="143"/>
      <c r="P55" s="142"/>
      <c r="Q55" s="143"/>
      <c r="R55" s="142"/>
      <c r="S55" s="143"/>
    </row>
    <row r="56" spans="1:19">
      <c r="A56" s="176" t="s">
        <v>63</v>
      </c>
      <c r="B56" s="212"/>
      <c r="C56" s="213"/>
      <c r="E56" s="30">
        <f t="shared" si="2"/>
        <v>92.599999999999852</v>
      </c>
      <c r="F56" s="30" t="e">
        <f t="shared" si="0"/>
        <v>#DIV/0!</v>
      </c>
      <c r="G56" s="60" t="e">
        <f t="shared" si="1"/>
        <v>#DIV/0!</v>
      </c>
      <c r="H56" s="30" t="e">
        <f t="shared" si="3"/>
        <v>#DIV/0!</v>
      </c>
      <c r="I56" s="63" t="e">
        <f t="shared" si="4"/>
        <v>#DIV/0!</v>
      </c>
      <c r="J56" s="30" t="e">
        <f t="shared" si="5"/>
        <v>#DIV/0!</v>
      </c>
      <c r="K56" s="67" t="e">
        <f t="shared" si="6"/>
        <v>#DIV/0!</v>
      </c>
      <c r="M56" s="1">
        <v>53</v>
      </c>
      <c r="N56" s="142"/>
      <c r="O56" s="143"/>
      <c r="P56" s="142"/>
      <c r="Q56" s="143"/>
      <c r="R56" s="142"/>
      <c r="S56" s="143"/>
    </row>
    <row r="57" spans="1:19">
      <c r="A57" s="176" t="s">
        <v>58</v>
      </c>
      <c r="B57" s="186">
        <f>(ABS(B54-B53)+ABS(B55-B54)+ABS(B56-B55))/3</f>
        <v>0</v>
      </c>
      <c r="C57" s="214"/>
      <c r="E57" s="30">
        <f t="shared" si="2"/>
        <v>92.649999999999849</v>
      </c>
      <c r="F57" s="30" t="e">
        <f t="shared" si="0"/>
        <v>#DIV/0!</v>
      </c>
      <c r="G57" s="60" t="e">
        <f t="shared" si="1"/>
        <v>#DIV/0!</v>
      </c>
      <c r="H57" s="30" t="e">
        <f t="shared" si="3"/>
        <v>#DIV/0!</v>
      </c>
      <c r="I57" s="63" t="e">
        <f t="shared" si="4"/>
        <v>#DIV/0!</v>
      </c>
      <c r="J57" s="30" t="e">
        <f t="shared" si="5"/>
        <v>#DIV/0!</v>
      </c>
      <c r="K57" s="67" t="e">
        <f t="shared" si="6"/>
        <v>#DIV/0!</v>
      </c>
      <c r="M57" s="1">
        <v>54</v>
      </c>
      <c r="N57" s="142"/>
      <c r="O57" s="143"/>
      <c r="P57" s="142"/>
      <c r="Q57" s="143"/>
      <c r="R57" s="142"/>
      <c r="S57" s="143"/>
    </row>
    <row r="58" spans="1:19" ht="12.75" thickBot="1">
      <c r="A58" s="177" t="s">
        <v>59</v>
      </c>
      <c r="B58" s="215">
        <f>B57*2</f>
        <v>0</v>
      </c>
      <c r="C58" s="216">
        <f>MIN(C53:C56)</f>
        <v>0</v>
      </c>
      <c r="E58" s="30">
        <f t="shared" si="2"/>
        <v>92.699999999999847</v>
      </c>
      <c r="F58" s="30" t="e">
        <f t="shared" si="0"/>
        <v>#DIV/0!</v>
      </c>
      <c r="G58" s="60" t="e">
        <f t="shared" si="1"/>
        <v>#DIV/0!</v>
      </c>
      <c r="H58" s="30" t="e">
        <f t="shared" si="3"/>
        <v>#DIV/0!</v>
      </c>
      <c r="I58" s="63" t="e">
        <f t="shared" si="4"/>
        <v>#DIV/0!</v>
      </c>
      <c r="J58" s="30" t="e">
        <f t="shared" si="5"/>
        <v>#DIV/0!</v>
      </c>
      <c r="K58" s="67" t="e">
        <f t="shared" si="6"/>
        <v>#DIV/0!</v>
      </c>
      <c r="M58" s="1">
        <v>55</v>
      </c>
      <c r="N58" s="142"/>
      <c r="O58" s="143"/>
      <c r="P58" s="142"/>
      <c r="Q58" s="143"/>
      <c r="R58" s="142"/>
      <c r="S58" s="143"/>
    </row>
    <row r="59" spans="1:19">
      <c r="A59" s="178" t="s">
        <v>48</v>
      </c>
      <c r="B59" s="217" t="s">
        <v>65</v>
      </c>
      <c r="C59" s="218" t="s">
        <v>64</v>
      </c>
      <c r="E59" s="30">
        <f t="shared" si="2"/>
        <v>92.749999999999844</v>
      </c>
      <c r="F59" s="30" t="e">
        <f t="shared" si="0"/>
        <v>#DIV/0!</v>
      </c>
      <c r="G59" s="60" t="e">
        <f t="shared" si="1"/>
        <v>#DIV/0!</v>
      </c>
      <c r="H59" s="30" t="e">
        <f t="shared" si="3"/>
        <v>#DIV/0!</v>
      </c>
      <c r="I59" s="63" t="e">
        <f t="shared" si="4"/>
        <v>#DIV/0!</v>
      </c>
      <c r="J59" s="30" t="e">
        <f t="shared" si="5"/>
        <v>#DIV/0!</v>
      </c>
      <c r="K59" s="67" t="e">
        <f t="shared" si="6"/>
        <v>#DIV/0!</v>
      </c>
      <c r="M59" s="1">
        <v>56</v>
      </c>
      <c r="N59" s="142"/>
      <c r="O59" s="143"/>
      <c r="P59" s="142"/>
      <c r="Q59" s="143"/>
      <c r="R59" s="142"/>
      <c r="S59" s="143"/>
    </row>
    <row r="60" spans="1:19">
      <c r="A60" s="176" t="s">
        <v>60</v>
      </c>
      <c r="B60" s="219"/>
      <c r="C60" s="218"/>
      <c r="E60" s="30">
        <f t="shared" si="2"/>
        <v>92.799999999999841</v>
      </c>
      <c r="F60" s="30" t="e">
        <f t="shared" si="0"/>
        <v>#DIV/0!</v>
      </c>
      <c r="G60" s="60" t="e">
        <f t="shared" si="1"/>
        <v>#DIV/0!</v>
      </c>
      <c r="H60" s="30" t="e">
        <f t="shared" si="3"/>
        <v>#DIV/0!</v>
      </c>
      <c r="I60" s="63" t="e">
        <f t="shared" si="4"/>
        <v>#DIV/0!</v>
      </c>
      <c r="J60" s="30" t="e">
        <f t="shared" si="5"/>
        <v>#DIV/0!</v>
      </c>
      <c r="K60" s="67" t="e">
        <f t="shared" si="6"/>
        <v>#DIV/0!</v>
      </c>
      <c r="M60" s="1">
        <v>57</v>
      </c>
      <c r="N60" s="142"/>
      <c r="O60" s="143"/>
      <c r="P60" s="142"/>
      <c r="Q60" s="143"/>
      <c r="R60" s="142"/>
      <c r="S60" s="143"/>
    </row>
    <row r="61" spans="1:19">
      <c r="A61" s="176" t="s">
        <v>61</v>
      </c>
      <c r="B61" s="219"/>
      <c r="C61" s="218"/>
      <c r="E61" s="30">
        <f t="shared" si="2"/>
        <v>92.849999999999838</v>
      </c>
      <c r="F61" s="30" t="e">
        <f t="shared" si="0"/>
        <v>#DIV/0!</v>
      </c>
      <c r="G61" s="60" t="e">
        <f t="shared" si="1"/>
        <v>#DIV/0!</v>
      </c>
      <c r="H61" s="30" t="e">
        <f t="shared" si="3"/>
        <v>#DIV/0!</v>
      </c>
      <c r="I61" s="63" t="e">
        <f t="shared" si="4"/>
        <v>#DIV/0!</v>
      </c>
      <c r="J61" s="30" t="e">
        <f t="shared" si="5"/>
        <v>#DIV/0!</v>
      </c>
      <c r="K61" s="67" t="e">
        <f t="shared" si="6"/>
        <v>#DIV/0!</v>
      </c>
      <c r="M61" s="1">
        <v>58</v>
      </c>
      <c r="N61" s="142"/>
      <c r="O61" s="143"/>
      <c r="P61" s="142"/>
      <c r="Q61" s="143"/>
      <c r="R61" s="142"/>
      <c r="S61" s="143"/>
    </row>
    <row r="62" spans="1:19">
      <c r="A62" s="176" t="s">
        <v>62</v>
      </c>
      <c r="B62" s="219"/>
      <c r="C62" s="218"/>
      <c r="E62" s="30">
        <f t="shared" si="2"/>
        <v>92.899999999999835</v>
      </c>
      <c r="F62" s="30" t="e">
        <f t="shared" si="0"/>
        <v>#DIV/0!</v>
      </c>
      <c r="G62" s="60" t="e">
        <f t="shared" si="1"/>
        <v>#DIV/0!</v>
      </c>
      <c r="H62" s="30" t="e">
        <f t="shared" si="3"/>
        <v>#DIV/0!</v>
      </c>
      <c r="I62" s="63" t="e">
        <f t="shared" si="4"/>
        <v>#DIV/0!</v>
      </c>
      <c r="J62" s="30" t="e">
        <f t="shared" si="5"/>
        <v>#DIV/0!</v>
      </c>
      <c r="K62" s="67" t="e">
        <f t="shared" si="6"/>
        <v>#DIV/0!</v>
      </c>
      <c r="M62" s="1">
        <v>59</v>
      </c>
      <c r="N62" s="142"/>
      <c r="O62" s="143"/>
      <c r="P62" s="142"/>
      <c r="Q62" s="143"/>
      <c r="R62" s="142"/>
      <c r="S62" s="143"/>
    </row>
    <row r="63" spans="1:19">
      <c r="A63" s="176" t="s">
        <v>63</v>
      </c>
      <c r="B63" s="219"/>
      <c r="C63" s="218"/>
      <c r="E63" s="30">
        <f t="shared" si="2"/>
        <v>92.949999999999832</v>
      </c>
      <c r="F63" s="30" t="e">
        <f t="shared" si="0"/>
        <v>#DIV/0!</v>
      </c>
      <c r="G63" s="60" t="e">
        <f t="shared" si="1"/>
        <v>#DIV/0!</v>
      </c>
      <c r="H63" s="30" t="e">
        <f t="shared" si="3"/>
        <v>#DIV/0!</v>
      </c>
      <c r="I63" s="63" t="e">
        <f t="shared" si="4"/>
        <v>#DIV/0!</v>
      </c>
      <c r="J63" s="30" t="e">
        <f t="shared" si="5"/>
        <v>#DIV/0!</v>
      </c>
      <c r="K63" s="67" t="e">
        <f t="shared" si="6"/>
        <v>#DIV/0!</v>
      </c>
      <c r="M63" s="1">
        <v>60</v>
      </c>
      <c r="N63" s="142"/>
      <c r="O63" s="143"/>
      <c r="P63" s="142"/>
      <c r="Q63" s="143"/>
      <c r="R63" s="142"/>
      <c r="S63" s="143"/>
    </row>
    <row r="64" spans="1:19">
      <c r="A64" s="176" t="s">
        <v>74</v>
      </c>
      <c r="B64" s="186">
        <f>(ABS(B61-B60)+ABS(B62-B61)+ABS(B63-B62))/3</f>
        <v>0</v>
      </c>
      <c r="C64" s="214"/>
      <c r="E64" s="30">
        <f t="shared" si="2"/>
        <v>92.999999999999829</v>
      </c>
      <c r="F64" s="30" t="e">
        <f t="shared" si="0"/>
        <v>#DIV/0!</v>
      </c>
      <c r="G64" s="60" t="e">
        <f t="shared" si="1"/>
        <v>#DIV/0!</v>
      </c>
      <c r="H64" s="30" t="e">
        <f t="shared" si="3"/>
        <v>#DIV/0!</v>
      </c>
      <c r="I64" s="63" t="e">
        <f t="shared" si="4"/>
        <v>#DIV/0!</v>
      </c>
      <c r="J64" s="30" t="e">
        <f t="shared" si="5"/>
        <v>#DIV/0!</v>
      </c>
      <c r="K64" s="67" t="e">
        <f t="shared" si="6"/>
        <v>#DIV/0!</v>
      </c>
      <c r="M64" s="1">
        <v>61</v>
      </c>
      <c r="N64" s="142"/>
      <c r="O64" s="143"/>
      <c r="P64" s="142"/>
      <c r="Q64" s="143"/>
      <c r="R64" s="142"/>
      <c r="S64" s="143"/>
    </row>
    <row r="65" spans="1:19" ht="12.75" thickBot="1">
      <c r="A65" s="177" t="s">
        <v>75</v>
      </c>
      <c r="B65" s="215">
        <f>B64*2</f>
        <v>0</v>
      </c>
      <c r="C65" s="216">
        <f>MIN(C60:C63)</f>
        <v>0</v>
      </c>
      <c r="E65" s="30">
        <f t="shared" si="2"/>
        <v>93.049999999999827</v>
      </c>
      <c r="F65" s="30" t="e">
        <f t="shared" si="0"/>
        <v>#DIV/0!</v>
      </c>
      <c r="G65" s="60" t="e">
        <f t="shared" si="1"/>
        <v>#DIV/0!</v>
      </c>
      <c r="H65" s="30" t="e">
        <f t="shared" si="3"/>
        <v>#DIV/0!</v>
      </c>
      <c r="I65" s="63" t="e">
        <f t="shared" si="4"/>
        <v>#DIV/0!</v>
      </c>
      <c r="J65" s="30" t="e">
        <f t="shared" si="5"/>
        <v>#DIV/0!</v>
      </c>
      <c r="K65" s="67" t="e">
        <f t="shared" si="6"/>
        <v>#DIV/0!</v>
      </c>
      <c r="M65" s="1">
        <v>62</v>
      </c>
      <c r="N65" s="144"/>
      <c r="O65" s="145"/>
      <c r="P65" s="144"/>
      <c r="Q65" s="145"/>
      <c r="R65" s="144"/>
      <c r="S65" s="145"/>
    </row>
    <row r="66" spans="1:19">
      <c r="E66" s="30">
        <f t="shared" si="2"/>
        <v>93.099999999999824</v>
      </c>
      <c r="F66" s="30" t="e">
        <f t="shared" si="0"/>
        <v>#DIV/0!</v>
      </c>
      <c r="G66" s="60" t="e">
        <f t="shared" si="1"/>
        <v>#DIV/0!</v>
      </c>
      <c r="H66" s="30" t="e">
        <f t="shared" si="3"/>
        <v>#DIV/0!</v>
      </c>
      <c r="I66" s="63" t="e">
        <f t="shared" si="4"/>
        <v>#DIV/0!</v>
      </c>
      <c r="J66" s="30" t="e">
        <f t="shared" si="5"/>
        <v>#DIV/0!</v>
      </c>
      <c r="K66" s="67" t="e">
        <f t="shared" si="6"/>
        <v>#DIV/0!</v>
      </c>
      <c r="M66" s="1">
        <v>63</v>
      </c>
      <c r="N66" s="142"/>
      <c r="O66" s="143"/>
      <c r="P66" s="142"/>
      <c r="Q66" s="143"/>
      <c r="R66" s="142"/>
      <c r="S66" s="143"/>
    </row>
    <row r="67" spans="1:19">
      <c r="E67" s="30">
        <f t="shared" si="2"/>
        <v>93.149999999999821</v>
      </c>
      <c r="F67" s="30" t="e">
        <f t="shared" si="0"/>
        <v>#DIV/0!</v>
      </c>
      <c r="G67" s="60" t="e">
        <f t="shared" si="1"/>
        <v>#DIV/0!</v>
      </c>
      <c r="H67" s="30" t="e">
        <f t="shared" si="3"/>
        <v>#DIV/0!</v>
      </c>
      <c r="I67" s="63" t="e">
        <f t="shared" si="4"/>
        <v>#DIV/0!</v>
      </c>
      <c r="J67" s="30" t="e">
        <f t="shared" si="5"/>
        <v>#DIV/0!</v>
      </c>
      <c r="K67" s="67" t="e">
        <f t="shared" si="6"/>
        <v>#DIV/0!</v>
      </c>
      <c r="M67" s="1">
        <v>64</v>
      </c>
      <c r="N67" s="142"/>
      <c r="O67" s="143"/>
      <c r="P67" s="142"/>
      <c r="Q67" s="143"/>
      <c r="R67" s="142"/>
      <c r="S67" s="143"/>
    </row>
    <row r="68" spans="1:19">
      <c r="E68" s="30">
        <f t="shared" si="2"/>
        <v>93.199999999999818</v>
      </c>
      <c r="F68" s="30" t="e">
        <f t="shared" ref="F68:F131" si="7">SQRT(2+2*1*COS(3.14-2*$C$9*E68*10^(-3)))</f>
        <v>#DIV/0!</v>
      </c>
      <c r="G68" s="60" t="e">
        <f t="shared" ref="G68:G131" si="8">20*LOG10(F68/2)</f>
        <v>#DIV/0!</v>
      </c>
      <c r="H68" s="30" t="e">
        <f t="shared" si="3"/>
        <v>#DIV/0!</v>
      </c>
      <c r="I68" s="63" t="e">
        <f t="shared" ref="I68:I131" si="9">20*LOG10(H68/2)</f>
        <v>#DIV/0!</v>
      </c>
      <c r="J68" s="30" t="e">
        <f t="shared" si="5"/>
        <v>#DIV/0!</v>
      </c>
      <c r="K68" s="67" t="e">
        <f t="shared" si="6"/>
        <v>#DIV/0!</v>
      </c>
      <c r="M68" s="1">
        <v>65</v>
      </c>
      <c r="N68" s="142"/>
      <c r="O68" s="143"/>
      <c r="P68" s="142"/>
      <c r="Q68" s="143"/>
      <c r="R68" s="142"/>
      <c r="S68" s="143"/>
    </row>
    <row r="69" spans="1:19">
      <c r="E69" s="30">
        <f t="shared" ref="E69:E132" si="10">E68+$E$2</f>
        <v>93.249999999999815</v>
      </c>
      <c r="F69" s="30" t="e">
        <f t="shared" si="7"/>
        <v>#DIV/0!</v>
      </c>
      <c r="G69" s="60" t="e">
        <f t="shared" si="8"/>
        <v>#DIV/0!</v>
      </c>
      <c r="H69" s="30" t="e">
        <f t="shared" ref="H69:H132" si="11">SQRT(2+2*1*COS(0-2*$C$30*E69*10^(-3)))</f>
        <v>#DIV/0!</v>
      </c>
      <c r="I69" s="63" t="e">
        <f t="shared" si="9"/>
        <v>#DIV/0!</v>
      </c>
      <c r="J69" s="30" t="e">
        <f t="shared" ref="J69:J132" si="12">SQRT(1+0+2*0*COS(0-2*$C$51*E69*10^(-3)))</f>
        <v>#DIV/0!</v>
      </c>
      <c r="K69" s="67" t="e">
        <f t="shared" ref="K69:K132" si="13">20*LOG10(J69/1)</f>
        <v>#DIV/0!</v>
      </c>
      <c r="M69" s="1">
        <v>66</v>
      </c>
      <c r="N69" s="144"/>
      <c r="O69" s="145"/>
      <c r="P69" s="144"/>
      <c r="Q69" s="145"/>
      <c r="R69" s="144"/>
      <c r="S69" s="145"/>
    </row>
    <row r="70" spans="1:19">
      <c r="E70" s="30">
        <f t="shared" si="10"/>
        <v>93.299999999999812</v>
      </c>
      <c r="F70" s="30" t="e">
        <f t="shared" si="7"/>
        <v>#DIV/0!</v>
      </c>
      <c r="G70" s="60" t="e">
        <f t="shared" si="8"/>
        <v>#DIV/0!</v>
      </c>
      <c r="H70" s="30" t="e">
        <f t="shared" si="11"/>
        <v>#DIV/0!</v>
      </c>
      <c r="I70" s="63" t="e">
        <f t="shared" si="9"/>
        <v>#DIV/0!</v>
      </c>
      <c r="J70" s="30" t="e">
        <f t="shared" si="12"/>
        <v>#DIV/0!</v>
      </c>
      <c r="K70" s="67" t="e">
        <f t="shared" si="13"/>
        <v>#DIV/0!</v>
      </c>
      <c r="M70" s="1">
        <v>67</v>
      </c>
      <c r="N70" s="144"/>
      <c r="O70" s="145"/>
      <c r="P70" s="144"/>
      <c r="Q70" s="145"/>
      <c r="R70" s="144"/>
      <c r="S70" s="145"/>
    </row>
    <row r="71" spans="1:19">
      <c r="E71" s="30">
        <f t="shared" si="10"/>
        <v>93.34999999999981</v>
      </c>
      <c r="F71" s="30" t="e">
        <f t="shared" si="7"/>
        <v>#DIV/0!</v>
      </c>
      <c r="G71" s="60" t="e">
        <f t="shared" si="8"/>
        <v>#DIV/0!</v>
      </c>
      <c r="H71" s="30" t="e">
        <f t="shared" si="11"/>
        <v>#DIV/0!</v>
      </c>
      <c r="I71" s="63" t="e">
        <f t="shared" si="9"/>
        <v>#DIV/0!</v>
      </c>
      <c r="J71" s="30" t="e">
        <f t="shared" si="12"/>
        <v>#DIV/0!</v>
      </c>
      <c r="K71" s="67" t="e">
        <f t="shared" si="13"/>
        <v>#DIV/0!</v>
      </c>
      <c r="M71" s="1">
        <v>68</v>
      </c>
      <c r="N71" s="142"/>
      <c r="O71" s="143"/>
      <c r="P71" s="142"/>
      <c r="Q71" s="143"/>
      <c r="R71" s="142"/>
      <c r="S71" s="143"/>
    </row>
    <row r="72" spans="1:19">
      <c r="E72" s="30">
        <f t="shared" si="10"/>
        <v>93.399999999999807</v>
      </c>
      <c r="F72" s="30" t="e">
        <f t="shared" si="7"/>
        <v>#DIV/0!</v>
      </c>
      <c r="G72" s="60" t="e">
        <f t="shared" si="8"/>
        <v>#DIV/0!</v>
      </c>
      <c r="H72" s="30" t="e">
        <f t="shared" si="11"/>
        <v>#DIV/0!</v>
      </c>
      <c r="I72" s="63" t="e">
        <f t="shared" si="9"/>
        <v>#DIV/0!</v>
      </c>
      <c r="J72" s="30" t="e">
        <f t="shared" si="12"/>
        <v>#DIV/0!</v>
      </c>
      <c r="K72" s="67" t="e">
        <f t="shared" si="13"/>
        <v>#DIV/0!</v>
      </c>
      <c r="M72" s="1">
        <v>69</v>
      </c>
      <c r="N72" s="142"/>
      <c r="O72" s="143"/>
      <c r="P72" s="142"/>
      <c r="Q72" s="143"/>
      <c r="R72" s="142"/>
      <c r="S72" s="143"/>
    </row>
    <row r="73" spans="1:19">
      <c r="E73" s="30">
        <f t="shared" si="10"/>
        <v>93.449999999999804</v>
      </c>
      <c r="F73" s="30" t="e">
        <f t="shared" si="7"/>
        <v>#DIV/0!</v>
      </c>
      <c r="G73" s="60" t="e">
        <f t="shared" si="8"/>
        <v>#DIV/0!</v>
      </c>
      <c r="H73" s="30" t="e">
        <f t="shared" si="11"/>
        <v>#DIV/0!</v>
      </c>
      <c r="I73" s="63" t="e">
        <f t="shared" si="9"/>
        <v>#DIV/0!</v>
      </c>
      <c r="J73" s="30" t="e">
        <f t="shared" si="12"/>
        <v>#DIV/0!</v>
      </c>
      <c r="K73" s="67" t="e">
        <f t="shared" si="13"/>
        <v>#DIV/0!</v>
      </c>
      <c r="M73" s="1">
        <v>70</v>
      </c>
      <c r="N73" s="142"/>
      <c r="O73" s="143"/>
      <c r="P73" s="142"/>
      <c r="Q73" s="143"/>
      <c r="R73" s="142"/>
      <c r="S73" s="143"/>
    </row>
    <row r="74" spans="1:19">
      <c r="E74" s="30">
        <f t="shared" si="10"/>
        <v>93.499999999999801</v>
      </c>
      <c r="F74" s="30" t="e">
        <f t="shared" si="7"/>
        <v>#DIV/0!</v>
      </c>
      <c r="G74" s="60" t="e">
        <f t="shared" si="8"/>
        <v>#DIV/0!</v>
      </c>
      <c r="H74" s="30" t="e">
        <f t="shared" si="11"/>
        <v>#DIV/0!</v>
      </c>
      <c r="I74" s="63" t="e">
        <f t="shared" si="9"/>
        <v>#DIV/0!</v>
      </c>
      <c r="J74" s="30" t="e">
        <f t="shared" si="12"/>
        <v>#DIV/0!</v>
      </c>
      <c r="K74" s="67" t="e">
        <f t="shared" si="13"/>
        <v>#DIV/0!</v>
      </c>
      <c r="M74" s="1">
        <v>71</v>
      </c>
      <c r="N74" s="144"/>
      <c r="O74" s="145"/>
      <c r="P74" s="144"/>
      <c r="Q74" s="145"/>
      <c r="R74" s="144"/>
      <c r="S74" s="145"/>
    </row>
    <row r="75" spans="1:19">
      <c r="E75" s="30">
        <f t="shared" si="10"/>
        <v>93.549999999999798</v>
      </c>
      <c r="F75" s="30" t="e">
        <f t="shared" si="7"/>
        <v>#DIV/0!</v>
      </c>
      <c r="G75" s="60" t="e">
        <f t="shared" si="8"/>
        <v>#DIV/0!</v>
      </c>
      <c r="H75" s="30" t="e">
        <f t="shared" si="11"/>
        <v>#DIV/0!</v>
      </c>
      <c r="I75" s="63" t="e">
        <f t="shared" si="9"/>
        <v>#DIV/0!</v>
      </c>
      <c r="J75" s="30" t="e">
        <f t="shared" si="12"/>
        <v>#DIV/0!</v>
      </c>
      <c r="K75" s="67" t="e">
        <f t="shared" si="13"/>
        <v>#DIV/0!</v>
      </c>
      <c r="M75" s="1">
        <v>72</v>
      </c>
      <c r="N75" s="144"/>
      <c r="O75" s="145"/>
      <c r="P75" s="144"/>
      <c r="Q75" s="145"/>
      <c r="R75" s="144"/>
      <c r="S75" s="145"/>
    </row>
    <row r="76" spans="1:19">
      <c r="E76" s="30">
        <f t="shared" si="10"/>
        <v>93.599999999999795</v>
      </c>
      <c r="F76" s="30" t="e">
        <f t="shared" si="7"/>
        <v>#DIV/0!</v>
      </c>
      <c r="G76" s="60" t="e">
        <f t="shared" si="8"/>
        <v>#DIV/0!</v>
      </c>
      <c r="H76" s="30" t="e">
        <f t="shared" si="11"/>
        <v>#DIV/0!</v>
      </c>
      <c r="I76" s="63" t="e">
        <f t="shared" si="9"/>
        <v>#DIV/0!</v>
      </c>
      <c r="J76" s="30" t="e">
        <f t="shared" si="12"/>
        <v>#DIV/0!</v>
      </c>
      <c r="K76" s="67" t="e">
        <f t="shared" si="13"/>
        <v>#DIV/0!</v>
      </c>
      <c r="M76" s="1">
        <v>73</v>
      </c>
      <c r="N76" s="142"/>
      <c r="O76" s="143"/>
      <c r="P76" s="142"/>
      <c r="Q76" s="143"/>
      <c r="R76" s="142"/>
      <c r="S76" s="143"/>
    </row>
    <row r="77" spans="1:19">
      <c r="E77" s="30">
        <f t="shared" si="10"/>
        <v>93.649999999999793</v>
      </c>
      <c r="F77" s="30" t="e">
        <f t="shared" si="7"/>
        <v>#DIV/0!</v>
      </c>
      <c r="G77" s="60" t="e">
        <f t="shared" si="8"/>
        <v>#DIV/0!</v>
      </c>
      <c r="H77" s="30" t="e">
        <f t="shared" si="11"/>
        <v>#DIV/0!</v>
      </c>
      <c r="I77" s="63" t="e">
        <f t="shared" si="9"/>
        <v>#DIV/0!</v>
      </c>
      <c r="J77" s="30" t="e">
        <f t="shared" si="12"/>
        <v>#DIV/0!</v>
      </c>
      <c r="K77" s="67" t="e">
        <f t="shared" si="13"/>
        <v>#DIV/0!</v>
      </c>
      <c r="M77" s="1">
        <v>74</v>
      </c>
      <c r="N77" s="142"/>
      <c r="O77" s="143"/>
      <c r="P77" s="142"/>
      <c r="Q77" s="143"/>
      <c r="R77" s="142"/>
      <c r="S77" s="143"/>
    </row>
    <row r="78" spans="1:19">
      <c r="E78" s="30">
        <f t="shared" si="10"/>
        <v>93.69999999999979</v>
      </c>
      <c r="F78" s="30" t="e">
        <f t="shared" si="7"/>
        <v>#DIV/0!</v>
      </c>
      <c r="G78" s="60" t="e">
        <f t="shared" si="8"/>
        <v>#DIV/0!</v>
      </c>
      <c r="H78" s="30" t="e">
        <f t="shared" si="11"/>
        <v>#DIV/0!</v>
      </c>
      <c r="I78" s="63" t="e">
        <f t="shared" si="9"/>
        <v>#DIV/0!</v>
      </c>
      <c r="J78" s="30" t="e">
        <f t="shared" si="12"/>
        <v>#DIV/0!</v>
      </c>
      <c r="K78" s="67" t="e">
        <f t="shared" si="13"/>
        <v>#DIV/0!</v>
      </c>
      <c r="M78" s="1">
        <v>75</v>
      </c>
      <c r="N78" s="142"/>
      <c r="O78" s="143"/>
      <c r="P78" s="142"/>
      <c r="Q78" s="143"/>
      <c r="R78" s="142"/>
      <c r="S78" s="143"/>
    </row>
    <row r="79" spans="1:19">
      <c r="E79" s="30">
        <f t="shared" si="10"/>
        <v>93.749999999999787</v>
      </c>
      <c r="F79" s="30" t="e">
        <f t="shared" si="7"/>
        <v>#DIV/0!</v>
      </c>
      <c r="G79" s="60" t="e">
        <f t="shared" si="8"/>
        <v>#DIV/0!</v>
      </c>
      <c r="H79" s="30" t="e">
        <f t="shared" si="11"/>
        <v>#DIV/0!</v>
      </c>
      <c r="I79" s="63" t="e">
        <f t="shared" si="9"/>
        <v>#DIV/0!</v>
      </c>
      <c r="J79" s="30" t="e">
        <f t="shared" si="12"/>
        <v>#DIV/0!</v>
      </c>
      <c r="K79" s="67" t="e">
        <f t="shared" si="13"/>
        <v>#DIV/0!</v>
      </c>
      <c r="M79" s="1">
        <v>76</v>
      </c>
      <c r="N79" s="144"/>
      <c r="O79" s="145"/>
      <c r="P79" s="144"/>
      <c r="Q79" s="145"/>
      <c r="R79" s="144"/>
      <c r="S79" s="145"/>
    </row>
    <row r="80" spans="1:19">
      <c r="E80" s="30">
        <f t="shared" si="10"/>
        <v>93.799999999999784</v>
      </c>
      <c r="F80" s="30" t="e">
        <f t="shared" si="7"/>
        <v>#DIV/0!</v>
      </c>
      <c r="G80" s="60" t="e">
        <f t="shared" si="8"/>
        <v>#DIV/0!</v>
      </c>
      <c r="H80" s="30" t="e">
        <f t="shared" si="11"/>
        <v>#DIV/0!</v>
      </c>
      <c r="I80" s="63" t="e">
        <f t="shared" si="9"/>
        <v>#DIV/0!</v>
      </c>
      <c r="J80" s="30" t="e">
        <f t="shared" si="12"/>
        <v>#DIV/0!</v>
      </c>
      <c r="K80" s="67" t="e">
        <f t="shared" si="13"/>
        <v>#DIV/0!</v>
      </c>
      <c r="M80" s="1">
        <v>77</v>
      </c>
      <c r="N80" s="144"/>
      <c r="O80" s="145"/>
      <c r="P80" s="144"/>
      <c r="Q80" s="145"/>
      <c r="R80" s="144"/>
      <c r="S80" s="145"/>
    </row>
    <row r="81" spans="5:19">
      <c r="E81" s="30">
        <f t="shared" si="10"/>
        <v>93.849999999999781</v>
      </c>
      <c r="F81" s="30" t="e">
        <f t="shared" si="7"/>
        <v>#DIV/0!</v>
      </c>
      <c r="G81" s="60" t="e">
        <f t="shared" si="8"/>
        <v>#DIV/0!</v>
      </c>
      <c r="H81" s="30" t="e">
        <f t="shared" si="11"/>
        <v>#DIV/0!</v>
      </c>
      <c r="I81" s="63" t="e">
        <f t="shared" si="9"/>
        <v>#DIV/0!</v>
      </c>
      <c r="J81" s="30" t="e">
        <f t="shared" si="12"/>
        <v>#DIV/0!</v>
      </c>
      <c r="K81" s="67" t="e">
        <f t="shared" si="13"/>
        <v>#DIV/0!</v>
      </c>
      <c r="M81" s="1">
        <v>78</v>
      </c>
      <c r="N81" s="144"/>
      <c r="O81" s="145"/>
      <c r="P81" s="144"/>
      <c r="Q81" s="145"/>
      <c r="R81" s="144"/>
      <c r="S81" s="145"/>
    </row>
    <row r="82" spans="5:19">
      <c r="E82" s="30">
        <f t="shared" si="10"/>
        <v>93.899999999999778</v>
      </c>
      <c r="F82" s="30" t="e">
        <f t="shared" si="7"/>
        <v>#DIV/0!</v>
      </c>
      <c r="G82" s="60" t="e">
        <f t="shared" si="8"/>
        <v>#DIV/0!</v>
      </c>
      <c r="H82" s="30" t="e">
        <f t="shared" si="11"/>
        <v>#DIV/0!</v>
      </c>
      <c r="I82" s="63" t="e">
        <f t="shared" si="9"/>
        <v>#DIV/0!</v>
      </c>
      <c r="J82" s="30" t="e">
        <f t="shared" si="12"/>
        <v>#DIV/0!</v>
      </c>
      <c r="K82" s="67" t="e">
        <f t="shared" si="13"/>
        <v>#DIV/0!</v>
      </c>
      <c r="M82" s="1">
        <v>79</v>
      </c>
      <c r="N82" s="144"/>
      <c r="O82" s="145"/>
      <c r="P82" s="144"/>
      <c r="Q82" s="145"/>
      <c r="R82" s="144"/>
      <c r="S82" s="145"/>
    </row>
    <row r="83" spans="5:19">
      <c r="E83" s="30">
        <f t="shared" si="10"/>
        <v>93.949999999999775</v>
      </c>
      <c r="F83" s="30" t="e">
        <f t="shared" si="7"/>
        <v>#DIV/0!</v>
      </c>
      <c r="G83" s="60" t="e">
        <f t="shared" si="8"/>
        <v>#DIV/0!</v>
      </c>
      <c r="H83" s="30" t="e">
        <f t="shared" si="11"/>
        <v>#DIV/0!</v>
      </c>
      <c r="I83" s="63" t="e">
        <f t="shared" si="9"/>
        <v>#DIV/0!</v>
      </c>
      <c r="J83" s="30" t="e">
        <f t="shared" si="12"/>
        <v>#DIV/0!</v>
      </c>
      <c r="K83" s="67" t="e">
        <f t="shared" si="13"/>
        <v>#DIV/0!</v>
      </c>
      <c r="M83" s="1">
        <v>80</v>
      </c>
      <c r="N83" s="144"/>
      <c r="O83" s="145"/>
      <c r="P83" s="144"/>
      <c r="Q83" s="145"/>
      <c r="R83" s="144"/>
      <c r="S83" s="145"/>
    </row>
    <row r="84" spans="5:19">
      <c r="E84" s="30">
        <f t="shared" si="10"/>
        <v>93.999999999999773</v>
      </c>
      <c r="F84" s="30" t="e">
        <f t="shared" si="7"/>
        <v>#DIV/0!</v>
      </c>
      <c r="G84" s="60" t="e">
        <f t="shared" si="8"/>
        <v>#DIV/0!</v>
      </c>
      <c r="H84" s="30" t="e">
        <f t="shared" si="11"/>
        <v>#DIV/0!</v>
      </c>
      <c r="I84" s="63" t="e">
        <f t="shared" si="9"/>
        <v>#DIV/0!</v>
      </c>
      <c r="J84" s="30" t="e">
        <f t="shared" si="12"/>
        <v>#DIV/0!</v>
      </c>
      <c r="K84" s="67" t="e">
        <f t="shared" si="13"/>
        <v>#DIV/0!</v>
      </c>
      <c r="M84" s="1">
        <v>81</v>
      </c>
      <c r="N84" s="144"/>
      <c r="O84" s="145"/>
      <c r="P84" s="144"/>
      <c r="Q84" s="145"/>
      <c r="R84" s="144"/>
      <c r="S84" s="145"/>
    </row>
    <row r="85" spans="5:19">
      <c r="E85" s="30">
        <f t="shared" si="10"/>
        <v>94.04999999999977</v>
      </c>
      <c r="F85" s="30" t="e">
        <f t="shared" si="7"/>
        <v>#DIV/0!</v>
      </c>
      <c r="G85" s="60" t="e">
        <f t="shared" si="8"/>
        <v>#DIV/0!</v>
      </c>
      <c r="H85" s="30" t="e">
        <f t="shared" si="11"/>
        <v>#DIV/0!</v>
      </c>
      <c r="I85" s="63" t="e">
        <f t="shared" si="9"/>
        <v>#DIV/0!</v>
      </c>
      <c r="J85" s="30" t="e">
        <f t="shared" si="12"/>
        <v>#DIV/0!</v>
      </c>
      <c r="K85" s="67" t="e">
        <f t="shared" si="13"/>
        <v>#DIV/0!</v>
      </c>
      <c r="M85" s="1">
        <v>82</v>
      </c>
      <c r="N85" s="144"/>
      <c r="O85" s="145"/>
      <c r="P85" s="144"/>
      <c r="Q85" s="145"/>
      <c r="R85" s="144"/>
      <c r="S85" s="145"/>
    </row>
    <row r="86" spans="5:19">
      <c r="E86" s="30">
        <f t="shared" si="10"/>
        <v>94.099999999999767</v>
      </c>
      <c r="F86" s="30" t="e">
        <f t="shared" si="7"/>
        <v>#DIV/0!</v>
      </c>
      <c r="G86" s="60" t="e">
        <f t="shared" si="8"/>
        <v>#DIV/0!</v>
      </c>
      <c r="H86" s="30" t="e">
        <f t="shared" si="11"/>
        <v>#DIV/0!</v>
      </c>
      <c r="I86" s="63" t="e">
        <f t="shared" si="9"/>
        <v>#DIV/0!</v>
      </c>
      <c r="J86" s="30" t="e">
        <f t="shared" si="12"/>
        <v>#DIV/0!</v>
      </c>
      <c r="K86" s="67" t="e">
        <f t="shared" si="13"/>
        <v>#DIV/0!</v>
      </c>
      <c r="M86" s="1">
        <v>83</v>
      </c>
      <c r="N86" s="144"/>
      <c r="O86" s="145"/>
      <c r="P86" s="144"/>
      <c r="Q86" s="145"/>
      <c r="R86" s="144"/>
      <c r="S86" s="145"/>
    </row>
    <row r="87" spans="5:19">
      <c r="E87" s="30">
        <f t="shared" si="10"/>
        <v>94.149999999999764</v>
      </c>
      <c r="F87" s="30" t="e">
        <f t="shared" si="7"/>
        <v>#DIV/0!</v>
      </c>
      <c r="G87" s="60" t="e">
        <f t="shared" si="8"/>
        <v>#DIV/0!</v>
      </c>
      <c r="H87" s="30" t="e">
        <f t="shared" si="11"/>
        <v>#DIV/0!</v>
      </c>
      <c r="I87" s="63" t="e">
        <f t="shared" si="9"/>
        <v>#DIV/0!</v>
      </c>
      <c r="J87" s="30" t="e">
        <f t="shared" si="12"/>
        <v>#DIV/0!</v>
      </c>
      <c r="K87" s="67" t="e">
        <f t="shared" si="13"/>
        <v>#DIV/0!</v>
      </c>
      <c r="M87" s="1">
        <v>84</v>
      </c>
      <c r="N87" s="144"/>
      <c r="O87" s="145"/>
      <c r="P87" s="144"/>
      <c r="Q87" s="145"/>
      <c r="R87" s="144"/>
      <c r="S87" s="145"/>
    </row>
    <row r="88" spans="5:19">
      <c r="E88" s="30">
        <f t="shared" si="10"/>
        <v>94.199999999999761</v>
      </c>
      <c r="F88" s="30" t="e">
        <f t="shared" si="7"/>
        <v>#DIV/0!</v>
      </c>
      <c r="G88" s="60" t="e">
        <f t="shared" si="8"/>
        <v>#DIV/0!</v>
      </c>
      <c r="H88" s="30" t="e">
        <f t="shared" si="11"/>
        <v>#DIV/0!</v>
      </c>
      <c r="I88" s="63" t="e">
        <f t="shared" si="9"/>
        <v>#DIV/0!</v>
      </c>
      <c r="J88" s="30" t="e">
        <f t="shared" si="12"/>
        <v>#DIV/0!</v>
      </c>
      <c r="K88" s="67" t="e">
        <f t="shared" si="13"/>
        <v>#DIV/0!</v>
      </c>
      <c r="M88" s="1">
        <v>85</v>
      </c>
      <c r="N88" s="144"/>
      <c r="O88" s="145"/>
      <c r="P88" s="144"/>
      <c r="Q88" s="145"/>
      <c r="R88" s="144"/>
      <c r="S88" s="145"/>
    </row>
    <row r="89" spans="5:19">
      <c r="E89" s="30">
        <f t="shared" si="10"/>
        <v>94.249999999999758</v>
      </c>
      <c r="F89" s="30" t="e">
        <f t="shared" si="7"/>
        <v>#DIV/0!</v>
      </c>
      <c r="G89" s="60" t="e">
        <f t="shared" si="8"/>
        <v>#DIV/0!</v>
      </c>
      <c r="H89" s="30" t="e">
        <f t="shared" si="11"/>
        <v>#DIV/0!</v>
      </c>
      <c r="I89" s="63" t="e">
        <f t="shared" si="9"/>
        <v>#DIV/0!</v>
      </c>
      <c r="J89" s="30" t="e">
        <f t="shared" si="12"/>
        <v>#DIV/0!</v>
      </c>
      <c r="K89" s="67" t="e">
        <f t="shared" si="13"/>
        <v>#DIV/0!</v>
      </c>
      <c r="M89" s="1">
        <v>86</v>
      </c>
      <c r="N89" s="144"/>
      <c r="O89" s="145"/>
      <c r="P89" s="144"/>
      <c r="Q89" s="145"/>
      <c r="R89" s="144"/>
      <c r="S89" s="145"/>
    </row>
    <row r="90" spans="5:19">
      <c r="E90" s="30">
        <f t="shared" si="10"/>
        <v>94.299999999999756</v>
      </c>
      <c r="F90" s="30" t="e">
        <f t="shared" si="7"/>
        <v>#DIV/0!</v>
      </c>
      <c r="G90" s="60" t="e">
        <f t="shared" si="8"/>
        <v>#DIV/0!</v>
      </c>
      <c r="H90" s="30" t="e">
        <f t="shared" si="11"/>
        <v>#DIV/0!</v>
      </c>
      <c r="I90" s="63" t="e">
        <f t="shared" si="9"/>
        <v>#DIV/0!</v>
      </c>
      <c r="J90" s="30" t="e">
        <f t="shared" si="12"/>
        <v>#DIV/0!</v>
      </c>
      <c r="K90" s="67" t="e">
        <f t="shared" si="13"/>
        <v>#DIV/0!</v>
      </c>
      <c r="M90" s="1">
        <v>87</v>
      </c>
      <c r="N90" s="144"/>
      <c r="O90" s="145"/>
      <c r="P90" s="144"/>
      <c r="Q90" s="145"/>
      <c r="R90" s="144"/>
      <c r="S90" s="145"/>
    </row>
    <row r="91" spans="5:19">
      <c r="E91" s="30">
        <f t="shared" si="10"/>
        <v>94.349999999999753</v>
      </c>
      <c r="F91" s="30" t="e">
        <f t="shared" si="7"/>
        <v>#DIV/0!</v>
      </c>
      <c r="G91" s="60" t="e">
        <f t="shared" si="8"/>
        <v>#DIV/0!</v>
      </c>
      <c r="H91" s="30" t="e">
        <f t="shared" si="11"/>
        <v>#DIV/0!</v>
      </c>
      <c r="I91" s="63" t="e">
        <f t="shared" si="9"/>
        <v>#DIV/0!</v>
      </c>
      <c r="J91" s="30" t="e">
        <f t="shared" si="12"/>
        <v>#DIV/0!</v>
      </c>
      <c r="K91" s="67" t="e">
        <f t="shared" si="13"/>
        <v>#DIV/0!</v>
      </c>
      <c r="M91" s="1">
        <v>88</v>
      </c>
      <c r="N91" s="144"/>
      <c r="O91" s="145"/>
      <c r="P91" s="144"/>
      <c r="Q91" s="145"/>
      <c r="R91" s="144"/>
      <c r="S91" s="145"/>
    </row>
    <row r="92" spans="5:19">
      <c r="E92" s="30">
        <f t="shared" si="10"/>
        <v>94.39999999999975</v>
      </c>
      <c r="F92" s="30" t="e">
        <f t="shared" si="7"/>
        <v>#DIV/0!</v>
      </c>
      <c r="G92" s="60" t="e">
        <f t="shared" si="8"/>
        <v>#DIV/0!</v>
      </c>
      <c r="H92" s="30" t="e">
        <f t="shared" si="11"/>
        <v>#DIV/0!</v>
      </c>
      <c r="I92" s="63" t="e">
        <f t="shared" si="9"/>
        <v>#DIV/0!</v>
      </c>
      <c r="J92" s="30" t="e">
        <f t="shared" si="12"/>
        <v>#DIV/0!</v>
      </c>
      <c r="K92" s="67" t="e">
        <f t="shared" si="13"/>
        <v>#DIV/0!</v>
      </c>
      <c r="M92" s="1">
        <v>89</v>
      </c>
      <c r="N92" s="144"/>
      <c r="O92" s="145"/>
      <c r="P92" s="144"/>
      <c r="Q92" s="145"/>
      <c r="R92" s="144"/>
      <c r="S92" s="145"/>
    </row>
    <row r="93" spans="5:19">
      <c r="E93" s="30">
        <f t="shared" si="10"/>
        <v>94.449999999999747</v>
      </c>
      <c r="F93" s="30" t="e">
        <f t="shared" si="7"/>
        <v>#DIV/0!</v>
      </c>
      <c r="G93" s="60" t="e">
        <f t="shared" si="8"/>
        <v>#DIV/0!</v>
      </c>
      <c r="H93" s="30" t="e">
        <f t="shared" si="11"/>
        <v>#DIV/0!</v>
      </c>
      <c r="I93" s="63" t="e">
        <f t="shared" si="9"/>
        <v>#DIV/0!</v>
      </c>
      <c r="J93" s="30" t="e">
        <f t="shared" si="12"/>
        <v>#DIV/0!</v>
      </c>
      <c r="K93" s="67" t="e">
        <f t="shared" si="13"/>
        <v>#DIV/0!</v>
      </c>
      <c r="M93" s="1">
        <v>90</v>
      </c>
      <c r="N93" s="144"/>
      <c r="O93" s="145"/>
      <c r="P93" s="144"/>
      <c r="Q93" s="145"/>
      <c r="R93" s="144"/>
      <c r="S93" s="145"/>
    </row>
    <row r="94" spans="5:19">
      <c r="E94" s="30">
        <f t="shared" si="10"/>
        <v>94.499999999999744</v>
      </c>
      <c r="F94" s="30" t="e">
        <f t="shared" si="7"/>
        <v>#DIV/0!</v>
      </c>
      <c r="G94" s="60" t="e">
        <f t="shared" si="8"/>
        <v>#DIV/0!</v>
      </c>
      <c r="H94" s="30" t="e">
        <f t="shared" si="11"/>
        <v>#DIV/0!</v>
      </c>
      <c r="I94" s="63" t="e">
        <f t="shared" si="9"/>
        <v>#DIV/0!</v>
      </c>
      <c r="J94" s="30" t="e">
        <f t="shared" si="12"/>
        <v>#DIV/0!</v>
      </c>
      <c r="K94" s="67" t="e">
        <f t="shared" si="13"/>
        <v>#DIV/0!</v>
      </c>
      <c r="M94" s="1">
        <v>91</v>
      </c>
      <c r="N94" s="144"/>
      <c r="O94" s="145"/>
      <c r="P94" s="144"/>
      <c r="Q94" s="145"/>
      <c r="R94" s="144"/>
      <c r="S94" s="145"/>
    </row>
    <row r="95" spans="5:19">
      <c r="E95" s="30">
        <f t="shared" si="10"/>
        <v>94.549999999999741</v>
      </c>
      <c r="F95" s="30" t="e">
        <f t="shared" si="7"/>
        <v>#DIV/0!</v>
      </c>
      <c r="G95" s="60" t="e">
        <f t="shared" si="8"/>
        <v>#DIV/0!</v>
      </c>
      <c r="H95" s="30" t="e">
        <f t="shared" si="11"/>
        <v>#DIV/0!</v>
      </c>
      <c r="I95" s="63" t="e">
        <f t="shared" si="9"/>
        <v>#DIV/0!</v>
      </c>
      <c r="J95" s="30" t="e">
        <f t="shared" si="12"/>
        <v>#DIV/0!</v>
      </c>
      <c r="K95" s="67" t="e">
        <f t="shared" si="13"/>
        <v>#DIV/0!</v>
      </c>
      <c r="M95" s="1">
        <v>92</v>
      </c>
      <c r="N95" s="144"/>
      <c r="O95" s="145"/>
      <c r="P95" s="144"/>
      <c r="Q95" s="145"/>
      <c r="R95" s="144"/>
      <c r="S95" s="145"/>
    </row>
    <row r="96" spans="5:19">
      <c r="E96" s="30">
        <f t="shared" si="10"/>
        <v>94.599999999999739</v>
      </c>
      <c r="F96" s="30" t="e">
        <f t="shared" si="7"/>
        <v>#DIV/0!</v>
      </c>
      <c r="G96" s="60" t="e">
        <f t="shared" si="8"/>
        <v>#DIV/0!</v>
      </c>
      <c r="H96" s="30" t="e">
        <f t="shared" si="11"/>
        <v>#DIV/0!</v>
      </c>
      <c r="I96" s="63" t="e">
        <f t="shared" si="9"/>
        <v>#DIV/0!</v>
      </c>
      <c r="J96" s="30" t="e">
        <f t="shared" si="12"/>
        <v>#DIV/0!</v>
      </c>
      <c r="K96" s="67" t="e">
        <f t="shared" si="13"/>
        <v>#DIV/0!</v>
      </c>
      <c r="M96" s="1">
        <v>93</v>
      </c>
      <c r="N96" s="144"/>
      <c r="O96" s="145"/>
      <c r="P96" s="144"/>
      <c r="Q96" s="145"/>
      <c r="R96" s="144"/>
      <c r="S96" s="145"/>
    </row>
    <row r="97" spans="5:19">
      <c r="E97" s="30">
        <f t="shared" si="10"/>
        <v>94.649999999999736</v>
      </c>
      <c r="F97" s="30" t="e">
        <f t="shared" si="7"/>
        <v>#DIV/0!</v>
      </c>
      <c r="G97" s="60" t="e">
        <f t="shared" si="8"/>
        <v>#DIV/0!</v>
      </c>
      <c r="H97" s="30" t="e">
        <f t="shared" si="11"/>
        <v>#DIV/0!</v>
      </c>
      <c r="I97" s="63" t="e">
        <f t="shared" si="9"/>
        <v>#DIV/0!</v>
      </c>
      <c r="J97" s="30" t="e">
        <f t="shared" si="12"/>
        <v>#DIV/0!</v>
      </c>
      <c r="K97" s="67" t="e">
        <f t="shared" si="13"/>
        <v>#DIV/0!</v>
      </c>
      <c r="M97" s="1">
        <v>94</v>
      </c>
      <c r="N97" s="144"/>
      <c r="O97" s="145"/>
      <c r="P97" s="144"/>
      <c r="Q97" s="145"/>
      <c r="R97" s="144"/>
      <c r="S97" s="145"/>
    </row>
    <row r="98" spans="5:19">
      <c r="E98" s="30">
        <f t="shared" si="10"/>
        <v>94.699999999999733</v>
      </c>
      <c r="F98" s="30" t="e">
        <f t="shared" si="7"/>
        <v>#DIV/0!</v>
      </c>
      <c r="G98" s="60" t="e">
        <f t="shared" si="8"/>
        <v>#DIV/0!</v>
      </c>
      <c r="H98" s="30" t="e">
        <f t="shared" si="11"/>
        <v>#DIV/0!</v>
      </c>
      <c r="I98" s="63" t="e">
        <f t="shared" si="9"/>
        <v>#DIV/0!</v>
      </c>
      <c r="J98" s="30" t="e">
        <f t="shared" si="12"/>
        <v>#DIV/0!</v>
      </c>
      <c r="K98" s="67" t="e">
        <f t="shared" si="13"/>
        <v>#DIV/0!</v>
      </c>
      <c r="M98" s="1">
        <v>95</v>
      </c>
      <c r="N98" s="144"/>
      <c r="O98" s="145"/>
      <c r="P98" s="144"/>
      <c r="Q98" s="145"/>
      <c r="R98" s="144"/>
      <c r="S98" s="145"/>
    </row>
    <row r="99" spans="5:19">
      <c r="E99" s="30">
        <f t="shared" si="10"/>
        <v>94.74999999999973</v>
      </c>
      <c r="F99" s="30" t="e">
        <f t="shared" si="7"/>
        <v>#DIV/0!</v>
      </c>
      <c r="G99" s="60" t="e">
        <f t="shared" si="8"/>
        <v>#DIV/0!</v>
      </c>
      <c r="H99" s="30" t="e">
        <f t="shared" si="11"/>
        <v>#DIV/0!</v>
      </c>
      <c r="I99" s="63" t="e">
        <f t="shared" si="9"/>
        <v>#DIV/0!</v>
      </c>
      <c r="J99" s="30" t="e">
        <f t="shared" si="12"/>
        <v>#DIV/0!</v>
      </c>
      <c r="K99" s="67" t="e">
        <f t="shared" si="13"/>
        <v>#DIV/0!</v>
      </c>
      <c r="M99" s="1">
        <v>96</v>
      </c>
      <c r="N99" s="144"/>
      <c r="O99" s="145"/>
      <c r="P99" s="144"/>
      <c r="Q99" s="145"/>
      <c r="R99" s="144"/>
      <c r="S99" s="145"/>
    </row>
    <row r="100" spans="5:19">
      <c r="E100" s="30">
        <f t="shared" si="10"/>
        <v>94.799999999999727</v>
      </c>
      <c r="F100" s="30" t="e">
        <f t="shared" si="7"/>
        <v>#DIV/0!</v>
      </c>
      <c r="G100" s="60" t="e">
        <f t="shared" si="8"/>
        <v>#DIV/0!</v>
      </c>
      <c r="H100" s="30" t="e">
        <f t="shared" si="11"/>
        <v>#DIV/0!</v>
      </c>
      <c r="I100" s="63" t="e">
        <f t="shared" si="9"/>
        <v>#DIV/0!</v>
      </c>
      <c r="J100" s="30" t="e">
        <f t="shared" si="12"/>
        <v>#DIV/0!</v>
      </c>
      <c r="K100" s="67" t="e">
        <f t="shared" si="13"/>
        <v>#DIV/0!</v>
      </c>
      <c r="M100" s="1">
        <v>97</v>
      </c>
      <c r="N100" s="144"/>
      <c r="O100" s="145"/>
      <c r="P100" s="144"/>
      <c r="Q100" s="145"/>
      <c r="R100" s="144"/>
      <c r="S100" s="145"/>
    </row>
    <row r="101" spans="5:19">
      <c r="E101" s="30">
        <f t="shared" si="10"/>
        <v>94.849999999999724</v>
      </c>
      <c r="F101" s="30" t="e">
        <f t="shared" si="7"/>
        <v>#DIV/0!</v>
      </c>
      <c r="G101" s="60" t="e">
        <f t="shared" si="8"/>
        <v>#DIV/0!</v>
      </c>
      <c r="H101" s="30" t="e">
        <f t="shared" si="11"/>
        <v>#DIV/0!</v>
      </c>
      <c r="I101" s="63" t="e">
        <f t="shared" si="9"/>
        <v>#DIV/0!</v>
      </c>
      <c r="J101" s="30" t="e">
        <f t="shared" si="12"/>
        <v>#DIV/0!</v>
      </c>
      <c r="K101" s="67" t="e">
        <f t="shared" si="13"/>
        <v>#DIV/0!</v>
      </c>
      <c r="M101" s="1">
        <v>98</v>
      </c>
      <c r="N101" s="144"/>
      <c r="O101" s="145"/>
      <c r="P101" s="144"/>
      <c r="Q101" s="145"/>
      <c r="R101" s="144"/>
      <c r="S101" s="145"/>
    </row>
    <row r="102" spans="5:19">
      <c r="E102" s="30">
        <f t="shared" si="10"/>
        <v>94.899999999999721</v>
      </c>
      <c r="F102" s="30" t="e">
        <f t="shared" si="7"/>
        <v>#DIV/0!</v>
      </c>
      <c r="G102" s="60" t="e">
        <f t="shared" si="8"/>
        <v>#DIV/0!</v>
      </c>
      <c r="H102" s="30" t="e">
        <f t="shared" si="11"/>
        <v>#DIV/0!</v>
      </c>
      <c r="I102" s="63" t="e">
        <f t="shared" si="9"/>
        <v>#DIV/0!</v>
      </c>
      <c r="J102" s="30" t="e">
        <f t="shared" si="12"/>
        <v>#DIV/0!</v>
      </c>
      <c r="K102" s="67" t="e">
        <f t="shared" si="13"/>
        <v>#DIV/0!</v>
      </c>
      <c r="M102" s="1">
        <v>99</v>
      </c>
      <c r="N102" s="144"/>
      <c r="O102" s="145"/>
      <c r="P102" s="144"/>
      <c r="Q102" s="145"/>
      <c r="R102" s="144"/>
      <c r="S102" s="145"/>
    </row>
    <row r="103" spans="5:19">
      <c r="E103" s="30">
        <f t="shared" si="10"/>
        <v>94.949999999999719</v>
      </c>
      <c r="F103" s="30" t="e">
        <f t="shared" si="7"/>
        <v>#DIV/0!</v>
      </c>
      <c r="G103" s="60" t="e">
        <f t="shared" si="8"/>
        <v>#DIV/0!</v>
      </c>
      <c r="H103" s="30" t="e">
        <f t="shared" si="11"/>
        <v>#DIV/0!</v>
      </c>
      <c r="I103" s="63" t="e">
        <f t="shared" si="9"/>
        <v>#DIV/0!</v>
      </c>
      <c r="J103" s="30" t="e">
        <f t="shared" si="12"/>
        <v>#DIV/0!</v>
      </c>
      <c r="K103" s="67" t="e">
        <f t="shared" si="13"/>
        <v>#DIV/0!</v>
      </c>
      <c r="M103" s="1">
        <v>100</v>
      </c>
      <c r="N103" s="144"/>
      <c r="O103" s="145"/>
      <c r="P103" s="144"/>
      <c r="Q103" s="145"/>
      <c r="R103" s="144"/>
      <c r="S103" s="145"/>
    </row>
    <row r="104" spans="5:19">
      <c r="E104" s="30">
        <f t="shared" si="10"/>
        <v>94.999999999999716</v>
      </c>
      <c r="F104" s="30" t="e">
        <f t="shared" si="7"/>
        <v>#DIV/0!</v>
      </c>
      <c r="G104" s="60" t="e">
        <f t="shared" si="8"/>
        <v>#DIV/0!</v>
      </c>
      <c r="H104" s="30" t="e">
        <f t="shared" si="11"/>
        <v>#DIV/0!</v>
      </c>
      <c r="I104" s="63" t="e">
        <f t="shared" si="9"/>
        <v>#DIV/0!</v>
      </c>
      <c r="J104" s="30" t="e">
        <f t="shared" si="12"/>
        <v>#DIV/0!</v>
      </c>
      <c r="K104" s="67" t="e">
        <f t="shared" si="13"/>
        <v>#DIV/0!</v>
      </c>
      <c r="N104" s="34"/>
      <c r="O104" s="35"/>
      <c r="P104" s="34"/>
      <c r="Q104" s="35"/>
      <c r="R104" s="36"/>
      <c r="S104" s="36"/>
    </row>
    <row r="105" spans="5:19">
      <c r="E105" s="30">
        <f t="shared" si="10"/>
        <v>95.049999999999713</v>
      </c>
      <c r="F105" s="30" t="e">
        <f t="shared" si="7"/>
        <v>#DIV/0!</v>
      </c>
      <c r="G105" s="60" t="e">
        <f t="shared" si="8"/>
        <v>#DIV/0!</v>
      </c>
      <c r="H105" s="30" t="e">
        <f t="shared" si="11"/>
        <v>#DIV/0!</v>
      </c>
      <c r="I105" s="63" t="e">
        <f t="shared" si="9"/>
        <v>#DIV/0!</v>
      </c>
      <c r="J105" s="30" t="e">
        <f t="shared" si="12"/>
        <v>#DIV/0!</v>
      </c>
      <c r="K105" s="67" t="e">
        <f t="shared" si="13"/>
        <v>#DIV/0!</v>
      </c>
      <c r="N105" s="34"/>
      <c r="O105" s="35"/>
      <c r="P105" s="34"/>
      <c r="Q105" s="35"/>
      <c r="R105" s="36"/>
      <c r="S105" s="36"/>
    </row>
    <row r="106" spans="5:19">
      <c r="E106" s="30">
        <f t="shared" si="10"/>
        <v>95.09999999999971</v>
      </c>
      <c r="F106" s="30" t="e">
        <f t="shared" si="7"/>
        <v>#DIV/0!</v>
      </c>
      <c r="G106" s="60" t="e">
        <f t="shared" si="8"/>
        <v>#DIV/0!</v>
      </c>
      <c r="H106" s="30" t="e">
        <f t="shared" si="11"/>
        <v>#DIV/0!</v>
      </c>
      <c r="I106" s="63" t="e">
        <f t="shared" si="9"/>
        <v>#DIV/0!</v>
      </c>
      <c r="J106" s="30" t="e">
        <f t="shared" si="12"/>
        <v>#DIV/0!</v>
      </c>
      <c r="K106" s="67" t="e">
        <f t="shared" si="13"/>
        <v>#DIV/0!</v>
      </c>
      <c r="N106" s="34"/>
      <c r="O106" s="35"/>
      <c r="P106" s="34"/>
      <c r="Q106" s="35"/>
      <c r="R106" s="36"/>
      <c r="S106" s="36"/>
    </row>
    <row r="107" spans="5:19">
      <c r="E107" s="30">
        <f t="shared" si="10"/>
        <v>95.149999999999707</v>
      </c>
      <c r="F107" s="30" t="e">
        <f t="shared" si="7"/>
        <v>#DIV/0!</v>
      </c>
      <c r="G107" s="60" t="e">
        <f t="shared" si="8"/>
        <v>#DIV/0!</v>
      </c>
      <c r="H107" s="30" t="e">
        <f t="shared" si="11"/>
        <v>#DIV/0!</v>
      </c>
      <c r="I107" s="63" t="e">
        <f t="shared" si="9"/>
        <v>#DIV/0!</v>
      </c>
      <c r="J107" s="30" t="e">
        <f t="shared" si="12"/>
        <v>#DIV/0!</v>
      </c>
      <c r="K107" s="67" t="e">
        <f t="shared" si="13"/>
        <v>#DIV/0!</v>
      </c>
      <c r="N107" s="34"/>
      <c r="O107" s="35"/>
      <c r="P107" s="34"/>
      <c r="Q107" s="35"/>
      <c r="R107" s="36"/>
      <c r="S107" s="36"/>
    </row>
    <row r="108" spans="5:19">
      <c r="E108" s="30">
        <f t="shared" si="10"/>
        <v>95.199999999999704</v>
      </c>
      <c r="F108" s="30" t="e">
        <f t="shared" si="7"/>
        <v>#DIV/0!</v>
      </c>
      <c r="G108" s="60" t="e">
        <f t="shared" si="8"/>
        <v>#DIV/0!</v>
      </c>
      <c r="H108" s="30" t="e">
        <f t="shared" si="11"/>
        <v>#DIV/0!</v>
      </c>
      <c r="I108" s="63" t="e">
        <f t="shared" si="9"/>
        <v>#DIV/0!</v>
      </c>
      <c r="J108" s="30" t="e">
        <f t="shared" si="12"/>
        <v>#DIV/0!</v>
      </c>
      <c r="K108" s="67" t="e">
        <f t="shared" si="13"/>
        <v>#DIV/0!</v>
      </c>
      <c r="N108" s="34"/>
      <c r="O108" s="35"/>
      <c r="P108" s="34"/>
      <c r="Q108" s="35"/>
      <c r="R108" s="36"/>
      <c r="S108" s="36"/>
    </row>
    <row r="109" spans="5:19">
      <c r="E109" s="30">
        <f t="shared" si="10"/>
        <v>95.249999999999702</v>
      </c>
      <c r="F109" s="30" t="e">
        <f t="shared" si="7"/>
        <v>#DIV/0!</v>
      </c>
      <c r="G109" s="60" t="e">
        <f t="shared" si="8"/>
        <v>#DIV/0!</v>
      </c>
      <c r="H109" s="30" t="e">
        <f t="shared" si="11"/>
        <v>#DIV/0!</v>
      </c>
      <c r="I109" s="63" t="e">
        <f t="shared" si="9"/>
        <v>#DIV/0!</v>
      </c>
      <c r="J109" s="30" t="e">
        <f t="shared" si="12"/>
        <v>#DIV/0!</v>
      </c>
      <c r="K109" s="67" t="e">
        <f t="shared" si="13"/>
        <v>#DIV/0!</v>
      </c>
      <c r="N109" s="34"/>
      <c r="O109" s="35"/>
      <c r="P109" s="34"/>
      <c r="Q109" s="35"/>
      <c r="R109" s="36"/>
      <c r="S109" s="36"/>
    </row>
    <row r="110" spans="5:19">
      <c r="E110" s="30">
        <f t="shared" si="10"/>
        <v>95.299999999999699</v>
      </c>
      <c r="F110" s="30" t="e">
        <f t="shared" si="7"/>
        <v>#DIV/0!</v>
      </c>
      <c r="G110" s="60" t="e">
        <f t="shared" si="8"/>
        <v>#DIV/0!</v>
      </c>
      <c r="H110" s="30" t="e">
        <f t="shared" si="11"/>
        <v>#DIV/0!</v>
      </c>
      <c r="I110" s="63" t="e">
        <f t="shared" si="9"/>
        <v>#DIV/0!</v>
      </c>
      <c r="J110" s="30" t="e">
        <f t="shared" si="12"/>
        <v>#DIV/0!</v>
      </c>
      <c r="K110" s="67" t="e">
        <f t="shared" si="13"/>
        <v>#DIV/0!</v>
      </c>
      <c r="N110" s="34"/>
      <c r="O110" s="35"/>
      <c r="P110" s="34"/>
      <c r="Q110" s="35"/>
      <c r="R110" s="36"/>
      <c r="S110" s="36"/>
    </row>
    <row r="111" spans="5:19">
      <c r="E111" s="30">
        <f t="shared" si="10"/>
        <v>95.349999999999696</v>
      </c>
      <c r="F111" s="30" t="e">
        <f t="shared" si="7"/>
        <v>#DIV/0!</v>
      </c>
      <c r="G111" s="60" t="e">
        <f t="shared" si="8"/>
        <v>#DIV/0!</v>
      </c>
      <c r="H111" s="30" t="e">
        <f t="shared" si="11"/>
        <v>#DIV/0!</v>
      </c>
      <c r="I111" s="63" t="e">
        <f t="shared" si="9"/>
        <v>#DIV/0!</v>
      </c>
      <c r="J111" s="30" t="e">
        <f t="shared" si="12"/>
        <v>#DIV/0!</v>
      </c>
      <c r="K111" s="67" t="e">
        <f t="shared" si="13"/>
        <v>#DIV/0!</v>
      </c>
      <c r="N111" s="34"/>
      <c r="O111" s="35"/>
      <c r="P111" s="34"/>
      <c r="Q111" s="35"/>
      <c r="R111" s="36"/>
      <c r="S111" s="36"/>
    </row>
    <row r="112" spans="5:19">
      <c r="E112" s="30">
        <f t="shared" si="10"/>
        <v>95.399999999999693</v>
      </c>
      <c r="F112" s="30" t="e">
        <f t="shared" si="7"/>
        <v>#DIV/0!</v>
      </c>
      <c r="G112" s="60" t="e">
        <f t="shared" si="8"/>
        <v>#DIV/0!</v>
      </c>
      <c r="H112" s="30" t="e">
        <f t="shared" si="11"/>
        <v>#DIV/0!</v>
      </c>
      <c r="I112" s="63" t="e">
        <f t="shared" si="9"/>
        <v>#DIV/0!</v>
      </c>
      <c r="J112" s="30" t="e">
        <f t="shared" si="12"/>
        <v>#DIV/0!</v>
      </c>
      <c r="K112" s="67" t="e">
        <f t="shared" si="13"/>
        <v>#DIV/0!</v>
      </c>
      <c r="N112" s="34"/>
      <c r="O112" s="35"/>
      <c r="P112" s="34"/>
      <c r="Q112" s="35"/>
      <c r="R112" s="36"/>
      <c r="S112" s="36"/>
    </row>
    <row r="113" spans="5:19">
      <c r="E113" s="30">
        <f t="shared" si="10"/>
        <v>95.44999999999969</v>
      </c>
      <c r="F113" s="30" t="e">
        <f t="shared" si="7"/>
        <v>#DIV/0!</v>
      </c>
      <c r="G113" s="60" t="e">
        <f t="shared" si="8"/>
        <v>#DIV/0!</v>
      </c>
      <c r="H113" s="30" t="e">
        <f t="shared" si="11"/>
        <v>#DIV/0!</v>
      </c>
      <c r="I113" s="63" t="e">
        <f t="shared" si="9"/>
        <v>#DIV/0!</v>
      </c>
      <c r="J113" s="30" t="e">
        <f t="shared" si="12"/>
        <v>#DIV/0!</v>
      </c>
      <c r="K113" s="67" t="e">
        <f t="shared" si="13"/>
        <v>#DIV/0!</v>
      </c>
      <c r="N113" s="34"/>
      <c r="O113" s="35"/>
      <c r="P113" s="34"/>
      <c r="Q113" s="35"/>
      <c r="R113" s="36"/>
      <c r="S113" s="36"/>
    </row>
    <row r="114" spans="5:19">
      <c r="E114" s="30">
        <f t="shared" si="10"/>
        <v>95.499999999999687</v>
      </c>
      <c r="F114" s="30" t="e">
        <f t="shared" si="7"/>
        <v>#DIV/0!</v>
      </c>
      <c r="G114" s="60" t="e">
        <f t="shared" si="8"/>
        <v>#DIV/0!</v>
      </c>
      <c r="H114" s="30" t="e">
        <f t="shared" si="11"/>
        <v>#DIV/0!</v>
      </c>
      <c r="I114" s="63" t="e">
        <f t="shared" si="9"/>
        <v>#DIV/0!</v>
      </c>
      <c r="J114" s="30" t="e">
        <f t="shared" si="12"/>
        <v>#DIV/0!</v>
      </c>
      <c r="K114" s="67" t="e">
        <f t="shared" si="13"/>
        <v>#DIV/0!</v>
      </c>
      <c r="N114" s="34"/>
      <c r="O114" s="35"/>
      <c r="P114" s="34"/>
      <c r="Q114" s="35"/>
      <c r="R114" s="36"/>
      <c r="S114" s="36"/>
    </row>
    <row r="115" spans="5:19">
      <c r="E115" s="30">
        <f t="shared" si="10"/>
        <v>95.549999999999685</v>
      </c>
      <c r="F115" s="30" t="e">
        <f t="shared" si="7"/>
        <v>#DIV/0!</v>
      </c>
      <c r="G115" s="60" t="e">
        <f t="shared" si="8"/>
        <v>#DIV/0!</v>
      </c>
      <c r="H115" s="30" t="e">
        <f t="shared" si="11"/>
        <v>#DIV/0!</v>
      </c>
      <c r="I115" s="63" t="e">
        <f t="shared" si="9"/>
        <v>#DIV/0!</v>
      </c>
      <c r="J115" s="30" t="e">
        <f t="shared" si="12"/>
        <v>#DIV/0!</v>
      </c>
      <c r="K115" s="67" t="e">
        <f t="shared" si="13"/>
        <v>#DIV/0!</v>
      </c>
      <c r="N115" s="34"/>
      <c r="O115" s="35"/>
      <c r="P115" s="34"/>
      <c r="Q115" s="35"/>
      <c r="R115" s="36"/>
      <c r="S115" s="36"/>
    </row>
    <row r="116" spans="5:19">
      <c r="E116" s="30">
        <f t="shared" si="10"/>
        <v>95.599999999999682</v>
      </c>
      <c r="F116" s="30" t="e">
        <f t="shared" si="7"/>
        <v>#DIV/0!</v>
      </c>
      <c r="G116" s="60" t="e">
        <f t="shared" si="8"/>
        <v>#DIV/0!</v>
      </c>
      <c r="H116" s="30" t="e">
        <f t="shared" si="11"/>
        <v>#DIV/0!</v>
      </c>
      <c r="I116" s="63" t="e">
        <f t="shared" si="9"/>
        <v>#DIV/0!</v>
      </c>
      <c r="J116" s="30" t="e">
        <f t="shared" si="12"/>
        <v>#DIV/0!</v>
      </c>
      <c r="K116" s="67" t="e">
        <f t="shared" si="13"/>
        <v>#DIV/0!</v>
      </c>
      <c r="N116" s="34"/>
      <c r="O116" s="35"/>
      <c r="P116" s="34"/>
      <c r="Q116" s="35"/>
      <c r="R116" s="36"/>
      <c r="S116" s="36"/>
    </row>
    <row r="117" spans="5:19">
      <c r="E117" s="30">
        <f t="shared" si="10"/>
        <v>95.649999999999679</v>
      </c>
      <c r="F117" s="30" t="e">
        <f t="shared" si="7"/>
        <v>#DIV/0!</v>
      </c>
      <c r="G117" s="60" t="e">
        <f t="shared" si="8"/>
        <v>#DIV/0!</v>
      </c>
      <c r="H117" s="30" t="e">
        <f t="shared" si="11"/>
        <v>#DIV/0!</v>
      </c>
      <c r="I117" s="63" t="e">
        <f t="shared" si="9"/>
        <v>#DIV/0!</v>
      </c>
      <c r="J117" s="30" t="e">
        <f t="shared" si="12"/>
        <v>#DIV/0!</v>
      </c>
      <c r="K117" s="67" t="e">
        <f t="shared" si="13"/>
        <v>#DIV/0!</v>
      </c>
      <c r="N117" s="34"/>
      <c r="O117" s="35"/>
      <c r="P117" s="34"/>
      <c r="Q117" s="35"/>
      <c r="R117" s="36"/>
      <c r="S117" s="36"/>
    </row>
    <row r="118" spans="5:19">
      <c r="E118" s="30">
        <f t="shared" si="10"/>
        <v>95.699999999999676</v>
      </c>
      <c r="F118" s="30" t="e">
        <f t="shared" si="7"/>
        <v>#DIV/0!</v>
      </c>
      <c r="G118" s="60" t="e">
        <f t="shared" si="8"/>
        <v>#DIV/0!</v>
      </c>
      <c r="H118" s="30" t="e">
        <f t="shared" si="11"/>
        <v>#DIV/0!</v>
      </c>
      <c r="I118" s="63" t="e">
        <f t="shared" si="9"/>
        <v>#DIV/0!</v>
      </c>
      <c r="J118" s="30" t="e">
        <f t="shared" si="12"/>
        <v>#DIV/0!</v>
      </c>
      <c r="K118" s="67" t="e">
        <f t="shared" si="13"/>
        <v>#DIV/0!</v>
      </c>
      <c r="N118" s="34"/>
      <c r="O118" s="35"/>
      <c r="P118" s="34"/>
      <c r="Q118" s="35"/>
      <c r="R118" s="36"/>
      <c r="S118" s="36"/>
    </row>
    <row r="119" spans="5:19">
      <c r="E119" s="30">
        <f t="shared" si="10"/>
        <v>95.749999999999673</v>
      </c>
      <c r="F119" s="30" t="e">
        <f t="shared" si="7"/>
        <v>#DIV/0!</v>
      </c>
      <c r="G119" s="60" t="e">
        <f t="shared" si="8"/>
        <v>#DIV/0!</v>
      </c>
      <c r="H119" s="30" t="e">
        <f t="shared" si="11"/>
        <v>#DIV/0!</v>
      </c>
      <c r="I119" s="63" t="e">
        <f t="shared" si="9"/>
        <v>#DIV/0!</v>
      </c>
      <c r="J119" s="30" t="e">
        <f t="shared" si="12"/>
        <v>#DIV/0!</v>
      </c>
      <c r="K119" s="67" t="e">
        <f t="shared" si="13"/>
        <v>#DIV/0!</v>
      </c>
      <c r="N119" s="34"/>
      <c r="O119" s="35"/>
      <c r="P119" s="34"/>
      <c r="Q119" s="35"/>
      <c r="R119" s="36"/>
      <c r="S119" s="36"/>
    </row>
    <row r="120" spans="5:19">
      <c r="E120" s="30">
        <f t="shared" si="10"/>
        <v>95.79999999999967</v>
      </c>
      <c r="F120" s="30" t="e">
        <f t="shared" si="7"/>
        <v>#DIV/0!</v>
      </c>
      <c r="G120" s="60" t="e">
        <f t="shared" si="8"/>
        <v>#DIV/0!</v>
      </c>
      <c r="H120" s="30" t="e">
        <f t="shared" si="11"/>
        <v>#DIV/0!</v>
      </c>
      <c r="I120" s="63" t="e">
        <f t="shared" si="9"/>
        <v>#DIV/0!</v>
      </c>
      <c r="J120" s="30" t="e">
        <f t="shared" si="12"/>
        <v>#DIV/0!</v>
      </c>
      <c r="K120" s="67" t="e">
        <f t="shared" si="13"/>
        <v>#DIV/0!</v>
      </c>
      <c r="N120" s="34"/>
      <c r="O120" s="35"/>
      <c r="P120" s="34"/>
      <c r="Q120" s="35"/>
      <c r="R120" s="36"/>
      <c r="S120" s="36"/>
    </row>
    <row r="121" spans="5:19">
      <c r="E121" s="30">
        <f t="shared" si="10"/>
        <v>95.849999999999667</v>
      </c>
      <c r="F121" s="30" t="e">
        <f t="shared" si="7"/>
        <v>#DIV/0!</v>
      </c>
      <c r="G121" s="60" t="e">
        <f t="shared" si="8"/>
        <v>#DIV/0!</v>
      </c>
      <c r="H121" s="30" t="e">
        <f t="shared" si="11"/>
        <v>#DIV/0!</v>
      </c>
      <c r="I121" s="63" t="e">
        <f t="shared" si="9"/>
        <v>#DIV/0!</v>
      </c>
      <c r="J121" s="30" t="e">
        <f t="shared" si="12"/>
        <v>#DIV/0!</v>
      </c>
      <c r="K121" s="67" t="e">
        <f t="shared" si="13"/>
        <v>#DIV/0!</v>
      </c>
      <c r="N121" s="34"/>
      <c r="O121" s="35"/>
      <c r="P121" s="34"/>
      <c r="Q121" s="35"/>
      <c r="R121" s="36"/>
      <c r="S121" s="36"/>
    </row>
    <row r="122" spans="5:19">
      <c r="E122" s="30">
        <f t="shared" si="10"/>
        <v>95.899999999999665</v>
      </c>
      <c r="F122" s="30" t="e">
        <f t="shared" si="7"/>
        <v>#DIV/0!</v>
      </c>
      <c r="G122" s="60" t="e">
        <f t="shared" si="8"/>
        <v>#DIV/0!</v>
      </c>
      <c r="H122" s="30" t="e">
        <f t="shared" si="11"/>
        <v>#DIV/0!</v>
      </c>
      <c r="I122" s="63" t="e">
        <f t="shared" si="9"/>
        <v>#DIV/0!</v>
      </c>
      <c r="J122" s="30" t="e">
        <f t="shared" si="12"/>
        <v>#DIV/0!</v>
      </c>
      <c r="K122" s="67" t="e">
        <f t="shared" si="13"/>
        <v>#DIV/0!</v>
      </c>
      <c r="N122" s="34"/>
      <c r="O122" s="35"/>
      <c r="P122" s="34"/>
      <c r="Q122" s="35"/>
      <c r="R122" s="36"/>
      <c r="S122" s="36"/>
    </row>
    <row r="123" spans="5:19">
      <c r="E123" s="30">
        <f t="shared" si="10"/>
        <v>95.949999999999662</v>
      </c>
      <c r="F123" s="30" t="e">
        <f t="shared" si="7"/>
        <v>#DIV/0!</v>
      </c>
      <c r="G123" s="60" t="e">
        <f t="shared" si="8"/>
        <v>#DIV/0!</v>
      </c>
      <c r="H123" s="30" t="e">
        <f t="shared" si="11"/>
        <v>#DIV/0!</v>
      </c>
      <c r="I123" s="63" t="e">
        <f t="shared" si="9"/>
        <v>#DIV/0!</v>
      </c>
      <c r="J123" s="30" t="e">
        <f t="shared" si="12"/>
        <v>#DIV/0!</v>
      </c>
      <c r="K123" s="67" t="e">
        <f t="shared" si="13"/>
        <v>#DIV/0!</v>
      </c>
      <c r="N123" s="34"/>
      <c r="O123" s="35"/>
      <c r="P123" s="34"/>
      <c r="Q123" s="35"/>
      <c r="R123" s="36"/>
      <c r="S123" s="36"/>
    </row>
    <row r="124" spans="5:19">
      <c r="E124" s="30">
        <f t="shared" si="10"/>
        <v>95.999999999999659</v>
      </c>
      <c r="F124" s="30" t="e">
        <f t="shared" si="7"/>
        <v>#DIV/0!</v>
      </c>
      <c r="G124" s="60" t="e">
        <f t="shared" si="8"/>
        <v>#DIV/0!</v>
      </c>
      <c r="H124" s="30" t="e">
        <f t="shared" si="11"/>
        <v>#DIV/0!</v>
      </c>
      <c r="I124" s="63" t="e">
        <f t="shared" si="9"/>
        <v>#DIV/0!</v>
      </c>
      <c r="J124" s="30" t="e">
        <f t="shared" si="12"/>
        <v>#DIV/0!</v>
      </c>
      <c r="K124" s="67" t="e">
        <f t="shared" si="13"/>
        <v>#DIV/0!</v>
      </c>
      <c r="N124" s="34"/>
      <c r="O124" s="35"/>
      <c r="P124" s="34"/>
      <c r="Q124" s="35"/>
      <c r="R124" s="36"/>
      <c r="S124" s="36"/>
    </row>
    <row r="125" spans="5:19">
      <c r="E125" s="30">
        <f t="shared" si="10"/>
        <v>96.049999999999656</v>
      </c>
      <c r="F125" s="30" t="e">
        <f t="shared" si="7"/>
        <v>#DIV/0!</v>
      </c>
      <c r="G125" s="60" t="e">
        <f t="shared" si="8"/>
        <v>#DIV/0!</v>
      </c>
      <c r="H125" s="30" t="e">
        <f t="shared" si="11"/>
        <v>#DIV/0!</v>
      </c>
      <c r="I125" s="63" t="e">
        <f t="shared" si="9"/>
        <v>#DIV/0!</v>
      </c>
      <c r="J125" s="30" t="e">
        <f t="shared" si="12"/>
        <v>#DIV/0!</v>
      </c>
      <c r="K125" s="67" t="e">
        <f t="shared" si="13"/>
        <v>#DIV/0!</v>
      </c>
      <c r="N125" s="34"/>
      <c r="O125" s="35"/>
      <c r="P125" s="34"/>
      <c r="Q125" s="35"/>
      <c r="R125" s="36"/>
      <c r="S125" s="36"/>
    </row>
    <row r="126" spans="5:19">
      <c r="E126" s="30">
        <f t="shared" si="10"/>
        <v>96.099999999999653</v>
      </c>
      <c r="F126" s="30" t="e">
        <f t="shared" si="7"/>
        <v>#DIV/0!</v>
      </c>
      <c r="G126" s="60" t="e">
        <f t="shared" si="8"/>
        <v>#DIV/0!</v>
      </c>
      <c r="H126" s="30" t="e">
        <f t="shared" si="11"/>
        <v>#DIV/0!</v>
      </c>
      <c r="I126" s="63" t="e">
        <f t="shared" si="9"/>
        <v>#DIV/0!</v>
      </c>
      <c r="J126" s="30" t="e">
        <f t="shared" si="12"/>
        <v>#DIV/0!</v>
      </c>
      <c r="K126" s="67" t="e">
        <f t="shared" si="13"/>
        <v>#DIV/0!</v>
      </c>
      <c r="N126" s="34"/>
      <c r="O126" s="35"/>
      <c r="P126" s="34"/>
      <c r="Q126" s="35"/>
      <c r="R126" s="36"/>
      <c r="S126" s="36"/>
    </row>
    <row r="127" spans="5:19">
      <c r="E127" s="30">
        <f t="shared" si="10"/>
        <v>96.14999999999965</v>
      </c>
      <c r="F127" s="30" t="e">
        <f t="shared" si="7"/>
        <v>#DIV/0!</v>
      </c>
      <c r="G127" s="60" t="e">
        <f t="shared" si="8"/>
        <v>#DIV/0!</v>
      </c>
      <c r="H127" s="30" t="e">
        <f t="shared" si="11"/>
        <v>#DIV/0!</v>
      </c>
      <c r="I127" s="63" t="e">
        <f t="shared" si="9"/>
        <v>#DIV/0!</v>
      </c>
      <c r="J127" s="30" t="e">
        <f t="shared" si="12"/>
        <v>#DIV/0!</v>
      </c>
      <c r="K127" s="67" t="e">
        <f t="shared" si="13"/>
        <v>#DIV/0!</v>
      </c>
      <c r="N127" s="34"/>
      <c r="O127" s="35"/>
      <c r="P127" s="34"/>
      <c r="Q127" s="35"/>
      <c r="R127" s="36"/>
      <c r="S127" s="36"/>
    </row>
    <row r="128" spans="5:19">
      <c r="E128" s="30">
        <f t="shared" si="10"/>
        <v>96.199999999999648</v>
      </c>
      <c r="F128" s="30" t="e">
        <f t="shared" si="7"/>
        <v>#DIV/0!</v>
      </c>
      <c r="G128" s="60" t="e">
        <f t="shared" si="8"/>
        <v>#DIV/0!</v>
      </c>
      <c r="H128" s="30" t="e">
        <f t="shared" si="11"/>
        <v>#DIV/0!</v>
      </c>
      <c r="I128" s="63" t="e">
        <f t="shared" si="9"/>
        <v>#DIV/0!</v>
      </c>
      <c r="J128" s="30" t="e">
        <f t="shared" si="12"/>
        <v>#DIV/0!</v>
      </c>
      <c r="K128" s="67" t="e">
        <f t="shared" si="13"/>
        <v>#DIV/0!</v>
      </c>
      <c r="N128" s="34"/>
      <c r="O128" s="35"/>
      <c r="P128" s="34"/>
      <c r="Q128" s="35"/>
      <c r="R128" s="36"/>
      <c r="S128" s="36"/>
    </row>
    <row r="129" spans="5:19">
      <c r="E129" s="30">
        <f t="shared" si="10"/>
        <v>96.249999999999645</v>
      </c>
      <c r="F129" s="30" t="e">
        <f t="shared" si="7"/>
        <v>#DIV/0!</v>
      </c>
      <c r="G129" s="60" t="e">
        <f t="shared" si="8"/>
        <v>#DIV/0!</v>
      </c>
      <c r="H129" s="30" t="e">
        <f t="shared" si="11"/>
        <v>#DIV/0!</v>
      </c>
      <c r="I129" s="63" t="e">
        <f t="shared" si="9"/>
        <v>#DIV/0!</v>
      </c>
      <c r="J129" s="30" t="e">
        <f t="shared" si="12"/>
        <v>#DIV/0!</v>
      </c>
      <c r="K129" s="67" t="e">
        <f t="shared" si="13"/>
        <v>#DIV/0!</v>
      </c>
      <c r="N129" s="34"/>
      <c r="O129" s="35"/>
      <c r="P129" s="34"/>
      <c r="Q129" s="35"/>
      <c r="R129" s="36"/>
      <c r="S129" s="36"/>
    </row>
    <row r="130" spans="5:19">
      <c r="E130" s="30">
        <f t="shared" si="10"/>
        <v>96.299999999999642</v>
      </c>
      <c r="F130" s="30" t="e">
        <f t="shared" si="7"/>
        <v>#DIV/0!</v>
      </c>
      <c r="G130" s="60" t="e">
        <f t="shared" si="8"/>
        <v>#DIV/0!</v>
      </c>
      <c r="H130" s="30" t="e">
        <f t="shared" si="11"/>
        <v>#DIV/0!</v>
      </c>
      <c r="I130" s="63" t="e">
        <f t="shared" si="9"/>
        <v>#DIV/0!</v>
      </c>
      <c r="J130" s="30" t="e">
        <f t="shared" si="12"/>
        <v>#DIV/0!</v>
      </c>
      <c r="K130" s="67" t="e">
        <f t="shared" si="13"/>
        <v>#DIV/0!</v>
      </c>
      <c r="N130" s="34"/>
      <c r="O130" s="35"/>
      <c r="P130" s="34"/>
      <c r="Q130" s="35"/>
      <c r="R130" s="36"/>
      <c r="S130" s="36"/>
    </row>
    <row r="131" spans="5:19">
      <c r="E131" s="30">
        <f t="shared" si="10"/>
        <v>96.349999999999639</v>
      </c>
      <c r="F131" s="30" t="e">
        <f t="shared" si="7"/>
        <v>#DIV/0!</v>
      </c>
      <c r="G131" s="60" t="e">
        <f t="shared" si="8"/>
        <v>#DIV/0!</v>
      </c>
      <c r="H131" s="30" t="e">
        <f t="shared" si="11"/>
        <v>#DIV/0!</v>
      </c>
      <c r="I131" s="63" t="e">
        <f t="shared" si="9"/>
        <v>#DIV/0!</v>
      </c>
      <c r="J131" s="30" t="e">
        <f t="shared" si="12"/>
        <v>#DIV/0!</v>
      </c>
      <c r="K131" s="67" t="e">
        <f t="shared" si="13"/>
        <v>#DIV/0!</v>
      </c>
      <c r="N131" s="34"/>
      <c r="O131" s="35"/>
      <c r="P131" s="34"/>
      <c r="Q131" s="35"/>
      <c r="R131" s="36"/>
      <c r="S131" s="36"/>
    </row>
    <row r="132" spans="5:19">
      <c r="E132" s="30">
        <f t="shared" si="10"/>
        <v>96.399999999999636</v>
      </c>
      <c r="F132" s="30" t="e">
        <f t="shared" ref="F132:F195" si="14">SQRT(2+2*1*COS(3.14-2*$C$9*E132*10^(-3)))</f>
        <v>#DIV/0!</v>
      </c>
      <c r="G132" s="60" t="e">
        <f t="shared" ref="G132:G195" si="15">20*LOG10(F132/2)</f>
        <v>#DIV/0!</v>
      </c>
      <c r="H132" s="30" t="e">
        <f t="shared" si="11"/>
        <v>#DIV/0!</v>
      </c>
      <c r="I132" s="63" t="e">
        <f t="shared" ref="I132:I195" si="16">20*LOG10(H132/2)</f>
        <v>#DIV/0!</v>
      </c>
      <c r="J132" s="30" t="e">
        <f t="shared" si="12"/>
        <v>#DIV/0!</v>
      </c>
      <c r="K132" s="67" t="e">
        <f t="shared" si="13"/>
        <v>#DIV/0!</v>
      </c>
      <c r="N132" s="34"/>
      <c r="O132" s="35"/>
      <c r="P132" s="34"/>
      <c r="Q132" s="35"/>
      <c r="R132" s="36"/>
      <c r="S132" s="36"/>
    </row>
    <row r="133" spans="5:19">
      <c r="E133" s="30">
        <f t="shared" ref="E133:E196" si="17">E132+$E$2</f>
        <v>96.449999999999633</v>
      </c>
      <c r="F133" s="30" t="e">
        <f t="shared" si="14"/>
        <v>#DIV/0!</v>
      </c>
      <c r="G133" s="60" t="e">
        <f t="shared" si="15"/>
        <v>#DIV/0!</v>
      </c>
      <c r="H133" s="30" t="e">
        <f t="shared" ref="H133:H196" si="18">SQRT(2+2*1*COS(0-2*$C$30*E133*10^(-3)))</f>
        <v>#DIV/0!</v>
      </c>
      <c r="I133" s="63" t="e">
        <f t="shared" si="16"/>
        <v>#DIV/0!</v>
      </c>
      <c r="J133" s="30" t="e">
        <f t="shared" ref="J133:J196" si="19">SQRT(1+0+2*0*COS(0-2*$C$51*E133*10^(-3)))</f>
        <v>#DIV/0!</v>
      </c>
      <c r="K133" s="67" t="e">
        <f t="shared" ref="K133:K196" si="20">20*LOG10(J133/1)</f>
        <v>#DIV/0!</v>
      </c>
      <c r="N133" s="34"/>
      <c r="O133" s="35"/>
      <c r="P133" s="34"/>
      <c r="Q133" s="35"/>
      <c r="R133" s="36"/>
      <c r="S133" s="36"/>
    </row>
    <row r="134" spans="5:19">
      <c r="E134" s="30">
        <f t="shared" si="17"/>
        <v>96.499999999999631</v>
      </c>
      <c r="F134" s="30" t="e">
        <f t="shared" si="14"/>
        <v>#DIV/0!</v>
      </c>
      <c r="G134" s="60" t="e">
        <f t="shared" si="15"/>
        <v>#DIV/0!</v>
      </c>
      <c r="H134" s="30" t="e">
        <f t="shared" si="18"/>
        <v>#DIV/0!</v>
      </c>
      <c r="I134" s="63" t="e">
        <f t="shared" si="16"/>
        <v>#DIV/0!</v>
      </c>
      <c r="J134" s="30" t="e">
        <f t="shared" si="19"/>
        <v>#DIV/0!</v>
      </c>
      <c r="K134" s="67" t="e">
        <f t="shared" si="20"/>
        <v>#DIV/0!</v>
      </c>
      <c r="N134" s="34"/>
      <c r="O134" s="35"/>
      <c r="P134" s="34"/>
      <c r="Q134" s="35"/>
      <c r="R134" s="36"/>
      <c r="S134" s="36"/>
    </row>
    <row r="135" spans="5:19">
      <c r="E135" s="30">
        <f t="shared" si="17"/>
        <v>96.549999999999628</v>
      </c>
      <c r="F135" s="30" t="e">
        <f t="shared" si="14"/>
        <v>#DIV/0!</v>
      </c>
      <c r="G135" s="60" t="e">
        <f t="shared" si="15"/>
        <v>#DIV/0!</v>
      </c>
      <c r="H135" s="30" t="e">
        <f t="shared" si="18"/>
        <v>#DIV/0!</v>
      </c>
      <c r="I135" s="63" t="e">
        <f t="shared" si="16"/>
        <v>#DIV/0!</v>
      </c>
      <c r="J135" s="30" t="e">
        <f t="shared" si="19"/>
        <v>#DIV/0!</v>
      </c>
      <c r="K135" s="67" t="e">
        <f t="shared" si="20"/>
        <v>#DIV/0!</v>
      </c>
      <c r="N135" s="34"/>
      <c r="O135" s="35"/>
      <c r="P135" s="34"/>
      <c r="Q135" s="35"/>
      <c r="R135" s="36"/>
      <c r="S135" s="36"/>
    </row>
    <row r="136" spans="5:19">
      <c r="E136" s="30">
        <f t="shared" si="17"/>
        <v>96.599999999999625</v>
      </c>
      <c r="F136" s="30" t="e">
        <f t="shared" si="14"/>
        <v>#DIV/0!</v>
      </c>
      <c r="G136" s="60" t="e">
        <f t="shared" si="15"/>
        <v>#DIV/0!</v>
      </c>
      <c r="H136" s="30" t="e">
        <f t="shared" si="18"/>
        <v>#DIV/0!</v>
      </c>
      <c r="I136" s="63" t="e">
        <f t="shared" si="16"/>
        <v>#DIV/0!</v>
      </c>
      <c r="J136" s="30" t="e">
        <f t="shared" si="19"/>
        <v>#DIV/0!</v>
      </c>
      <c r="K136" s="67" t="e">
        <f t="shared" si="20"/>
        <v>#DIV/0!</v>
      </c>
      <c r="N136" s="34"/>
      <c r="O136" s="35"/>
      <c r="P136" s="34"/>
      <c r="Q136" s="35"/>
      <c r="R136" s="36"/>
      <c r="S136" s="36"/>
    </row>
    <row r="137" spans="5:19">
      <c r="E137" s="30">
        <f t="shared" si="17"/>
        <v>96.649999999999622</v>
      </c>
      <c r="F137" s="30" t="e">
        <f t="shared" si="14"/>
        <v>#DIV/0!</v>
      </c>
      <c r="G137" s="60" t="e">
        <f t="shared" si="15"/>
        <v>#DIV/0!</v>
      </c>
      <c r="H137" s="30" t="e">
        <f t="shared" si="18"/>
        <v>#DIV/0!</v>
      </c>
      <c r="I137" s="63" t="e">
        <f t="shared" si="16"/>
        <v>#DIV/0!</v>
      </c>
      <c r="J137" s="30" t="e">
        <f t="shared" si="19"/>
        <v>#DIV/0!</v>
      </c>
      <c r="K137" s="67" t="e">
        <f t="shared" si="20"/>
        <v>#DIV/0!</v>
      </c>
      <c r="N137" s="34"/>
      <c r="O137" s="35"/>
      <c r="P137" s="34"/>
      <c r="Q137" s="35"/>
      <c r="R137" s="36"/>
      <c r="S137" s="36"/>
    </row>
    <row r="138" spans="5:19">
      <c r="E138" s="30">
        <f t="shared" si="17"/>
        <v>96.699999999999619</v>
      </c>
      <c r="F138" s="30" t="e">
        <f t="shared" si="14"/>
        <v>#DIV/0!</v>
      </c>
      <c r="G138" s="60" t="e">
        <f t="shared" si="15"/>
        <v>#DIV/0!</v>
      </c>
      <c r="H138" s="30" t="e">
        <f t="shared" si="18"/>
        <v>#DIV/0!</v>
      </c>
      <c r="I138" s="63" t="e">
        <f t="shared" si="16"/>
        <v>#DIV/0!</v>
      </c>
      <c r="J138" s="30" t="e">
        <f t="shared" si="19"/>
        <v>#DIV/0!</v>
      </c>
      <c r="K138" s="67" t="e">
        <f t="shared" si="20"/>
        <v>#DIV/0!</v>
      </c>
      <c r="N138" s="34"/>
      <c r="O138" s="35"/>
      <c r="P138" s="34"/>
      <c r="Q138" s="35"/>
      <c r="R138" s="36"/>
      <c r="S138" s="36"/>
    </row>
    <row r="139" spans="5:19">
      <c r="E139" s="30">
        <f t="shared" si="17"/>
        <v>96.749999999999616</v>
      </c>
      <c r="F139" s="30" t="e">
        <f t="shared" si="14"/>
        <v>#DIV/0!</v>
      </c>
      <c r="G139" s="60" t="e">
        <f t="shared" si="15"/>
        <v>#DIV/0!</v>
      </c>
      <c r="H139" s="30" t="e">
        <f t="shared" si="18"/>
        <v>#DIV/0!</v>
      </c>
      <c r="I139" s="63" t="e">
        <f t="shared" si="16"/>
        <v>#DIV/0!</v>
      </c>
      <c r="J139" s="30" t="e">
        <f t="shared" si="19"/>
        <v>#DIV/0!</v>
      </c>
      <c r="K139" s="67" t="e">
        <f t="shared" si="20"/>
        <v>#DIV/0!</v>
      </c>
      <c r="N139" s="34"/>
      <c r="O139" s="35"/>
      <c r="P139" s="34"/>
      <c r="Q139" s="35"/>
      <c r="R139" s="36"/>
      <c r="S139" s="36"/>
    </row>
    <row r="140" spans="5:19">
      <c r="E140" s="30">
        <f t="shared" si="17"/>
        <v>96.799999999999613</v>
      </c>
      <c r="F140" s="30" t="e">
        <f t="shared" si="14"/>
        <v>#DIV/0!</v>
      </c>
      <c r="G140" s="60" t="e">
        <f t="shared" si="15"/>
        <v>#DIV/0!</v>
      </c>
      <c r="H140" s="30" t="e">
        <f t="shared" si="18"/>
        <v>#DIV/0!</v>
      </c>
      <c r="I140" s="63" t="e">
        <f t="shared" si="16"/>
        <v>#DIV/0!</v>
      </c>
      <c r="J140" s="30" t="e">
        <f t="shared" si="19"/>
        <v>#DIV/0!</v>
      </c>
      <c r="K140" s="67" t="e">
        <f t="shared" si="20"/>
        <v>#DIV/0!</v>
      </c>
      <c r="N140" s="34"/>
      <c r="O140" s="35"/>
      <c r="P140" s="34"/>
      <c r="Q140" s="35"/>
      <c r="R140" s="36"/>
      <c r="S140" s="36"/>
    </row>
    <row r="141" spans="5:19">
      <c r="E141" s="30">
        <f t="shared" si="17"/>
        <v>96.849999999999611</v>
      </c>
      <c r="F141" s="30" t="e">
        <f t="shared" si="14"/>
        <v>#DIV/0!</v>
      </c>
      <c r="G141" s="60" t="e">
        <f t="shared" si="15"/>
        <v>#DIV/0!</v>
      </c>
      <c r="H141" s="30" t="e">
        <f t="shared" si="18"/>
        <v>#DIV/0!</v>
      </c>
      <c r="I141" s="63" t="e">
        <f t="shared" si="16"/>
        <v>#DIV/0!</v>
      </c>
      <c r="J141" s="30" t="e">
        <f t="shared" si="19"/>
        <v>#DIV/0!</v>
      </c>
      <c r="K141" s="67" t="e">
        <f t="shared" si="20"/>
        <v>#DIV/0!</v>
      </c>
      <c r="N141" s="34"/>
      <c r="O141" s="35"/>
      <c r="P141" s="34"/>
      <c r="Q141" s="35"/>
      <c r="R141" s="36"/>
      <c r="S141" s="36"/>
    </row>
    <row r="142" spans="5:19">
      <c r="E142" s="30">
        <f t="shared" si="17"/>
        <v>96.899999999999608</v>
      </c>
      <c r="F142" s="30" t="e">
        <f t="shared" si="14"/>
        <v>#DIV/0!</v>
      </c>
      <c r="G142" s="60" t="e">
        <f t="shared" si="15"/>
        <v>#DIV/0!</v>
      </c>
      <c r="H142" s="30" t="e">
        <f t="shared" si="18"/>
        <v>#DIV/0!</v>
      </c>
      <c r="I142" s="63" t="e">
        <f t="shared" si="16"/>
        <v>#DIV/0!</v>
      </c>
      <c r="J142" s="30" t="e">
        <f t="shared" si="19"/>
        <v>#DIV/0!</v>
      </c>
      <c r="K142" s="67" t="e">
        <f t="shared" si="20"/>
        <v>#DIV/0!</v>
      </c>
      <c r="N142" s="34"/>
      <c r="O142" s="35"/>
      <c r="P142" s="34"/>
      <c r="Q142" s="35"/>
      <c r="R142" s="36"/>
      <c r="S142" s="36"/>
    </row>
    <row r="143" spans="5:19">
      <c r="E143" s="30">
        <f t="shared" si="17"/>
        <v>96.949999999999605</v>
      </c>
      <c r="F143" s="30" t="e">
        <f t="shared" si="14"/>
        <v>#DIV/0!</v>
      </c>
      <c r="G143" s="60" t="e">
        <f t="shared" si="15"/>
        <v>#DIV/0!</v>
      </c>
      <c r="H143" s="30" t="e">
        <f t="shared" si="18"/>
        <v>#DIV/0!</v>
      </c>
      <c r="I143" s="63" t="e">
        <f t="shared" si="16"/>
        <v>#DIV/0!</v>
      </c>
      <c r="J143" s="30" t="e">
        <f t="shared" si="19"/>
        <v>#DIV/0!</v>
      </c>
      <c r="K143" s="67" t="e">
        <f t="shared" si="20"/>
        <v>#DIV/0!</v>
      </c>
      <c r="N143" s="34"/>
      <c r="O143" s="35"/>
      <c r="P143" s="34"/>
      <c r="Q143" s="35"/>
      <c r="R143" s="36"/>
      <c r="S143" s="36"/>
    </row>
    <row r="144" spans="5:19">
      <c r="E144" s="30">
        <f t="shared" si="17"/>
        <v>96.999999999999602</v>
      </c>
      <c r="F144" s="30" t="e">
        <f t="shared" si="14"/>
        <v>#DIV/0!</v>
      </c>
      <c r="G144" s="60" t="e">
        <f t="shared" si="15"/>
        <v>#DIV/0!</v>
      </c>
      <c r="H144" s="30" t="e">
        <f t="shared" si="18"/>
        <v>#DIV/0!</v>
      </c>
      <c r="I144" s="63" t="e">
        <f t="shared" si="16"/>
        <v>#DIV/0!</v>
      </c>
      <c r="J144" s="30" t="e">
        <f t="shared" si="19"/>
        <v>#DIV/0!</v>
      </c>
      <c r="K144" s="67" t="e">
        <f t="shared" si="20"/>
        <v>#DIV/0!</v>
      </c>
      <c r="N144" s="34"/>
      <c r="O144" s="35"/>
      <c r="P144" s="34"/>
      <c r="Q144" s="35"/>
      <c r="R144" s="36"/>
      <c r="S144" s="36"/>
    </row>
    <row r="145" spans="5:19">
      <c r="E145" s="30">
        <f t="shared" si="17"/>
        <v>97.049999999999599</v>
      </c>
      <c r="F145" s="30" t="e">
        <f t="shared" si="14"/>
        <v>#DIV/0!</v>
      </c>
      <c r="G145" s="60" t="e">
        <f t="shared" si="15"/>
        <v>#DIV/0!</v>
      </c>
      <c r="H145" s="30" t="e">
        <f t="shared" si="18"/>
        <v>#DIV/0!</v>
      </c>
      <c r="I145" s="63" t="e">
        <f t="shared" si="16"/>
        <v>#DIV/0!</v>
      </c>
      <c r="J145" s="30" t="e">
        <f t="shared" si="19"/>
        <v>#DIV/0!</v>
      </c>
      <c r="K145" s="67" t="e">
        <f t="shared" si="20"/>
        <v>#DIV/0!</v>
      </c>
      <c r="N145" s="34"/>
      <c r="O145" s="35"/>
      <c r="P145" s="34"/>
      <c r="Q145" s="35"/>
      <c r="R145" s="36"/>
      <c r="S145" s="36"/>
    </row>
    <row r="146" spans="5:19">
      <c r="E146" s="30">
        <f t="shared" si="17"/>
        <v>97.099999999999596</v>
      </c>
      <c r="F146" s="30" t="e">
        <f t="shared" si="14"/>
        <v>#DIV/0!</v>
      </c>
      <c r="G146" s="60" t="e">
        <f t="shared" si="15"/>
        <v>#DIV/0!</v>
      </c>
      <c r="H146" s="30" t="e">
        <f t="shared" si="18"/>
        <v>#DIV/0!</v>
      </c>
      <c r="I146" s="63" t="e">
        <f t="shared" si="16"/>
        <v>#DIV/0!</v>
      </c>
      <c r="J146" s="30" t="e">
        <f t="shared" si="19"/>
        <v>#DIV/0!</v>
      </c>
      <c r="K146" s="67" t="e">
        <f t="shared" si="20"/>
        <v>#DIV/0!</v>
      </c>
      <c r="N146" s="34"/>
      <c r="O146" s="35"/>
      <c r="P146" s="34"/>
      <c r="Q146" s="35"/>
      <c r="R146" s="36"/>
      <c r="S146" s="36"/>
    </row>
    <row r="147" spans="5:19">
      <c r="E147" s="30">
        <f t="shared" si="17"/>
        <v>97.149999999999594</v>
      </c>
      <c r="F147" s="30" t="e">
        <f t="shared" si="14"/>
        <v>#DIV/0!</v>
      </c>
      <c r="G147" s="60" t="e">
        <f t="shared" si="15"/>
        <v>#DIV/0!</v>
      </c>
      <c r="H147" s="30" t="e">
        <f t="shared" si="18"/>
        <v>#DIV/0!</v>
      </c>
      <c r="I147" s="63" t="e">
        <f t="shared" si="16"/>
        <v>#DIV/0!</v>
      </c>
      <c r="J147" s="30" t="e">
        <f t="shared" si="19"/>
        <v>#DIV/0!</v>
      </c>
      <c r="K147" s="67" t="e">
        <f t="shared" si="20"/>
        <v>#DIV/0!</v>
      </c>
      <c r="N147" s="34"/>
      <c r="O147" s="35"/>
      <c r="P147" s="34"/>
      <c r="Q147" s="35"/>
      <c r="R147" s="36"/>
      <c r="S147" s="36"/>
    </row>
    <row r="148" spans="5:19">
      <c r="E148" s="30">
        <f t="shared" si="17"/>
        <v>97.199999999999591</v>
      </c>
      <c r="F148" s="30" t="e">
        <f t="shared" si="14"/>
        <v>#DIV/0!</v>
      </c>
      <c r="G148" s="60" t="e">
        <f t="shared" si="15"/>
        <v>#DIV/0!</v>
      </c>
      <c r="H148" s="30" t="e">
        <f t="shared" si="18"/>
        <v>#DIV/0!</v>
      </c>
      <c r="I148" s="63" t="e">
        <f t="shared" si="16"/>
        <v>#DIV/0!</v>
      </c>
      <c r="J148" s="30" t="e">
        <f t="shared" si="19"/>
        <v>#DIV/0!</v>
      </c>
      <c r="K148" s="67" t="e">
        <f t="shared" si="20"/>
        <v>#DIV/0!</v>
      </c>
      <c r="N148" s="34"/>
      <c r="O148" s="35"/>
      <c r="P148" s="34"/>
      <c r="Q148" s="35"/>
      <c r="R148" s="36"/>
      <c r="S148" s="36"/>
    </row>
    <row r="149" spans="5:19">
      <c r="E149" s="30">
        <f t="shared" si="17"/>
        <v>97.249999999999588</v>
      </c>
      <c r="F149" s="30" t="e">
        <f t="shared" si="14"/>
        <v>#DIV/0!</v>
      </c>
      <c r="G149" s="60" t="e">
        <f t="shared" si="15"/>
        <v>#DIV/0!</v>
      </c>
      <c r="H149" s="30" t="e">
        <f t="shared" si="18"/>
        <v>#DIV/0!</v>
      </c>
      <c r="I149" s="63" t="e">
        <f t="shared" si="16"/>
        <v>#DIV/0!</v>
      </c>
      <c r="J149" s="30" t="e">
        <f t="shared" si="19"/>
        <v>#DIV/0!</v>
      </c>
      <c r="K149" s="67" t="e">
        <f t="shared" si="20"/>
        <v>#DIV/0!</v>
      </c>
      <c r="N149" s="34"/>
      <c r="O149" s="35"/>
      <c r="P149" s="34"/>
      <c r="Q149" s="35"/>
      <c r="R149" s="36"/>
      <c r="S149" s="36"/>
    </row>
    <row r="150" spans="5:19">
      <c r="E150" s="30">
        <f t="shared" si="17"/>
        <v>97.299999999999585</v>
      </c>
      <c r="F150" s="30" t="e">
        <f t="shared" si="14"/>
        <v>#DIV/0!</v>
      </c>
      <c r="G150" s="60" t="e">
        <f t="shared" si="15"/>
        <v>#DIV/0!</v>
      </c>
      <c r="H150" s="30" t="e">
        <f t="shared" si="18"/>
        <v>#DIV/0!</v>
      </c>
      <c r="I150" s="63" t="e">
        <f t="shared" si="16"/>
        <v>#DIV/0!</v>
      </c>
      <c r="J150" s="30" t="e">
        <f t="shared" si="19"/>
        <v>#DIV/0!</v>
      </c>
      <c r="K150" s="67" t="e">
        <f t="shared" si="20"/>
        <v>#DIV/0!</v>
      </c>
      <c r="N150" s="34"/>
      <c r="O150" s="35"/>
      <c r="P150" s="34"/>
      <c r="Q150" s="35"/>
      <c r="R150" s="36"/>
      <c r="S150" s="36"/>
    </row>
    <row r="151" spans="5:19">
      <c r="E151" s="30">
        <f t="shared" si="17"/>
        <v>97.349999999999582</v>
      </c>
      <c r="F151" s="30" t="e">
        <f t="shared" si="14"/>
        <v>#DIV/0!</v>
      </c>
      <c r="G151" s="60" t="e">
        <f t="shared" si="15"/>
        <v>#DIV/0!</v>
      </c>
      <c r="H151" s="30" t="e">
        <f t="shared" si="18"/>
        <v>#DIV/0!</v>
      </c>
      <c r="I151" s="63" t="e">
        <f t="shared" si="16"/>
        <v>#DIV/0!</v>
      </c>
      <c r="J151" s="30" t="e">
        <f t="shared" si="19"/>
        <v>#DIV/0!</v>
      </c>
      <c r="K151" s="67" t="e">
        <f t="shared" si="20"/>
        <v>#DIV/0!</v>
      </c>
      <c r="N151" s="34"/>
      <c r="O151" s="35"/>
      <c r="P151" s="34"/>
      <c r="Q151" s="35"/>
      <c r="R151" s="36"/>
      <c r="S151" s="36"/>
    </row>
    <row r="152" spans="5:19">
      <c r="E152" s="30">
        <f t="shared" si="17"/>
        <v>97.399999999999579</v>
      </c>
      <c r="F152" s="30" t="e">
        <f t="shared" si="14"/>
        <v>#DIV/0!</v>
      </c>
      <c r="G152" s="60" t="e">
        <f t="shared" si="15"/>
        <v>#DIV/0!</v>
      </c>
      <c r="H152" s="30" t="e">
        <f t="shared" si="18"/>
        <v>#DIV/0!</v>
      </c>
      <c r="I152" s="63" t="e">
        <f t="shared" si="16"/>
        <v>#DIV/0!</v>
      </c>
      <c r="J152" s="30" t="e">
        <f t="shared" si="19"/>
        <v>#DIV/0!</v>
      </c>
      <c r="K152" s="67" t="e">
        <f t="shared" si="20"/>
        <v>#DIV/0!</v>
      </c>
      <c r="N152" s="34"/>
      <c r="O152" s="35"/>
      <c r="P152" s="34"/>
      <c r="Q152" s="35"/>
      <c r="R152" s="36"/>
      <c r="S152" s="36"/>
    </row>
    <row r="153" spans="5:19">
      <c r="E153" s="30">
        <f t="shared" si="17"/>
        <v>97.449999999999577</v>
      </c>
      <c r="F153" s="30" t="e">
        <f t="shared" si="14"/>
        <v>#DIV/0!</v>
      </c>
      <c r="G153" s="60" t="e">
        <f t="shared" si="15"/>
        <v>#DIV/0!</v>
      </c>
      <c r="H153" s="30" t="e">
        <f t="shared" si="18"/>
        <v>#DIV/0!</v>
      </c>
      <c r="I153" s="63" t="e">
        <f t="shared" si="16"/>
        <v>#DIV/0!</v>
      </c>
      <c r="J153" s="30" t="e">
        <f t="shared" si="19"/>
        <v>#DIV/0!</v>
      </c>
      <c r="K153" s="67" t="e">
        <f t="shared" si="20"/>
        <v>#DIV/0!</v>
      </c>
      <c r="N153" s="34"/>
      <c r="O153" s="35"/>
      <c r="P153" s="34"/>
      <c r="Q153" s="35"/>
      <c r="R153" s="36"/>
      <c r="S153" s="36"/>
    </row>
    <row r="154" spans="5:19">
      <c r="E154" s="30">
        <f t="shared" si="17"/>
        <v>97.499999999999574</v>
      </c>
      <c r="F154" s="30" t="e">
        <f t="shared" si="14"/>
        <v>#DIV/0!</v>
      </c>
      <c r="G154" s="60" t="e">
        <f t="shared" si="15"/>
        <v>#DIV/0!</v>
      </c>
      <c r="H154" s="30" t="e">
        <f t="shared" si="18"/>
        <v>#DIV/0!</v>
      </c>
      <c r="I154" s="63" t="e">
        <f t="shared" si="16"/>
        <v>#DIV/0!</v>
      </c>
      <c r="J154" s="30" t="e">
        <f t="shared" si="19"/>
        <v>#DIV/0!</v>
      </c>
      <c r="K154" s="67" t="e">
        <f t="shared" si="20"/>
        <v>#DIV/0!</v>
      </c>
      <c r="N154" s="34"/>
      <c r="O154" s="35"/>
      <c r="P154" s="34"/>
      <c r="Q154" s="35"/>
      <c r="R154" s="36"/>
      <c r="S154" s="36"/>
    </row>
    <row r="155" spans="5:19">
      <c r="E155" s="30">
        <f t="shared" si="17"/>
        <v>97.549999999999571</v>
      </c>
      <c r="F155" s="30" t="e">
        <f t="shared" si="14"/>
        <v>#DIV/0!</v>
      </c>
      <c r="G155" s="60" t="e">
        <f t="shared" si="15"/>
        <v>#DIV/0!</v>
      </c>
      <c r="H155" s="30" t="e">
        <f t="shared" si="18"/>
        <v>#DIV/0!</v>
      </c>
      <c r="I155" s="63" t="e">
        <f t="shared" si="16"/>
        <v>#DIV/0!</v>
      </c>
      <c r="J155" s="30" t="e">
        <f t="shared" si="19"/>
        <v>#DIV/0!</v>
      </c>
      <c r="K155" s="67" t="e">
        <f t="shared" si="20"/>
        <v>#DIV/0!</v>
      </c>
      <c r="N155" s="34"/>
      <c r="O155" s="35"/>
      <c r="P155" s="34"/>
      <c r="Q155" s="35"/>
      <c r="R155" s="36"/>
      <c r="S155" s="36"/>
    </row>
    <row r="156" spans="5:19">
      <c r="E156" s="30">
        <f t="shared" si="17"/>
        <v>97.599999999999568</v>
      </c>
      <c r="F156" s="30" t="e">
        <f t="shared" si="14"/>
        <v>#DIV/0!</v>
      </c>
      <c r="G156" s="60" t="e">
        <f t="shared" si="15"/>
        <v>#DIV/0!</v>
      </c>
      <c r="H156" s="30" t="e">
        <f t="shared" si="18"/>
        <v>#DIV/0!</v>
      </c>
      <c r="I156" s="63" t="e">
        <f t="shared" si="16"/>
        <v>#DIV/0!</v>
      </c>
      <c r="J156" s="30" t="e">
        <f t="shared" si="19"/>
        <v>#DIV/0!</v>
      </c>
      <c r="K156" s="67" t="e">
        <f t="shared" si="20"/>
        <v>#DIV/0!</v>
      </c>
      <c r="N156" s="34"/>
      <c r="O156" s="35"/>
      <c r="P156" s="34"/>
      <c r="Q156" s="35"/>
      <c r="R156" s="36"/>
      <c r="S156" s="36"/>
    </row>
    <row r="157" spans="5:19">
      <c r="E157" s="30">
        <f t="shared" si="17"/>
        <v>97.649999999999565</v>
      </c>
      <c r="F157" s="30" t="e">
        <f t="shared" si="14"/>
        <v>#DIV/0!</v>
      </c>
      <c r="G157" s="60" t="e">
        <f t="shared" si="15"/>
        <v>#DIV/0!</v>
      </c>
      <c r="H157" s="30" t="e">
        <f t="shared" si="18"/>
        <v>#DIV/0!</v>
      </c>
      <c r="I157" s="63" t="e">
        <f t="shared" si="16"/>
        <v>#DIV/0!</v>
      </c>
      <c r="J157" s="30" t="e">
        <f t="shared" si="19"/>
        <v>#DIV/0!</v>
      </c>
      <c r="K157" s="67" t="e">
        <f t="shared" si="20"/>
        <v>#DIV/0!</v>
      </c>
      <c r="N157" s="34"/>
      <c r="O157" s="35"/>
      <c r="P157" s="34"/>
      <c r="Q157" s="35"/>
      <c r="R157" s="36"/>
      <c r="S157" s="36"/>
    </row>
    <row r="158" spans="5:19">
      <c r="E158" s="30">
        <f t="shared" si="17"/>
        <v>97.699999999999562</v>
      </c>
      <c r="F158" s="30" t="e">
        <f t="shared" si="14"/>
        <v>#DIV/0!</v>
      </c>
      <c r="G158" s="60" t="e">
        <f t="shared" si="15"/>
        <v>#DIV/0!</v>
      </c>
      <c r="H158" s="30" t="e">
        <f t="shared" si="18"/>
        <v>#DIV/0!</v>
      </c>
      <c r="I158" s="63" t="e">
        <f t="shared" si="16"/>
        <v>#DIV/0!</v>
      </c>
      <c r="J158" s="30" t="e">
        <f t="shared" si="19"/>
        <v>#DIV/0!</v>
      </c>
      <c r="K158" s="67" t="e">
        <f t="shared" si="20"/>
        <v>#DIV/0!</v>
      </c>
      <c r="N158" s="34"/>
      <c r="O158" s="35"/>
      <c r="P158" s="34"/>
      <c r="Q158" s="35"/>
      <c r="R158" s="36"/>
      <c r="S158" s="36"/>
    </row>
    <row r="159" spans="5:19">
      <c r="E159" s="30">
        <f t="shared" si="17"/>
        <v>97.749999999999559</v>
      </c>
      <c r="F159" s="30" t="e">
        <f t="shared" si="14"/>
        <v>#DIV/0!</v>
      </c>
      <c r="G159" s="60" t="e">
        <f t="shared" si="15"/>
        <v>#DIV/0!</v>
      </c>
      <c r="H159" s="30" t="e">
        <f t="shared" si="18"/>
        <v>#DIV/0!</v>
      </c>
      <c r="I159" s="63" t="e">
        <f t="shared" si="16"/>
        <v>#DIV/0!</v>
      </c>
      <c r="J159" s="30" t="e">
        <f t="shared" si="19"/>
        <v>#DIV/0!</v>
      </c>
      <c r="K159" s="67" t="e">
        <f t="shared" si="20"/>
        <v>#DIV/0!</v>
      </c>
      <c r="N159" s="34"/>
      <c r="O159" s="35"/>
      <c r="P159" s="34"/>
      <c r="Q159" s="35"/>
      <c r="R159" s="36"/>
      <c r="S159" s="36"/>
    </row>
    <row r="160" spans="5:19">
      <c r="E160" s="30">
        <f t="shared" si="17"/>
        <v>97.799999999999557</v>
      </c>
      <c r="F160" s="30" t="e">
        <f t="shared" si="14"/>
        <v>#DIV/0!</v>
      </c>
      <c r="G160" s="60" t="e">
        <f t="shared" si="15"/>
        <v>#DIV/0!</v>
      </c>
      <c r="H160" s="30" t="e">
        <f t="shared" si="18"/>
        <v>#DIV/0!</v>
      </c>
      <c r="I160" s="63" t="e">
        <f t="shared" si="16"/>
        <v>#DIV/0!</v>
      </c>
      <c r="J160" s="30" t="e">
        <f t="shared" si="19"/>
        <v>#DIV/0!</v>
      </c>
      <c r="K160" s="67" t="e">
        <f t="shared" si="20"/>
        <v>#DIV/0!</v>
      </c>
      <c r="N160" s="34"/>
      <c r="O160" s="35"/>
      <c r="P160" s="34"/>
      <c r="Q160" s="35"/>
      <c r="R160" s="36"/>
      <c r="S160" s="36"/>
    </row>
    <row r="161" spans="5:19">
      <c r="E161" s="30">
        <f t="shared" si="17"/>
        <v>97.849999999999554</v>
      </c>
      <c r="F161" s="30" t="e">
        <f t="shared" si="14"/>
        <v>#DIV/0!</v>
      </c>
      <c r="G161" s="60" t="e">
        <f t="shared" si="15"/>
        <v>#DIV/0!</v>
      </c>
      <c r="H161" s="30" t="e">
        <f t="shared" si="18"/>
        <v>#DIV/0!</v>
      </c>
      <c r="I161" s="63" t="e">
        <f t="shared" si="16"/>
        <v>#DIV/0!</v>
      </c>
      <c r="J161" s="30" t="e">
        <f t="shared" si="19"/>
        <v>#DIV/0!</v>
      </c>
      <c r="K161" s="67" t="e">
        <f t="shared" si="20"/>
        <v>#DIV/0!</v>
      </c>
      <c r="N161" s="34"/>
      <c r="O161" s="35"/>
      <c r="P161" s="34"/>
      <c r="Q161" s="35"/>
      <c r="R161" s="36"/>
      <c r="S161" s="36"/>
    </row>
    <row r="162" spans="5:19">
      <c r="E162" s="30">
        <f t="shared" si="17"/>
        <v>97.899999999999551</v>
      </c>
      <c r="F162" s="30" t="e">
        <f t="shared" si="14"/>
        <v>#DIV/0!</v>
      </c>
      <c r="G162" s="60" t="e">
        <f t="shared" si="15"/>
        <v>#DIV/0!</v>
      </c>
      <c r="H162" s="30" t="e">
        <f t="shared" si="18"/>
        <v>#DIV/0!</v>
      </c>
      <c r="I162" s="63" t="e">
        <f t="shared" si="16"/>
        <v>#DIV/0!</v>
      </c>
      <c r="J162" s="30" t="e">
        <f t="shared" si="19"/>
        <v>#DIV/0!</v>
      </c>
      <c r="K162" s="67" t="e">
        <f t="shared" si="20"/>
        <v>#DIV/0!</v>
      </c>
      <c r="N162" s="34"/>
      <c r="O162" s="35"/>
      <c r="P162" s="34"/>
      <c r="Q162" s="35"/>
      <c r="R162" s="36"/>
      <c r="S162" s="36"/>
    </row>
    <row r="163" spans="5:19">
      <c r="E163" s="30">
        <f t="shared" si="17"/>
        <v>97.949999999999548</v>
      </c>
      <c r="F163" s="30" t="e">
        <f t="shared" si="14"/>
        <v>#DIV/0!</v>
      </c>
      <c r="G163" s="60" t="e">
        <f t="shared" si="15"/>
        <v>#DIV/0!</v>
      </c>
      <c r="H163" s="30" t="e">
        <f t="shared" si="18"/>
        <v>#DIV/0!</v>
      </c>
      <c r="I163" s="63" t="e">
        <f t="shared" si="16"/>
        <v>#DIV/0!</v>
      </c>
      <c r="J163" s="30" t="e">
        <f t="shared" si="19"/>
        <v>#DIV/0!</v>
      </c>
      <c r="K163" s="67" t="e">
        <f t="shared" si="20"/>
        <v>#DIV/0!</v>
      </c>
      <c r="N163" s="34"/>
      <c r="O163" s="35"/>
      <c r="P163" s="34"/>
      <c r="Q163" s="35"/>
      <c r="R163" s="36"/>
      <c r="S163" s="36"/>
    </row>
    <row r="164" spans="5:19">
      <c r="E164" s="30">
        <f t="shared" si="17"/>
        <v>97.999999999999545</v>
      </c>
      <c r="F164" s="30" t="e">
        <f t="shared" si="14"/>
        <v>#DIV/0!</v>
      </c>
      <c r="G164" s="60" t="e">
        <f t="shared" si="15"/>
        <v>#DIV/0!</v>
      </c>
      <c r="H164" s="30" t="e">
        <f t="shared" si="18"/>
        <v>#DIV/0!</v>
      </c>
      <c r="I164" s="63" t="e">
        <f t="shared" si="16"/>
        <v>#DIV/0!</v>
      </c>
      <c r="J164" s="30" t="e">
        <f t="shared" si="19"/>
        <v>#DIV/0!</v>
      </c>
      <c r="K164" s="67" t="e">
        <f t="shared" si="20"/>
        <v>#DIV/0!</v>
      </c>
      <c r="N164" s="34"/>
      <c r="O164" s="35"/>
      <c r="P164" s="34"/>
      <c r="Q164" s="35"/>
      <c r="R164" s="36"/>
      <c r="S164" s="36"/>
    </row>
    <row r="165" spans="5:19">
      <c r="E165" s="30">
        <f t="shared" si="17"/>
        <v>98.049999999999542</v>
      </c>
      <c r="F165" s="30" t="e">
        <f t="shared" si="14"/>
        <v>#DIV/0!</v>
      </c>
      <c r="G165" s="60" t="e">
        <f t="shared" si="15"/>
        <v>#DIV/0!</v>
      </c>
      <c r="H165" s="30" t="e">
        <f t="shared" si="18"/>
        <v>#DIV/0!</v>
      </c>
      <c r="I165" s="63" t="e">
        <f t="shared" si="16"/>
        <v>#DIV/0!</v>
      </c>
      <c r="J165" s="30" t="e">
        <f t="shared" si="19"/>
        <v>#DIV/0!</v>
      </c>
      <c r="K165" s="67" t="e">
        <f t="shared" si="20"/>
        <v>#DIV/0!</v>
      </c>
      <c r="N165" s="34"/>
      <c r="O165" s="35"/>
      <c r="P165" s="34"/>
      <c r="Q165" s="35"/>
      <c r="R165" s="36"/>
      <c r="S165" s="36"/>
    </row>
    <row r="166" spans="5:19">
      <c r="E166" s="30">
        <f t="shared" si="17"/>
        <v>98.09999999999954</v>
      </c>
      <c r="F166" s="30" t="e">
        <f t="shared" si="14"/>
        <v>#DIV/0!</v>
      </c>
      <c r="G166" s="60" t="e">
        <f t="shared" si="15"/>
        <v>#DIV/0!</v>
      </c>
      <c r="H166" s="30" t="e">
        <f t="shared" si="18"/>
        <v>#DIV/0!</v>
      </c>
      <c r="I166" s="63" t="e">
        <f t="shared" si="16"/>
        <v>#DIV/0!</v>
      </c>
      <c r="J166" s="30" t="e">
        <f t="shared" si="19"/>
        <v>#DIV/0!</v>
      </c>
      <c r="K166" s="67" t="e">
        <f t="shared" si="20"/>
        <v>#DIV/0!</v>
      </c>
      <c r="N166" s="34"/>
      <c r="O166" s="35"/>
      <c r="P166" s="34"/>
      <c r="Q166" s="35"/>
      <c r="R166" s="36"/>
      <c r="S166" s="36"/>
    </row>
    <row r="167" spans="5:19">
      <c r="E167" s="30">
        <f t="shared" si="17"/>
        <v>98.149999999999537</v>
      </c>
      <c r="F167" s="30" t="e">
        <f t="shared" si="14"/>
        <v>#DIV/0!</v>
      </c>
      <c r="G167" s="60" t="e">
        <f t="shared" si="15"/>
        <v>#DIV/0!</v>
      </c>
      <c r="H167" s="30" t="e">
        <f t="shared" si="18"/>
        <v>#DIV/0!</v>
      </c>
      <c r="I167" s="63" t="e">
        <f t="shared" si="16"/>
        <v>#DIV/0!</v>
      </c>
      <c r="J167" s="30" t="e">
        <f t="shared" si="19"/>
        <v>#DIV/0!</v>
      </c>
      <c r="K167" s="67" t="e">
        <f t="shared" si="20"/>
        <v>#DIV/0!</v>
      </c>
      <c r="N167" s="34"/>
      <c r="O167" s="35"/>
      <c r="P167" s="34"/>
      <c r="Q167" s="35"/>
      <c r="R167" s="36"/>
      <c r="S167" s="36"/>
    </row>
    <row r="168" spans="5:19">
      <c r="E168" s="30">
        <f t="shared" si="17"/>
        <v>98.199999999999534</v>
      </c>
      <c r="F168" s="30" t="e">
        <f t="shared" si="14"/>
        <v>#DIV/0!</v>
      </c>
      <c r="G168" s="60" t="e">
        <f t="shared" si="15"/>
        <v>#DIV/0!</v>
      </c>
      <c r="H168" s="30" t="e">
        <f t="shared" si="18"/>
        <v>#DIV/0!</v>
      </c>
      <c r="I168" s="63" t="e">
        <f t="shared" si="16"/>
        <v>#DIV/0!</v>
      </c>
      <c r="J168" s="30" t="e">
        <f t="shared" si="19"/>
        <v>#DIV/0!</v>
      </c>
      <c r="K168" s="67" t="e">
        <f t="shared" si="20"/>
        <v>#DIV/0!</v>
      </c>
      <c r="N168" s="34"/>
      <c r="O168" s="35"/>
      <c r="P168" s="34"/>
      <c r="Q168" s="35"/>
      <c r="R168" s="36"/>
      <c r="S168" s="36"/>
    </row>
    <row r="169" spans="5:19">
      <c r="E169" s="30">
        <f t="shared" si="17"/>
        <v>98.249999999999531</v>
      </c>
      <c r="F169" s="30" t="e">
        <f t="shared" si="14"/>
        <v>#DIV/0!</v>
      </c>
      <c r="G169" s="60" t="e">
        <f t="shared" si="15"/>
        <v>#DIV/0!</v>
      </c>
      <c r="H169" s="30" t="e">
        <f t="shared" si="18"/>
        <v>#DIV/0!</v>
      </c>
      <c r="I169" s="63" t="e">
        <f t="shared" si="16"/>
        <v>#DIV/0!</v>
      </c>
      <c r="J169" s="30" t="e">
        <f t="shared" si="19"/>
        <v>#DIV/0!</v>
      </c>
      <c r="K169" s="67" t="e">
        <f t="shared" si="20"/>
        <v>#DIV/0!</v>
      </c>
      <c r="N169" s="34"/>
      <c r="O169" s="35"/>
      <c r="P169" s="34"/>
      <c r="Q169" s="35"/>
      <c r="R169" s="36"/>
      <c r="S169" s="36"/>
    </row>
    <row r="170" spans="5:19">
      <c r="E170" s="30">
        <f t="shared" si="17"/>
        <v>98.299999999999528</v>
      </c>
      <c r="F170" s="30" t="e">
        <f t="shared" si="14"/>
        <v>#DIV/0!</v>
      </c>
      <c r="G170" s="60" t="e">
        <f t="shared" si="15"/>
        <v>#DIV/0!</v>
      </c>
      <c r="H170" s="30" t="e">
        <f t="shared" si="18"/>
        <v>#DIV/0!</v>
      </c>
      <c r="I170" s="63" t="e">
        <f t="shared" si="16"/>
        <v>#DIV/0!</v>
      </c>
      <c r="J170" s="30" t="e">
        <f t="shared" si="19"/>
        <v>#DIV/0!</v>
      </c>
      <c r="K170" s="67" t="e">
        <f t="shared" si="20"/>
        <v>#DIV/0!</v>
      </c>
      <c r="N170" s="34"/>
      <c r="O170" s="35"/>
      <c r="P170" s="34"/>
      <c r="Q170" s="35"/>
      <c r="R170" s="36"/>
      <c r="S170" s="36"/>
    </row>
    <row r="171" spans="5:19">
      <c r="E171" s="30">
        <f t="shared" si="17"/>
        <v>98.349999999999525</v>
      </c>
      <c r="F171" s="30" t="e">
        <f t="shared" si="14"/>
        <v>#DIV/0!</v>
      </c>
      <c r="G171" s="60" t="e">
        <f t="shared" si="15"/>
        <v>#DIV/0!</v>
      </c>
      <c r="H171" s="30" t="e">
        <f t="shared" si="18"/>
        <v>#DIV/0!</v>
      </c>
      <c r="I171" s="63" t="e">
        <f t="shared" si="16"/>
        <v>#DIV/0!</v>
      </c>
      <c r="J171" s="30" t="e">
        <f t="shared" si="19"/>
        <v>#DIV/0!</v>
      </c>
      <c r="K171" s="67" t="e">
        <f t="shared" si="20"/>
        <v>#DIV/0!</v>
      </c>
      <c r="N171" s="34"/>
      <c r="O171" s="35"/>
      <c r="P171" s="34"/>
      <c r="Q171" s="35"/>
      <c r="R171" s="36"/>
      <c r="S171" s="36"/>
    </row>
    <row r="172" spans="5:19">
      <c r="E172" s="30">
        <f t="shared" si="17"/>
        <v>98.399999999999523</v>
      </c>
      <c r="F172" s="30" t="e">
        <f t="shared" si="14"/>
        <v>#DIV/0!</v>
      </c>
      <c r="G172" s="60" t="e">
        <f t="shared" si="15"/>
        <v>#DIV/0!</v>
      </c>
      <c r="H172" s="30" t="e">
        <f t="shared" si="18"/>
        <v>#DIV/0!</v>
      </c>
      <c r="I172" s="63" t="e">
        <f t="shared" si="16"/>
        <v>#DIV/0!</v>
      </c>
      <c r="J172" s="30" t="e">
        <f t="shared" si="19"/>
        <v>#DIV/0!</v>
      </c>
      <c r="K172" s="67" t="e">
        <f t="shared" si="20"/>
        <v>#DIV/0!</v>
      </c>
      <c r="N172" s="34"/>
      <c r="O172" s="35"/>
      <c r="P172" s="34"/>
      <c r="Q172" s="35"/>
      <c r="R172" s="36"/>
      <c r="S172" s="36"/>
    </row>
    <row r="173" spans="5:19">
      <c r="E173" s="30">
        <f t="shared" si="17"/>
        <v>98.44999999999952</v>
      </c>
      <c r="F173" s="30" t="e">
        <f t="shared" si="14"/>
        <v>#DIV/0!</v>
      </c>
      <c r="G173" s="60" t="e">
        <f t="shared" si="15"/>
        <v>#DIV/0!</v>
      </c>
      <c r="H173" s="30" t="e">
        <f t="shared" si="18"/>
        <v>#DIV/0!</v>
      </c>
      <c r="I173" s="63" t="e">
        <f t="shared" si="16"/>
        <v>#DIV/0!</v>
      </c>
      <c r="J173" s="30" t="e">
        <f t="shared" si="19"/>
        <v>#DIV/0!</v>
      </c>
      <c r="K173" s="67" t="e">
        <f t="shared" si="20"/>
        <v>#DIV/0!</v>
      </c>
      <c r="N173" s="34"/>
      <c r="O173" s="35"/>
      <c r="P173" s="34"/>
      <c r="Q173" s="35"/>
      <c r="R173" s="36"/>
      <c r="S173" s="36"/>
    </row>
    <row r="174" spans="5:19">
      <c r="E174" s="30">
        <f t="shared" si="17"/>
        <v>98.499999999999517</v>
      </c>
      <c r="F174" s="30" t="e">
        <f t="shared" si="14"/>
        <v>#DIV/0!</v>
      </c>
      <c r="G174" s="60" t="e">
        <f t="shared" si="15"/>
        <v>#DIV/0!</v>
      </c>
      <c r="H174" s="30" t="e">
        <f t="shared" si="18"/>
        <v>#DIV/0!</v>
      </c>
      <c r="I174" s="63" t="e">
        <f t="shared" si="16"/>
        <v>#DIV/0!</v>
      </c>
      <c r="J174" s="30" t="e">
        <f t="shared" si="19"/>
        <v>#DIV/0!</v>
      </c>
      <c r="K174" s="67" t="e">
        <f t="shared" si="20"/>
        <v>#DIV/0!</v>
      </c>
      <c r="N174" s="34"/>
      <c r="O174" s="35"/>
      <c r="P174" s="34"/>
      <c r="Q174" s="35"/>
      <c r="R174" s="36"/>
      <c r="S174" s="36"/>
    </row>
    <row r="175" spans="5:19">
      <c r="E175" s="30">
        <f t="shared" si="17"/>
        <v>98.549999999999514</v>
      </c>
      <c r="F175" s="30" t="e">
        <f t="shared" si="14"/>
        <v>#DIV/0!</v>
      </c>
      <c r="G175" s="60" t="e">
        <f t="shared" si="15"/>
        <v>#DIV/0!</v>
      </c>
      <c r="H175" s="30" t="e">
        <f t="shared" si="18"/>
        <v>#DIV/0!</v>
      </c>
      <c r="I175" s="63" t="e">
        <f t="shared" si="16"/>
        <v>#DIV/0!</v>
      </c>
      <c r="J175" s="30" t="e">
        <f t="shared" si="19"/>
        <v>#DIV/0!</v>
      </c>
      <c r="K175" s="67" t="e">
        <f t="shared" si="20"/>
        <v>#DIV/0!</v>
      </c>
      <c r="N175" s="34"/>
      <c r="O175" s="35"/>
      <c r="P175" s="34"/>
      <c r="Q175" s="35"/>
      <c r="R175" s="36"/>
      <c r="S175" s="36"/>
    </row>
    <row r="176" spans="5:19">
      <c r="E176" s="30">
        <f t="shared" si="17"/>
        <v>98.599999999999511</v>
      </c>
      <c r="F176" s="30" t="e">
        <f t="shared" si="14"/>
        <v>#DIV/0!</v>
      </c>
      <c r="G176" s="60" t="e">
        <f t="shared" si="15"/>
        <v>#DIV/0!</v>
      </c>
      <c r="H176" s="30" t="e">
        <f t="shared" si="18"/>
        <v>#DIV/0!</v>
      </c>
      <c r="I176" s="63" t="e">
        <f t="shared" si="16"/>
        <v>#DIV/0!</v>
      </c>
      <c r="J176" s="30" t="e">
        <f t="shared" si="19"/>
        <v>#DIV/0!</v>
      </c>
      <c r="K176" s="67" t="e">
        <f t="shared" si="20"/>
        <v>#DIV/0!</v>
      </c>
      <c r="N176" s="34"/>
      <c r="O176" s="35"/>
      <c r="P176" s="34"/>
      <c r="Q176" s="35"/>
      <c r="R176" s="36"/>
      <c r="S176" s="36"/>
    </row>
    <row r="177" spans="5:19">
      <c r="E177" s="30">
        <f t="shared" si="17"/>
        <v>98.649999999999508</v>
      </c>
      <c r="F177" s="30" t="e">
        <f t="shared" si="14"/>
        <v>#DIV/0!</v>
      </c>
      <c r="G177" s="60" t="e">
        <f t="shared" si="15"/>
        <v>#DIV/0!</v>
      </c>
      <c r="H177" s="30" t="e">
        <f t="shared" si="18"/>
        <v>#DIV/0!</v>
      </c>
      <c r="I177" s="63" t="e">
        <f t="shared" si="16"/>
        <v>#DIV/0!</v>
      </c>
      <c r="J177" s="30" t="e">
        <f t="shared" si="19"/>
        <v>#DIV/0!</v>
      </c>
      <c r="K177" s="67" t="e">
        <f t="shared" si="20"/>
        <v>#DIV/0!</v>
      </c>
      <c r="N177" s="34"/>
      <c r="O177" s="35"/>
      <c r="P177" s="34"/>
      <c r="Q177" s="35"/>
      <c r="R177" s="36"/>
      <c r="S177" s="36"/>
    </row>
    <row r="178" spans="5:19">
      <c r="E178" s="30">
        <f t="shared" si="17"/>
        <v>98.699999999999505</v>
      </c>
      <c r="F178" s="30" t="e">
        <f t="shared" si="14"/>
        <v>#DIV/0!</v>
      </c>
      <c r="G178" s="60" t="e">
        <f t="shared" si="15"/>
        <v>#DIV/0!</v>
      </c>
      <c r="H178" s="30" t="e">
        <f t="shared" si="18"/>
        <v>#DIV/0!</v>
      </c>
      <c r="I178" s="63" t="e">
        <f t="shared" si="16"/>
        <v>#DIV/0!</v>
      </c>
      <c r="J178" s="30" t="e">
        <f t="shared" si="19"/>
        <v>#DIV/0!</v>
      </c>
      <c r="K178" s="67" t="e">
        <f t="shared" si="20"/>
        <v>#DIV/0!</v>
      </c>
      <c r="N178" s="34"/>
      <c r="O178" s="35"/>
      <c r="P178" s="34"/>
      <c r="Q178" s="35"/>
      <c r="R178" s="36"/>
      <c r="S178" s="36"/>
    </row>
    <row r="179" spans="5:19">
      <c r="E179" s="30">
        <f t="shared" si="17"/>
        <v>98.749999999999503</v>
      </c>
      <c r="F179" s="30" t="e">
        <f t="shared" si="14"/>
        <v>#DIV/0!</v>
      </c>
      <c r="G179" s="60" t="e">
        <f t="shared" si="15"/>
        <v>#DIV/0!</v>
      </c>
      <c r="H179" s="30" t="e">
        <f t="shared" si="18"/>
        <v>#DIV/0!</v>
      </c>
      <c r="I179" s="63" t="e">
        <f t="shared" si="16"/>
        <v>#DIV/0!</v>
      </c>
      <c r="J179" s="30" t="e">
        <f t="shared" si="19"/>
        <v>#DIV/0!</v>
      </c>
      <c r="K179" s="67" t="e">
        <f t="shared" si="20"/>
        <v>#DIV/0!</v>
      </c>
      <c r="N179" s="34"/>
      <c r="O179" s="35"/>
      <c r="P179" s="34"/>
      <c r="Q179" s="35"/>
      <c r="R179" s="36"/>
      <c r="S179" s="36"/>
    </row>
    <row r="180" spans="5:19">
      <c r="E180" s="30">
        <f t="shared" si="17"/>
        <v>98.7999999999995</v>
      </c>
      <c r="F180" s="30" t="e">
        <f t="shared" si="14"/>
        <v>#DIV/0!</v>
      </c>
      <c r="G180" s="60" t="e">
        <f t="shared" si="15"/>
        <v>#DIV/0!</v>
      </c>
      <c r="H180" s="30" t="e">
        <f t="shared" si="18"/>
        <v>#DIV/0!</v>
      </c>
      <c r="I180" s="63" t="e">
        <f t="shared" si="16"/>
        <v>#DIV/0!</v>
      </c>
      <c r="J180" s="30" t="e">
        <f t="shared" si="19"/>
        <v>#DIV/0!</v>
      </c>
      <c r="K180" s="67" t="e">
        <f t="shared" si="20"/>
        <v>#DIV/0!</v>
      </c>
      <c r="N180" s="34"/>
      <c r="O180" s="35"/>
      <c r="P180" s="34"/>
      <c r="Q180" s="35"/>
      <c r="R180" s="36"/>
      <c r="S180" s="36"/>
    </row>
    <row r="181" spans="5:19">
      <c r="E181" s="30">
        <f t="shared" si="17"/>
        <v>98.849999999999497</v>
      </c>
      <c r="F181" s="30" t="e">
        <f t="shared" si="14"/>
        <v>#DIV/0!</v>
      </c>
      <c r="G181" s="60" t="e">
        <f t="shared" si="15"/>
        <v>#DIV/0!</v>
      </c>
      <c r="H181" s="30" t="e">
        <f t="shared" si="18"/>
        <v>#DIV/0!</v>
      </c>
      <c r="I181" s="63" t="e">
        <f t="shared" si="16"/>
        <v>#DIV/0!</v>
      </c>
      <c r="J181" s="30" t="e">
        <f t="shared" si="19"/>
        <v>#DIV/0!</v>
      </c>
      <c r="K181" s="67" t="e">
        <f t="shared" si="20"/>
        <v>#DIV/0!</v>
      </c>
      <c r="N181" s="34"/>
      <c r="O181" s="35"/>
      <c r="P181" s="34"/>
      <c r="Q181" s="35"/>
      <c r="R181" s="36"/>
      <c r="S181" s="36"/>
    </row>
    <row r="182" spans="5:19">
      <c r="E182" s="30">
        <f t="shared" si="17"/>
        <v>98.899999999999494</v>
      </c>
      <c r="F182" s="30" t="e">
        <f t="shared" si="14"/>
        <v>#DIV/0!</v>
      </c>
      <c r="G182" s="60" t="e">
        <f t="shared" si="15"/>
        <v>#DIV/0!</v>
      </c>
      <c r="H182" s="30" t="e">
        <f t="shared" si="18"/>
        <v>#DIV/0!</v>
      </c>
      <c r="I182" s="63" t="e">
        <f t="shared" si="16"/>
        <v>#DIV/0!</v>
      </c>
      <c r="J182" s="30" t="e">
        <f t="shared" si="19"/>
        <v>#DIV/0!</v>
      </c>
      <c r="K182" s="67" t="e">
        <f t="shared" si="20"/>
        <v>#DIV/0!</v>
      </c>
      <c r="N182" s="34"/>
      <c r="O182" s="35"/>
      <c r="P182" s="34"/>
      <c r="Q182" s="35"/>
      <c r="R182" s="36"/>
      <c r="S182" s="36"/>
    </row>
    <row r="183" spans="5:19">
      <c r="E183" s="30">
        <f t="shared" si="17"/>
        <v>98.949999999999491</v>
      </c>
      <c r="F183" s="30" t="e">
        <f t="shared" si="14"/>
        <v>#DIV/0!</v>
      </c>
      <c r="G183" s="60" t="e">
        <f t="shared" si="15"/>
        <v>#DIV/0!</v>
      </c>
      <c r="H183" s="30" t="e">
        <f t="shared" si="18"/>
        <v>#DIV/0!</v>
      </c>
      <c r="I183" s="63" t="e">
        <f t="shared" si="16"/>
        <v>#DIV/0!</v>
      </c>
      <c r="J183" s="30" t="e">
        <f t="shared" si="19"/>
        <v>#DIV/0!</v>
      </c>
      <c r="K183" s="67" t="e">
        <f t="shared" si="20"/>
        <v>#DIV/0!</v>
      </c>
      <c r="N183" s="34"/>
      <c r="O183" s="35"/>
      <c r="P183" s="34"/>
      <c r="Q183" s="35"/>
      <c r="R183" s="36"/>
      <c r="S183" s="36"/>
    </row>
    <row r="184" spans="5:19">
      <c r="E184" s="30">
        <f t="shared" si="17"/>
        <v>98.999999999999488</v>
      </c>
      <c r="F184" s="30" t="e">
        <f t="shared" si="14"/>
        <v>#DIV/0!</v>
      </c>
      <c r="G184" s="60" t="e">
        <f t="shared" si="15"/>
        <v>#DIV/0!</v>
      </c>
      <c r="H184" s="30" t="e">
        <f t="shared" si="18"/>
        <v>#DIV/0!</v>
      </c>
      <c r="I184" s="63" t="e">
        <f t="shared" si="16"/>
        <v>#DIV/0!</v>
      </c>
      <c r="J184" s="30" t="e">
        <f t="shared" si="19"/>
        <v>#DIV/0!</v>
      </c>
      <c r="K184" s="67" t="e">
        <f t="shared" si="20"/>
        <v>#DIV/0!</v>
      </c>
      <c r="N184" s="34"/>
      <c r="O184" s="35"/>
      <c r="P184" s="34"/>
      <c r="Q184" s="35"/>
      <c r="R184" s="36"/>
      <c r="S184" s="36"/>
    </row>
    <row r="185" spans="5:19">
      <c r="E185" s="30">
        <f t="shared" si="17"/>
        <v>99.049999999999486</v>
      </c>
      <c r="F185" s="30" t="e">
        <f t="shared" si="14"/>
        <v>#DIV/0!</v>
      </c>
      <c r="G185" s="60" t="e">
        <f t="shared" si="15"/>
        <v>#DIV/0!</v>
      </c>
      <c r="H185" s="30" t="e">
        <f t="shared" si="18"/>
        <v>#DIV/0!</v>
      </c>
      <c r="I185" s="63" t="e">
        <f t="shared" si="16"/>
        <v>#DIV/0!</v>
      </c>
      <c r="J185" s="30" t="e">
        <f t="shared" si="19"/>
        <v>#DIV/0!</v>
      </c>
      <c r="K185" s="67" t="e">
        <f t="shared" si="20"/>
        <v>#DIV/0!</v>
      </c>
      <c r="N185" s="34"/>
      <c r="O185" s="35"/>
      <c r="P185" s="34"/>
      <c r="Q185" s="35"/>
      <c r="R185" s="36"/>
      <c r="S185" s="36"/>
    </row>
    <row r="186" spans="5:19">
      <c r="E186" s="30">
        <f t="shared" si="17"/>
        <v>99.099999999999483</v>
      </c>
      <c r="F186" s="30" t="e">
        <f t="shared" si="14"/>
        <v>#DIV/0!</v>
      </c>
      <c r="G186" s="60" t="e">
        <f t="shared" si="15"/>
        <v>#DIV/0!</v>
      </c>
      <c r="H186" s="30" t="e">
        <f t="shared" si="18"/>
        <v>#DIV/0!</v>
      </c>
      <c r="I186" s="63" t="e">
        <f t="shared" si="16"/>
        <v>#DIV/0!</v>
      </c>
      <c r="J186" s="30" t="e">
        <f t="shared" si="19"/>
        <v>#DIV/0!</v>
      </c>
      <c r="K186" s="67" t="e">
        <f t="shared" si="20"/>
        <v>#DIV/0!</v>
      </c>
      <c r="N186" s="34"/>
      <c r="O186" s="35"/>
      <c r="P186" s="34"/>
      <c r="Q186" s="35"/>
      <c r="R186" s="36"/>
      <c r="S186" s="36"/>
    </row>
    <row r="187" spans="5:19">
      <c r="E187" s="30">
        <f t="shared" si="17"/>
        <v>99.14999999999948</v>
      </c>
      <c r="F187" s="30" t="e">
        <f t="shared" si="14"/>
        <v>#DIV/0!</v>
      </c>
      <c r="G187" s="60" t="e">
        <f t="shared" si="15"/>
        <v>#DIV/0!</v>
      </c>
      <c r="H187" s="30" t="e">
        <f t="shared" si="18"/>
        <v>#DIV/0!</v>
      </c>
      <c r="I187" s="63" t="e">
        <f t="shared" si="16"/>
        <v>#DIV/0!</v>
      </c>
      <c r="J187" s="30" t="e">
        <f t="shared" si="19"/>
        <v>#DIV/0!</v>
      </c>
      <c r="K187" s="67" t="e">
        <f t="shared" si="20"/>
        <v>#DIV/0!</v>
      </c>
      <c r="N187" s="34"/>
      <c r="O187" s="35"/>
      <c r="P187" s="34"/>
      <c r="Q187" s="35"/>
      <c r="R187" s="36"/>
      <c r="S187" s="36"/>
    </row>
    <row r="188" spans="5:19">
      <c r="E188" s="30">
        <f t="shared" si="17"/>
        <v>99.199999999999477</v>
      </c>
      <c r="F188" s="30" t="e">
        <f t="shared" si="14"/>
        <v>#DIV/0!</v>
      </c>
      <c r="G188" s="60" t="e">
        <f t="shared" si="15"/>
        <v>#DIV/0!</v>
      </c>
      <c r="H188" s="30" t="e">
        <f t="shared" si="18"/>
        <v>#DIV/0!</v>
      </c>
      <c r="I188" s="63" t="e">
        <f t="shared" si="16"/>
        <v>#DIV/0!</v>
      </c>
      <c r="J188" s="30" t="e">
        <f t="shared" si="19"/>
        <v>#DIV/0!</v>
      </c>
      <c r="K188" s="67" t="e">
        <f t="shared" si="20"/>
        <v>#DIV/0!</v>
      </c>
      <c r="N188" s="34"/>
      <c r="O188" s="35"/>
      <c r="P188" s="34"/>
      <c r="Q188" s="35"/>
      <c r="R188" s="36"/>
      <c r="S188" s="36"/>
    </row>
    <row r="189" spans="5:19">
      <c r="E189" s="30">
        <f t="shared" si="17"/>
        <v>99.249999999999474</v>
      </c>
      <c r="F189" s="30" t="e">
        <f t="shared" si="14"/>
        <v>#DIV/0!</v>
      </c>
      <c r="G189" s="60" t="e">
        <f t="shared" si="15"/>
        <v>#DIV/0!</v>
      </c>
      <c r="H189" s="30" t="e">
        <f t="shared" si="18"/>
        <v>#DIV/0!</v>
      </c>
      <c r="I189" s="63" t="e">
        <f t="shared" si="16"/>
        <v>#DIV/0!</v>
      </c>
      <c r="J189" s="30" t="e">
        <f t="shared" si="19"/>
        <v>#DIV/0!</v>
      </c>
      <c r="K189" s="67" t="e">
        <f t="shared" si="20"/>
        <v>#DIV/0!</v>
      </c>
      <c r="N189" s="34"/>
      <c r="O189" s="35"/>
      <c r="P189" s="34"/>
      <c r="Q189" s="35"/>
      <c r="R189" s="36"/>
      <c r="S189" s="36"/>
    </row>
    <row r="190" spans="5:19">
      <c r="E190" s="30">
        <f t="shared" si="17"/>
        <v>99.299999999999471</v>
      </c>
      <c r="F190" s="30" t="e">
        <f t="shared" si="14"/>
        <v>#DIV/0!</v>
      </c>
      <c r="G190" s="60" t="e">
        <f t="shared" si="15"/>
        <v>#DIV/0!</v>
      </c>
      <c r="H190" s="30" t="e">
        <f t="shared" si="18"/>
        <v>#DIV/0!</v>
      </c>
      <c r="I190" s="63" t="e">
        <f t="shared" si="16"/>
        <v>#DIV/0!</v>
      </c>
      <c r="J190" s="30" t="e">
        <f t="shared" si="19"/>
        <v>#DIV/0!</v>
      </c>
      <c r="K190" s="67" t="e">
        <f t="shared" si="20"/>
        <v>#DIV/0!</v>
      </c>
      <c r="N190" s="34"/>
      <c r="O190" s="35"/>
      <c r="P190" s="34"/>
      <c r="Q190" s="35"/>
      <c r="R190" s="36"/>
      <c r="S190" s="36"/>
    </row>
    <row r="191" spans="5:19">
      <c r="E191" s="30">
        <f t="shared" si="17"/>
        <v>99.349999999999469</v>
      </c>
      <c r="F191" s="30" t="e">
        <f t="shared" si="14"/>
        <v>#DIV/0!</v>
      </c>
      <c r="G191" s="60" t="e">
        <f t="shared" si="15"/>
        <v>#DIV/0!</v>
      </c>
      <c r="H191" s="30" t="e">
        <f t="shared" si="18"/>
        <v>#DIV/0!</v>
      </c>
      <c r="I191" s="63" t="e">
        <f t="shared" si="16"/>
        <v>#DIV/0!</v>
      </c>
      <c r="J191" s="30" t="e">
        <f t="shared" si="19"/>
        <v>#DIV/0!</v>
      </c>
      <c r="K191" s="67" t="e">
        <f t="shared" si="20"/>
        <v>#DIV/0!</v>
      </c>
      <c r="N191" s="34"/>
      <c r="O191" s="35"/>
      <c r="P191" s="34"/>
      <c r="Q191" s="35"/>
      <c r="R191" s="36"/>
      <c r="S191" s="36"/>
    </row>
    <row r="192" spans="5:19">
      <c r="E192" s="30">
        <f t="shared" si="17"/>
        <v>99.399999999999466</v>
      </c>
      <c r="F192" s="30" t="e">
        <f t="shared" si="14"/>
        <v>#DIV/0!</v>
      </c>
      <c r="G192" s="60" t="e">
        <f t="shared" si="15"/>
        <v>#DIV/0!</v>
      </c>
      <c r="H192" s="30" t="e">
        <f t="shared" si="18"/>
        <v>#DIV/0!</v>
      </c>
      <c r="I192" s="63" t="e">
        <f t="shared" si="16"/>
        <v>#DIV/0!</v>
      </c>
      <c r="J192" s="30" t="e">
        <f t="shared" si="19"/>
        <v>#DIV/0!</v>
      </c>
      <c r="K192" s="67" t="e">
        <f t="shared" si="20"/>
        <v>#DIV/0!</v>
      </c>
      <c r="N192" s="34"/>
      <c r="O192" s="35"/>
      <c r="P192" s="34"/>
      <c r="Q192" s="35"/>
      <c r="R192" s="36"/>
      <c r="S192" s="36"/>
    </row>
    <row r="193" spans="5:19">
      <c r="E193" s="30">
        <f t="shared" si="17"/>
        <v>99.449999999999463</v>
      </c>
      <c r="F193" s="30" t="e">
        <f t="shared" si="14"/>
        <v>#DIV/0!</v>
      </c>
      <c r="G193" s="60" t="e">
        <f t="shared" si="15"/>
        <v>#DIV/0!</v>
      </c>
      <c r="H193" s="30" t="e">
        <f t="shared" si="18"/>
        <v>#DIV/0!</v>
      </c>
      <c r="I193" s="63" t="e">
        <f t="shared" si="16"/>
        <v>#DIV/0!</v>
      </c>
      <c r="J193" s="30" t="e">
        <f t="shared" si="19"/>
        <v>#DIV/0!</v>
      </c>
      <c r="K193" s="67" t="e">
        <f t="shared" si="20"/>
        <v>#DIV/0!</v>
      </c>
      <c r="N193" s="34"/>
      <c r="O193" s="35"/>
      <c r="P193" s="34"/>
      <c r="Q193" s="35"/>
      <c r="R193" s="36"/>
      <c r="S193" s="36"/>
    </row>
    <row r="194" spans="5:19">
      <c r="E194" s="30">
        <f t="shared" si="17"/>
        <v>99.49999999999946</v>
      </c>
      <c r="F194" s="30" t="e">
        <f t="shared" si="14"/>
        <v>#DIV/0!</v>
      </c>
      <c r="G194" s="60" t="e">
        <f t="shared" si="15"/>
        <v>#DIV/0!</v>
      </c>
      <c r="H194" s="30" t="e">
        <f t="shared" si="18"/>
        <v>#DIV/0!</v>
      </c>
      <c r="I194" s="63" t="e">
        <f t="shared" si="16"/>
        <v>#DIV/0!</v>
      </c>
      <c r="J194" s="30" t="e">
        <f t="shared" si="19"/>
        <v>#DIV/0!</v>
      </c>
      <c r="K194" s="67" t="e">
        <f t="shared" si="20"/>
        <v>#DIV/0!</v>
      </c>
      <c r="N194" s="34"/>
      <c r="O194" s="35"/>
      <c r="P194" s="34"/>
      <c r="Q194" s="35"/>
      <c r="R194" s="36"/>
      <c r="S194" s="36"/>
    </row>
    <row r="195" spans="5:19">
      <c r="E195" s="30">
        <f t="shared" si="17"/>
        <v>99.549999999999457</v>
      </c>
      <c r="F195" s="30" t="e">
        <f t="shared" si="14"/>
        <v>#DIV/0!</v>
      </c>
      <c r="G195" s="60" t="e">
        <f t="shared" si="15"/>
        <v>#DIV/0!</v>
      </c>
      <c r="H195" s="30" t="e">
        <f t="shared" si="18"/>
        <v>#DIV/0!</v>
      </c>
      <c r="I195" s="63" t="e">
        <f t="shared" si="16"/>
        <v>#DIV/0!</v>
      </c>
      <c r="J195" s="30" t="e">
        <f t="shared" si="19"/>
        <v>#DIV/0!</v>
      </c>
      <c r="K195" s="67" t="e">
        <f t="shared" si="20"/>
        <v>#DIV/0!</v>
      </c>
      <c r="N195" s="34"/>
      <c r="O195" s="35"/>
      <c r="P195" s="34"/>
      <c r="Q195" s="35"/>
      <c r="R195" s="36"/>
      <c r="S195" s="36"/>
    </row>
    <row r="196" spans="5:19">
      <c r="E196" s="30">
        <f t="shared" si="17"/>
        <v>99.599999999999454</v>
      </c>
      <c r="F196" s="30" t="e">
        <f t="shared" ref="F196:F259" si="21">SQRT(2+2*1*COS(3.14-2*$C$9*E196*10^(-3)))</f>
        <v>#DIV/0!</v>
      </c>
      <c r="G196" s="60" t="e">
        <f t="shared" ref="G196:G259" si="22">20*LOG10(F196/2)</f>
        <v>#DIV/0!</v>
      </c>
      <c r="H196" s="30" t="e">
        <f t="shared" si="18"/>
        <v>#DIV/0!</v>
      </c>
      <c r="I196" s="63" t="e">
        <f t="shared" ref="I196:I259" si="23">20*LOG10(H196/2)</f>
        <v>#DIV/0!</v>
      </c>
      <c r="J196" s="30" t="e">
        <f t="shared" si="19"/>
        <v>#DIV/0!</v>
      </c>
      <c r="K196" s="67" t="e">
        <f t="shared" si="20"/>
        <v>#DIV/0!</v>
      </c>
      <c r="N196" s="34"/>
      <c r="O196" s="35"/>
      <c r="P196" s="34"/>
      <c r="Q196" s="35"/>
      <c r="R196" s="36"/>
      <c r="S196" s="36"/>
    </row>
    <row r="197" spans="5:19">
      <c r="E197" s="30">
        <f t="shared" ref="E197:E260" si="24">E196+$E$2</f>
        <v>99.649999999999451</v>
      </c>
      <c r="F197" s="30" t="e">
        <f t="shared" si="21"/>
        <v>#DIV/0!</v>
      </c>
      <c r="G197" s="60" t="e">
        <f t="shared" si="22"/>
        <v>#DIV/0!</v>
      </c>
      <c r="H197" s="30" t="e">
        <f t="shared" ref="H197:H260" si="25">SQRT(2+2*1*COS(0-2*$C$30*E197*10^(-3)))</f>
        <v>#DIV/0!</v>
      </c>
      <c r="I197" s="63" t="e">
        <f t="shared" si="23"/>
        <v>#DIV/0!</v>
      </c>
      <c r="J197" s="30" t="e">
        <f t="shared" ref="J197:J260" si="26">SQRT(1+0+2*0*COS(0-2*$C$51*E197*10^(-3)))</f>
        <v>#DIV/0!</v>
      </c>
      <c r="K197" s="67" t="e">
        <f t="shared" ref="K197:K260" si="27">20*LOG10(J197/1)</f>
        <v>#DIV/0!</v>
      </c>
      <c r="N197" s="34"/>
      <c r="O197" s="35"/>
      <c r="P197" s="34"/>
      <c r="Q197" s="35"/>
      <c r="R197" s="36"/>
      <c r="S197" s="36"/>
    </row>
    <row r="198" spans="5:19">
      <c r="E198" s="30">
        <f t="shared" si="24"/>
        <v>99.699999999999449</v>
      </c>
      <c r="F198" s="30" t="e">
        <f t="shared" si="21"/>
        <v>#DIV/0!</v>
      </c>
      <c r="G198" s="60" t="e">
        <f t="shared" si="22"/>
        <v>#DIV/0!</v>
      </c>
      <c r="H198" s="30" t="e">
        <f t="shared" si="25"/>
        <v>#DIV/0!</v>
      </c>
      <c r="I198" s="63" t="e">
        <f t="shared" si="23"/>
        <v>#DIV/0!</v>
      </c>
      <c r="J198" s="30" t="e">
        <f t="shared" si="26"/>
        <v>#DIV/0!</v>
      </c>
      <c r="K198" s="67" t="e">
        <f t="shared" si="27"/>
        <v>#DIV/0!</v>
      </c>
      <c r="N198" s="34"/>
      <c r="O198" s="35"/>
      <c r="P198" s="34"/>
      <c r="Q198" s="35"/>
      <c r="R198" s="36"/>
      <c r="S198" s="36"/>
    </row>
    <row r="199" spans="5:19">
      <c r="E199" s="30">
        <f t="shared" si="24"/>
        <v>99.749999999999446</v>
      </c>
      <c r="F199" s="30" t="e">
        <f t="shared" si="21"/>
        <v>#DIV/0!</v>
      </c>
      <c r="G199" s="60" t="e">
        <f t="shared" si="22"/>
        <v>#DIV/0!</v>
      </c>
      <c r="H199" s="30" t="e">
        <f t="shared" si="25"/>
        <v>#DIV/0!</v>
      </c>
      <c r="I199" s="63" t="e">
        <f t="shared" si="23"/>
        <v>#DIV/0!</v>
      </c>
      <c r="J199" s="30" t="e">
        <f t="shared" si="26"/>
        <v>#DIV/0!</v>
      </c>
      <c r="K199" s="67" t="e">
        <f t="shared" si="27"/>
        <v>#DIV/0!</v>
      </c>
      <c r="N199" s="34"/>
      <c r="O199" s="35"/>
      <c r="P199" s="34"/>
      <c r="Q199" s="35"/>
      <c r="R199" s="36"/>
      <c r="S199" s="36"/>
    </row>
    <row r="200" spans="5:19">
      <c r="E200" s="30">
        <f t="shared" si="24"/>
        <v>99.799999999999443</v>
      </c>
      <c r="F200" s="30" t="e">
        <f t="shared" si="21"/>
        <v>#DIV/0!</v>
      </c>
      <c r="G200" s="60" t="e">
        <f t="shared" si="22"/>
        <v>#DIV/0!</v>
      </c>
      <c r="H200" s="30" t="e">
        <f t="shared" si="25"/>
        <v>#DIV/0!</v>
      </c>
      <c r="I200" s="63" t="e">
        <f t="shared" si="23"/>
        <v>#DIV/0!</v>
      </c>
      <c r="J200" s="30" t="e">
        <f t="shared" si="26"/>
        <v>#DIV/0!</v>
      </c>
      <c r="K200" s="67" t="e">
        <f t="shared" si="27"/>
        <v>#DIV/0!</v>
      </c>
      <c r="N200" s="34"/>
      <c r="O200" s="35"/>
      <c r="P200" s="34"/>
      <c r="Q200" s="35"/>
      <c r="R200" s="36"/>
      <c r="S200" s="36"/>
    </row>
    <row r="201" spans="5:19">
      <c r="E201" s="30">
        <f t="shared" si="24"/>
        <v>99.84999999999944</v>
      </c>
      <c r="F201" s="30" t="e">
        <f t="shared" si="21"/>
        <v>#DIV/0!</v>
      </c>
      <c r="G201" s="60" t="e">
        <f t="shared" si="22"/>
        <v>#DIV/0!</v>
      </c>
      <c r="H201" s="30" t="e">
        <f t="shared" si="25"/>
        <v>#DIV/0!</v>
      </c>
      <c r="I201" s="63" t="e">
        <f t="shared" si="23"/>
        <v>#DIV/0!</v>
      </c>
      <c r="J201" s="30" t="e">
        <f t="shared" si="26"/>
        <v>#DIV/0!</v>
      </c>
      <c r="K201" s="67" t="e">
        <f t="shared" si="27"/>
        <v>#DIV/0!</v>
      </c>
      <c r="N201" s="34"/>
      <c r="O201" s="35"/>
      <c r="P201" s="34"/>
      <c r="Q201" s="35"/>
      <c r="R201" s="36"/>
      <c r="S201" s="36"/>
    </row>
    <row r="202" spans="5:19">
      <c r="E202" s="30">
        <f t="shared" si="24"/>
        <v>99.899999999999437</v>
      </c>
      <c r="F202" s="30" t="e">
        <f t="shared" si="21"/>
        <v>#DIV/0!</v>
      </c>
      <c r="G202" s="60" t="e">
        <f t="shared" si="22"/>
        <v>#DIV/0!</v>
      </c>
      <c r="H202" s="30" t="e">
        <f t="shared" si="25"/>
        <v>#DIV/0!</v>
      </c>
      <c r="I202" s="63" t="e">
        <f t="shared" si="23"/>
        <v>#DIV/0!</v>
      </c>
      <c r="J202" s="30" t="e">
        <f t="shared" si="26"/>
        <v>#DIV/0!</v>
      </c>
      <c r="K202" s="67" t="e">
        <f t="shared" si="27"/>
        <v>#DIV/0!</v>
      </c>
      <c r="N202" s="34"/>
      <c r="O202" s="35"/>
      <c r="P202" s="34"/>
      <c r="Q202" s="35"/>
      <c r="R202" s="36"/>
      <c r="S202" s="36"/>
    </row>
    <row r="203" spans="5:19">
      <c r="E203" s="30">
        <f t="shared" si="24"/>
        <v>99.949999999999434</v>
      </c>
      <c r="F203" s="30" t="e">
        <f t="shared" si="21"/>
        <v>#DIV/0!</v>
      </c>
      <c r="G203" s="60" t="e">
        <f t="shared" si="22"/>
        <v>#DIV/0!</v>
      </c>
      <c r="H203" s="30" t="e">
        <f t="shared" si="25"/>
        <v>#DIV/0!</v>
      </c>
      <c r="I203" s="63" t="e">
        <f t="shared" si="23"/>
        <v>#DIV/0!</v>
      </c>
      <c r="J203" s="30" t="e">
        <f t="shared" si="26"/>
        <v>#DIV/0!</v>
      </c>
      <c r="K203" s="67" t="e">
        <f t="shared" si="27"/>
        <v>#DIV/0!</v>
      </c>
      <c r="N203" s="34"/>
      <c r="O203" s="35"/>
      <c r="P203" s="34"/>
      <c r="Q203" s="35"/>
      <c r="R203" s="36"/>
      <c r="S203" s="36"/>
    </row>
    <row r="204" spans="5:19">
      <c r="E204" s="30">
        <f t="shared" si="24"/>
        <v>99.999999999999432</v>
      </c>
      <c r="F204" s="30" t="e">
        <f t="shared" si="21"/>
        <v>#DIV/0!</v>
      </c>
      <c r="G204" s="60" t="e">
        <f t="shared" si="22"/>
        <v>#DIV/0!</v>
      </c>
      <c r="H204" s="30" t="e">
        <f t="shared" si="25"/>
        <v>#DIV/0!</v>
      </c>
      <c r="I204" s="63" t="e">
        <f t="shared" si="23"/>
        <v>#DIV/0!</v>
      </c>
      <c r="J204" s="30" t="e">
        <f t="shared" si="26"/>
        <v>#DIV/0!</v>
      </c>
      <c r="K204" s="67" t="e">
        <f t="shared" si="27"/>
        <v>#DIV/0!</v>
      </c>
      <c r="N204" s="34"/>
      <c r="O204" s="35"/>
      <c r="P204" s="34"/>
      <c r="Q204" s="35"/>
      <c r="R204" s="36"/>
      <c r="S204" s="36"/>
    </row>
    <row r="205" spans="5:19">
      <c r="E205" s="30">
        <f t="shared" si="24"/>
        <v>100.04999999999943</v>
      </c>
      <c r="F205" s="30" t="e">
        <f t="shared" si="21"/>
        <v>#DIV/0!</v>
      </c>
      <c r="G205" s="60" t="e">
        <f t="shared" si="22"/>
        <v>#DIV/0!</v>
      </c>
      <c r="H205" s="30" t="e">
        <f t="shared" si="25"/>
        <v>#DIV/0!</v>
      </c>
      <c r="I205" s="63" t="e">
        <f t="shared" si="23"/>
        <v>#DIV/0!</v>
      </c>
      <c r="J205" s="30" t="e">
        <f t="shared" si="26"/>
        <v>#DIV/0!</v>
      </c>
      <c r="K205" s="67" t="e">
        <f t="shared" si="27"/>
        <v>#DIV/0!</v>
      </c>
      <c r="N205" s="34"/>
      <c r="O205" s="35"/>
      <c r="P205" s="34"/>
      <c r="Q205" s="35"/>
      <c r="R205" s="36"/>
      <c r="S205" s="36"/>
    </row>
    <row r="206" spans="5:19">
      <c r="E206" s="30">
        <f t="shared" si="24"/>
        <v>100.09999999999943</v>
      </c>
      <c r="F206" s="30" t="e">
        <f t="shared" si="21"/>
        <v>#DIV/0!</v>
      </c>
      <c r="G206" s="60" t="e">
        <f t="shared" si="22"/>
        <v>#DIV/0!</v>
      </c>
      <c r="H206" s="30" t="e">
        <f t="shared" si="25"/>
        <v>#DIV/0!</v>
      </c>
      <c r="I206" s="63" t="e">
        <f t="shared" si="23"/>
        <v>#DIV/0!</v>
      </c>
      <c r="J206" s="30" t="e">
        <f t="shared" si="26"/>
        <v>#DIV/0!</v>
      </c>
      <c r="K206" s="67" t="e">
        <f t="shared" si="27"/>
        <v>#DIV/0!</v>
      </c>
      <c r="N206" s="34"/>
      <c r="O206" s="35"/>
      <c r="P206" s="34"/>
      <c r="Q206" s="35"/>
      <c r="R206" s="36"/>
      <c r="S206" s="36"/>
    </row>
    <row r="207" spans="5:19">
      <c r="E207" s="30">
        <f t="shared" si="24"/>
        <v>100.14999999999942</v>
      </c>
      <c r="F207" s="30" t="e">
        <f t="shared" si="21"/>
        <v>#DIV/0!</v>
      </c>
      <c r="G207" s="60" t="e">
        <f t="shared" si="22"/>
        <v>#DIV/0!</v>
      </c>
      <c r="H207" s="30" t="e">
        <f t="shared" si="25"/>
        <v>#DIV/0!</v>
      </c>
      <c r="I207" s="63" t="e">
        <f t="shared" si="23"/>
        <v>#DIV/0!</v>
      </c>
      <c r="J207" s="30" t="e">
        <f t="shared" si="26"/>
        <v>#DIV/0!</v>
      </c>
      <c r="K207" s="67" t="e">
        <f t="shared" si="27"/>
        <v>#DIV/0!</v>
      </c>
      <c r="N207" s="34"/>
      <c r="O207" s="35"/>
      <c r="P207" s="34"/>
      <c r="Q207" s="35"/>
      <c r="R207" s="36"/>
      <c r="S207" s="36"/>
    </row>
    <row r="208" spans="5:19">
      <c r="E208" s="30">
        <f t="shared" si="24"/>
        <v>100.19999999999942</v>
      </c>
      <c r="F208" s="30" t="e">
        <f t="shared" si="21"/>
        <v>#DIV/0!</v>
      </c>
      <c r="G208" s="60" t="e">
        <f t="shared" si="22"/>
        <v>#DIV/0!</v>
      </c>
      <c r="H208" s="30" t="e">
        <f t="shared" si="25"/>
        <v>#DIV/0!</v>
      </c>
      <c r="I208" s="63" t="e">
        <f t="shared" si="23"/>
        <v>#DIV/0!</v>
      </c>
      <c r="J208" s="30" t="e">
        <f t="shared" si="26"/>
        <v>#DIV/0!</v>
      </c>
      <c r="K208" s="67" t="e">
        <f t="shared" si="27"/>
        <v>#DIV/0!</v>
      </c>
      <c r="N208" s="34"/>
      <c r="O208" s="35"/>
      <c r="P208" s="34"/>
      <c r="Q208" s="35"/>
      <c r="R208" s="36"/>
      <c r="S208" s="36"/>
    </row>
    <row r="209" spans="5:19">
      <c r="E209" s="30">
        <f t="shared" si="24"/>
        <v>100.24999999999942</v>
      </c>
      <c r="F209" s="30" t="e">
        <f t="shared" si="21"/>
        <v>#DIV/0!</v>
      </c>
      <c r="G209" s="60" t="e">
        <f t="shared" si="22"/>
        <v>#DIV/0!</v>
      </c>
      <c r="H209" s="30" t="e">
        <f t="shared" si="25"/>
        <v>#DIV/0!</v>
      </c>
      <c r="I209" s="63" t="e">
        <f t="shared" si="23"/>
        <v>#DIV/0!</v>
      </c>
      <c r="J209" s="30" t="e">
        <f t="shared" si="26"/>
        <v>#DIV/0!</v>
      </c>
      <c r="K209" s="67" t="e">
        <f t="shared" si="27"/>
        <v>#DIV/0!</v>
      </c>
      <c r="N209" s="34"/>
      <c r="O209" s="35"/>
      <c r="P209" s="34"/>
      <c r="Q209" s="35"/>
      <c r="R209" s="36"/>
      <c r="S209" s="36"/>
    </row>
    <row r="210" spans="5:19">
      <c r="E210" s="30">
        <f t="shared" si="24"/>
        <v>100.29999999999941</v>
      </c>
      <c r="F210" s="30" t="e">
        <f t="shared" si="21"/>
        <v>#DIV/0!</v>
      </c>
      <c r="G210" s="60" t="e">
        <f t="shared" si="22"/>
        <v>#DIV/0!</v>
      </c>
      <c r="H210" s="30" t="e">
        <f t="shared" si="25"/>
        <v>#DIV/0!</v>
      </c>
      <c r="I210" s="63" t="e">
        <f t="shared" si="23"/>
        <v>#DIV/0!</v>
      </c>
      <c r="J210" s="30" t="e">
        <f t="shared" si="26"/>
        <v>#DIV/0!</v>
      </c>
      <c r="K210" s="67" t="e">
        <f t="shared" si="27"/>
        <v>#DIV/0!</v>
      </c>
      <c r="N210" s="34"/>
      <c r="O210" s="35"/>
      <c r="P210" s="34"/>
      <c r="Q210" s="35"/>
      <c r="R210" s="36"/>
      <c r="S210" s="36"/>
    </row>
    <row r="211" spans="5:19">
      <c r="E211" s="30">
        <f t="shared" si="24"/>
        <v>100.34999999999941</v>
      </c>
      <c r="F211" s="30" t="e">
        <f t="shared" si="21"/>
        <v>#DIV/0!</v>
      </c>
      <c r="G211" s="60" t="e">
        <f t="shared" si="22"/>
        <v>#DIV/0!</v>
      </c>
      <c r="H211" s="30" t="e">
        <f t="shared" si="25"/>
        <v>#DIV/0!</v>
      </c>
      <c r="I211" s="63" t="e">
        <f t="shared" si="23"/>
        <v>#DIV/0!</v>
      </c>
      <c r="J211" s="30" t="e">
        <f t="shared" si="26"/>
        <v>#DIV/0!</v>
      </c>
      <c r="K211" s="67" t="e">
        <f t="shared" si="27"/>
        <v>#DIV/0!</v>
      </c>
      <c r="N211" s="34"/>
      <c r="O211" s="35"/>
      <c r="P211" s="34"/>
      <c r="Q211" s="35"/>
      <c r="R211" s="36"/>
      <c r="S211" s="36"/>
    </row>
    <row r="212" spans="5:19">
      <c r="E212" s="30">
        <f t="shared" si="24"/>
        <v>100.39999999999941</v>
      </c>
      <c r="F212" s="30" t="e">
        <f t="shared" si="21"/>
        <v>#DIV/0!</v>
      </c>
      <c r="G212" s="60" t="e">
        <f t="shared" si="22"/>
        <v>#DIV/0!</v>
      </c>
      <c r="H212" s="30" t="e">
        <f t="shared" si="25"/>
        <v>#DIV/0!</v>
      </c>
      <c r="I212" s="63" t="e">
        <f t="shared" si="23"/>
        <v>#DIV/0!</v>
      </c>
      <c r="J212" s="30" t="e">
        <f t="shared" si="26"/>
        <v>#DIV/0!</v>
      </c>
      <c r="K212" s="67" t="e">
        <f t="shared" si="27"/>
        <v>#DIV/0!</v>
      </c>
      <c r="N212" s="34"/>
      <c r="O212" s="35"/>
      <c r="P212" s="34"/>
      <c r="Q212" s="35"/>
      <c r="R212" s="36"/>
      <c r="S212" s="36"/>
    </row>
    <row r="213" spans="5:19">
      <c r="E213" s="30">
        <f t="shared" si="24"/>
        <v>100.44999999999941</v>
      </c>
      <c r="F213" s="30" t="e">
        <f t="shared" si="21"/>
        <v>#DIV/0!</v>
      </c>
      <c r="G213" s="60" t="e">
        <f t="shared" si="22"/>
        <v>#DIV/0!</v>
      </c>
      <c r="H213" s="30" t="e">
        <f t="shared" si="25"/>
        <v>#DIV/0!</v>
      </c>
      <c r="I213" s="63" t="e">
        <f t="shared" si="23"/>
        <v>#DIV/0!</v>
      </c>
      <c r="J213" s="30" t="e">
        <f t="shared" si="26"/>
        <v>#DIV/0!</v>
      </c>
      <c r="K213" s="67" t="e">
        <f t="shared" si="27"/>
        <v>#DIV/0!</v>
      </c>
      <c r="N213" s="34"/>
      <c r="O213" s="35"/>
      <c r="P213" s="34"/>
      <c r="Q213" s="35"/>
      <c r="R213" s="36"/>
      <c r="S213" s="36"/>
    </row>
    <row r="214" spans="5:19">
      <c r="E214" s="30">
        <f t="shared" si="24"/>
        <v>100.4999999999994</v>
      </c>
      <c r="F214" s="30" t="e">
        <f t="shared" si="21"/>
        <v>#DIV/0!</v>
      </c>
      <c r="G214" s="60" t="e">
        <f t="shared" si="22"/>
        <v>#DIV/0!</v>
      </c>
      <c r="H214" s="30" t="e">
        <f t="shared" si="25"/>
        <v>#DIV/0!</v>
      </c>
      <c r="I214" s="63" t="e">
        <f t="shared" si="23"/>
        <v>#DIV/0!</v>
      </c>
      <c r="J214" s="30" t="e">
        <f t="shared" si="26"/>
        <v>#DIV/0!</v>
      </c>
      <c r="K214" s="67" t="e">
        <f t="shared" si="27"/>
        <v>#DIV/0!</v>
      </c>
      <c r="N214" s="34"/>
      <c r="O214" s="35"/>
      <c r="P214" s="34"/>
      <c r="Q214" s="35"/>
      <c r="R214" s="36"/>
      <c r="S214" s="36"/>
    </row>
    <row r="215" spans="5:19">
      <c r="E215" s="30">
        <f t="shared" si="24"/>
        <v>100.5499999999994</v>
      </c>
      <c r="F215" s="30" t="e">
        <f t="shared" si="21"/>
        <v>#DIV/0!</v>
      </c>
      <c r="G215" s="60" t="e">
        <f t="shared" si="22"/>
        <v>#DIV/0!</v>
      </c>
      <c r="H215" s="30" t="e">
        <f t="shared" si="25"/>
        <v>#DIV/0!</v>
      </c>
      <c r="I215" s="63" t="e">
        <f t="shared" si="23"/>
        <v>#DIV/0!</v>
      </c>
      <c r="J215" s="30" t="e">
        <f t="shared" si="26"/>
        <v>#DIV/0!</v>
      </c>
      <c r="K215" s="67" t="e">
        <f t="shared" si="27"/>
        <v>#DIV/0!</v>
      </c>
      <c r="N215" s="34"/>
      <c r="O215" s="35"/>
      <c r="P215" s="34"/>
      <c r="Q215" s="35"/>
      <c r="R215" s="36"/>
      <c r="S215" s="36"/>
    </row>
    <row r="216" spans="5:19">
      <c r="E216" s="30">
        <f t="shared" si="24"/>
        <v>100.5999999999994</v>
      </c>
      <c r="F216" s="30" t="e">
        <f t="shared" si="21"/>
        <v>#DIV/0!</v>
      </c>
      <c r="G216" s="60" t="e">
        <f t="shared" si="22"/>
        <v>#DIV/0!</v>
      </c>
      <c r="H216" s="30" t="e">
        <f t="shared" si="25"/>
        <v>#DIV/0!</v>
      </c>
      <c r="I216" s="63" t="e">
        <f t="shared" si="23"/>
        <v>#DIV/0!</v>
      </c>
      <c r="J216" s="30" t="e">
        <f t="shared" si="26"/>
        <v>#DIV/0!</v>
      </c>
      <c r="K216" s="67" t="e">
        <f t="shared" si="27"/>
        <v>#DIV/0!</v>
      </c>
      <c r="N216" s="34"/>
      <c r="O216" s="35"/>
      <c r="P216" s="34"/>
      <c r="Q216" s="35"/>
      <c r="R216" s="36"/>
      <c r="S216" s="36"/>
    </row>
    <row r="217" spans="5:19">
      <c r="E217" s="30">
        <f t="shared" si="24"/>
        <v>100.64999999999939</v>
      </c>
      <c r="F217" s="30" t="e">
        <f t="shared" si="21"/>
        <v>#DIV/0!</v>
      </c>
      <c r="G217" s="60" t="e">
        <f t="shared" si="22"/>
        <v>#DIV/0!</v>
      </c>
      <c r="H217" s="30" t="e">
        <f t="shared" si="25"/>
        <v>#DIV/0!</v>
      </c>
      <c r="I217" s="63" t="e">
        <f t="shared" si="23"/>
        <v>#DIV/0!</v>
      </c>
      <c r="J217" s="30" t="e">
        <f t="shared" si="26"/>
        <v>#DIV/0!</v>
      </c>
      <c r="K217" s="67" t="e">
        <f t="shared" si="27"/>
        <v>#DIV/0!</v>
      </c>
      <c r="N217" s="34"/>
      <c r="O217" s="35"/>
      <c r="P217" s="34"/>
      <c r="Q217" s="35"/>
      <c r="R217" s="36"/>
      <c r="S217" s="36"/>
    </row>
    <row r="218" spans="5:19">
      <c r="E218" s="30">
        <f t="shared" si="24"/>
        <v>100.69999999999939</v>
      </c>
      <c r="F218" s="30" t="e">
        <f t="shared" si="21"/>
        <v>#DIV/0!</v>
      </c>
      <c r="G218" s="60" t="e">
        <f t="shared" si="22"/>
        <v>#DIV/0!</v>
      </c>
      <c r="H218" s="30" t="e">
        <f t="shared" si="25"/>
        <v>#DIV/0!</v>
      </c>
      <c r="I218" s="63" t="e">
        <f t="shared" si="23"/>
        <v>#DIV/0!</v>
      </c>
      <c r="J218" s="30" t="e">
        <f t="shared" si="26"/>
        <v>#DIV/0!</v>
      </c>
      <c r="K218" s="67" t="e">
        <f t="shared" si="27"/>
        <v>#DIV/0!</v>
      </c>
      <c r="N218" s="34"/>
      <c r="O218" s="35"/>
      <c r="P218" s="34"/>
      <c r="Q218" s="35"/>
      <c r="R218" s="36"/>
      <c r="S218" s="36"/>
    </row>
    <row r="219" spans="5:19">
      <c r="E219" s="30">
        <f t="shared" si="24"/>
        <v>100.74999999999939</v>
      </c>
      <c r="F219" s="30" t="e">
        <f t="shared" si="21"/>
        <v>#DIV/0!</v>
      </c>
      <c r="G219" s="60" t="e">
        <f t="shared" si="22"/>
        <v>#DIV/0!</v>
      </c>
      <c r="H219" s="30" t="e">
        <f t="shared" si="25"/>
        <v>#DIV/0!</v>
      </c>
      <c r="I219" s="63" t="e">
        <f t="shared" si="23"/>
        <v>#DIV/0!</v>
      </c>
      <c r="J219" s="30" t="e">
        <f t="shared" si="26"/>
        <v>#DIV/0!</v>
      </c>
      <c r="K219" s="67" t="e">
        <f t="shared" si="27"/>
        <v>#DIV/0!</v>
      </c>
      <c r="N219" s="34"/>
      <c r="O219" s="35"/>
      <c r="P219" s="34"/>
      <c r="Q219" s="35"/>
      <c r="R219" s="36"/>
      <c r="S219" s="36"/>
    </row>
    <row r="220" spans="5:19">
      <c r="E220" s="30">
        <f t="shared" si="24"/>
        <v>100.79999999999939</v>
      </c>
      <c r="F220" s="30" t="e">
        <f t="shared" si="21"/>
        <v>#DIV/0!</v>
      </c>
      <c r="G220" s="60" t="e">
        <f t="shared" si="22"/>
        <v>#DIV/0!</v>
      </c>
      <c r="H220" s="30" t="e">
        <f t="shared" si="25"/>
        <v>#DIV/0!</v>
      </c>
      <c r="I220" s="63" t="e">
        <f t="shared" si="23"/>
        <v>#DIV/0!</v>
      </c>
      <c r="J220" s="30" t="e">
        <f t="shared" si="26"/>
        <v>#DIV/0!</v>
      </c>
      <c r="K220" s="67" t="e">
        <f t="shared" si="27"/>
        <v>#DIV/0!</v>
      </c>
      <c r="N220" s="34"/>
      <c r="O220" s="35"/>
      <c r="P220" s="34"/>
      <c r="Q220" s="35"/>
      <c r="R220" s="36"/>
      <c r="S220" s="36"/>
    </row>
    <row r="221" spans="5:19">
      <c r="E221" s="30">
        <f t="shared" si="24"/>
        <v>100.84999999999938</v>
      </c>
      <c r="F221" s="30" t="e">
        <f t="shared" si="21"/>
        <v>#DIV/0!</v>
      </c>
      <c r="G221" s="60" t="e">
        <f t="shared" si="22"/>
        <v>#DIV/0!</v>
      </c>
      <c r="H221" s="30" t="e">
        <f t="shared" si="25"/>
        <v>#DIV/0!</v>
      </c>
      <c r="I221" s="63" t="e">
        <f t="shared" si="23"/>
        <v>#DIV/0!</v>
      </c>
      <c r="J221" s="30" t="e">
        <f t="shared" si="26"/>
        <v>#DIV/0!</v>
      </c>
      <c r="K221" s="67" t="e">
        <f t="shared" si="27"/>
        <v>#DIV/0!</v>
      </c>
      <c r="N221" s="34"/>
      <c r="O221" s="35"/>
      <c r="P221" s="34"/>
      <c r="Q221" s="35"/>
      <c r="R221" s="36"/>
      <c r="S221" s="36"/>
    </row>
    <row r="222" spans="5:19">
      <c r="E222" s="30">
        <f t="shared" si="24"/>
        <v>100.89999999999938</v>
      </c>
      <c r="F222" s="30" t="e">
        <f t="shared" si="21"/>
        <v>#DIV/0!</v>
      </c>
      <c r="G222" s="60" t="e">
        <f t="shared" si="22"/>
        <v>#DIV/0!</v>
      </c>
      <c r="H222" s="30" t="e">
        <f t="shared" si="25"/>
        <v>#DIV/0!</v>
      </c>
      <c r="I222" s="63" t="e">
        <f t="shared" si="23"/>
        <v>#DIV/0!</v>
      </c>
      <c r="J222" s="30" t="e">
        <f t="shared" si="26"/>
        <v>#DIV/0!</v>
      </c>
      <c r="K222" s="67" t="e">
        <f t="shared" si="27"/>
        <v>#DIV/0!</v>
      </c>
      <c r="N222" s="34"/>
      <c r="O222" s="35"/>
      <c r="P222" s="34"/>
      <c r="Q222" s="35"/>
      <c r="R222" s="36"/>
      <c r="S222" s="36"/>
    </row>
    <row r="223" spans="5:19">
      <c r="E223" s="30">
        <f t="shared" si="24"/>
        <v>100.94999999999938</v>
      </c>
      <c r="F223" s="30" t="e">
        <f t="shared" si="21"/>
        <v>#DIV/0!</v>
      </c>
      <c r="G223" s="60" t="e">
        <f t="shared" si="22"/>
        <v>#DIV/0!</v>
      </c>
      <c r="H223" s="30" t="e">
        <f t="shared" si="25"/>
        <v>#DIV/0!</v>
      </c>
      <c r="I223" s="63" t="e">
        <f t="shared" si="23"/>
        <v>#DIV/0!</v>
      </c>
      <c r="J223" s="30" t="e">
        <f t="shared" si="26"/>
        <v>#DIV/0!</v>
      </c>
      <c r="K223" s="67" t="e">
        <f t="shared" si="27"/>
        <v>#DIV/0!</v>
      </c>
      <c r="N223" s="34"/>
      <c r="O223" s="35"/>
      <c r="P223" s="34"/>
      <c r="Q223" s="35"/>
      <c r="R223" s="36"/>
      <c r="S223" s="36"/>
    </row>
    <row r="224" spans="5:19">
      <c r="E224" s="30">
        <f t="shared" si="24"/>
        <v>100.99999999999937</v>
      </c>
      <c r="F224" s="30" t="e">
        <f t="shared" si="21"/>
        <v>#DIV/0!</v>
      </c>
      <c r="G224" s="60" t="e">
        <f t="shared" si="22"/>
        <v>#DIV/0!</v>
      </c>
      <c r="H224" s="30" t="e">
        <f t="shared" si="25"/>
        <v>#DIV/0!</v>
      </c>
      <c r="I224" s="63" t="e">
        <f t="shared" si="23"/>
        <v>#DIV/0!</v>
      </c>
      <c r="J224" s="30" t="e">
        <f t="shared" si="26"/>
        <v>#DIV/0!</v>
      </c>
      <c r="K224" s="67" t="e">
        <f t="shared" si="27"/>
        <v>#DIV/0!</v>
      </c>
      <c r="N224" s="34"/>
      <c r="O224" s="35"/>
      <c r="P224" s="34"/>
      <c r="Q224" s="35"/>
      <c r="R224" s="36"/>
      <c r="S224" s="36"/>
    </row>
    <row r="225" spans="5:19">
      <c r="E225" s="30">
        <f t="shared" si="24"/>
        <v>101.04999999999937</v>
      </c>
      <c r="F225" s="30" t="e">
        <f t="shared" si="21"/>
        <v>#DIV/0!</v>
      </c>
      <c r="G225" s="60" t="e">
        <f t="shared" si="22"/>
        <v>#DIV/0!</v>
      </c>
      <c r="H225" s="30" t="e">
        <f t="shared" si="25"/>
        <v>#DIV/0!</v>
      </c>
      <c r="I225" s="63" t="e">
        <f t="shared" si="23"/>
        <v>#DIV/0!</v>
      </c>
      <c r="J225" s="30" t="e">
        <f t="shared" si="26"/>
        <v>#DIV/0!</v>
      </c>
      <c r="K225" s="67" t="e">
        <f t="shared" si="27"/>
        <v>#DIV/0!</v>
      </c>
      <c r="N225" s="34"/>
      <c r="O225" s="35"/>
      <c r="P225" s="34"/>
      <c r="Q225" s="35"/>
      <c r="R225" s="36"/>
      <c r="S225" s="36"/>
    </row>
    <row r="226" spans="5:19">
      <c r="E226" s="30">
        <f t="shared" si="24"/>
        <v>101.09999999999937</v>
      </c>
      <c r="F226" s="30" t="e">
        <f t="shared" si="21"/>
        <v>#DIV/0!</v>
      </c>
      <c r="G226" s="60" t="e">
        <f t="shared" si="22"/>
        <v>#DIV/0!</v>
      </c>
      <c r="H226" s="30" t="e">
        <f t="shared" si="25"/>
        <v>#DIV/0!</v>
      </c>
      <c r="I226" s="63" t="e">
        <f t="shared" si="23"/>
        <v>#DIV/0!</v>
      </c>
      <c r="J226" s="30" t="e">
        <f t="shared" si="26"/>
        <v>#DIV/0!</v>
      </c>
      <c r="K226" s="67" t="e">
        <f t="shared" si="27"/>
        <v>#DIV/0!</v>
      </c>
      <c r="N226" s="34"/>
      <c r="O226" s="35"/>
      <c r="P226" s="34"/>
      <c r="Q226" s="35"/>
      <c r="R226" s="36"/>
      <c r="S226" s="36"/>
    </row>
    <row r="227" spans="5:19">
      <c r="E227" s="30">
        <f t="shared" si="24"/>
        <v>101.14999999999937</v>
      </c>
      <c r="F227" s="30" t="e">
        <f t="shared" si="21"/>
        <v>#DIV/0!</v>
      </c>
      <c r="G227" s="60" t="e">
        <f t="shared" si="22"/>
        <v>#DIV/0!</v>
      </c>
      <c r="H227" s="30" t="e">
        <f t="shared" si="25"/>
        <v>#DIV/0!</v>
      </c>
      <c r="I227" s="63" t="e">
        <f t="shared" si="23"/>
        <v>#DIV/0!</v>
      </c>
      <c r="J227" s="30" t="e">
        <f t="shared" si="26"/>
        <v>#DIV/0!</v>
      </c>
      <c r="K227" s="67" t="e">
        <f t="shared" si="27"/>
        <v>#DIV/0!</v>
      </c>
      <c r="N227" s="34"/>
      <c r="O227" s="35"/>
      <c r="P227" s="34"/>
      <c r="Q227" s="35"/>
      <c r="R227" s="36"/>
      <c r="S227" s="36"/>
    </row>
    <row r="228" spans="5:19">
      <c r="E228" s="30">
        <f t="shared" si="24"/>
        <v>101.19999999999936</v>
      </c>
      <c r="F228" s="30" t="e">
        <f t="shared" si="21"/>
        <v>#DIV/0!</v>
      </c>
      <c r="G228" s="60" t="e">
        <f t="shared" si="22"/>
        <v>#DIV/0!</v>
      </c>
      <c r="H228" s="30" t="e">
        <f t="shared" si="25"/>
        <v>#DIV/0!</v>
      </c>
      <c r="I228" s="63" t="e">
        <f t="shared" si="23"/>
        <v>#DIV/0!</v>
      </c>
      <c r="J228" s="30" t="e">
        <f t="shared" si="26"/>
        <v>#DIV/0!</v>
      </c>
      <c r="K228" s="67" t="e">
        <f t="shared" si="27"/>
        <v>#DIV/0!</v>
      </c>
      <c r="N228" s="34"/>
      <c r="O228" s="35"/>
      <c r="P228" s="34"/>
      <c r="Q228" s="35"/>
      <c r="R228" s="36"/>
      <c r="S228" s="36"/>
    </row>
    <row r="229" spans="5:19">
      <c r="E229" s="30">
        <f t="shared" si="24"/>
        <v>101.24999999999936</v>
      </c>
      <c r="F229" s="30" t="e">
        <f t="shared" si="21"/>
        <v>#DIV/0!</v>
      </c>
      <c r="G229" s="60" t="e">
        <f t="shared" si="22"/>
        <v>#DIV/0!</v>
      </c>
      <c r="H229" s="30" t="e">
        <f t="shared" si="25"/>
        <v>#DIV/0!</v>
      </c>
      <c r="I229" s="63" t="e">
        <f t="shared" si="23"/>
        <v>#DIV/0!</v>
      </c>
      <c r="J229" s="30" t="e">
        <f t="shared" si="26"/>
        <v>#DIV/0!</v>
      </c>
      <c r="K229" s="67" t="e">
        <f t="shared" si="27"/>
        <v>#DIV/0!</v>
      </c>
      <c r="N229" s="34"/>
      <c r="O229" s="35"/>
      <c r="P229" s="34"/>
      <c r="Q229" s="35"/>
      <c r="R229" s="36"/>
      <c r="S229" s="36"/>
    </row>
    <row r="230" spans="5:19">
      <c r="E230" s="30">
        <f t="shared" si="24"/>
        <v>101.29999999999936</v>
      </c>
      <c r="F230" s="30" t="e">
        <f t="shared" si="21"/>
        <v>#DIV/0!</v>
      </c>
      <c r="G230" s="60" t="e">
        <f t="shared" si="22"/>
        <v>#DIV/0!</v>
      </c>
      <c r="H230" s="30" t="e">
        <f t="shared" si="25"/>
        <v>#DIV/0!</v>
      </c>
      <c r="I230" s="63" t="e">
        <f t="shared" si="23"/>
        <v>#DIV/0!</v>
      </c>
      <c r="J230" s="30" t="e">
        <f t="shared" si="26"/>
        <v>#DIV/0!</v>
      </c>
      <c r="K230" s="67" t="e">
        <f t="shared" si="27"/>
        <v>#DIV/0!</v>
      </c>
      <c r="N230" s="34"/>
      <c r="O230" s="35"/>
      <c r="P230" s="34"/>
      <c r="Q230" s="35"/>
      <c r="R230" s="36"/>
      <c r="S230" s="36"/>
    </row>
    <row r="231" spans="5:19">
      <c r="E231" s="30">
        <f t="shared" si="24"/>
        <v>101.34999999999935</v>
      </c>
      <c r="F231" s="30" t="e">
        <f t="shared" si="21"/>
        <v>#DIV/0!</v>
      </c>
      <c r="G231" s="60" t="e">
        <f t="shared" si="22"/>
        <v>#DIV/0!</v>
      </c>
      <c r="H231" s="30" t="e">
        <f t="shared" si="25"/>
        <v>#DIV/0!</v>
      </c>
      <c r="I231" s="63" t="e">
        <f t="shared" si="23"/>
        <v>#DIV/0!</v>
      </c>
      <c r="J231" s="30" t="e">
        <f t="shared" si="26"/>
        <v>#DIV/0!</v>
      </c>
      <c r="K231" s="67" t="e">
        <f t="shared" si="27"/>
        <v>#DIV/0!</v>
      </c>
      <c r="N231" s="34"/>
      <c r="O231" s="35"/>
      <c r="P231" s="34"/>
      <c r="Q231" s="35"/>
      <c r="R231" s="36"/>
      <c r="S231" s="36"/>
    </row>
    <row r="232" spans="5:19">
      <c r="E232" s="30">
        <f t="shared" si="24"/>
        <v>101.39999999999935</v>
      </c>
      <c r="F232" s="30" t="e">
        <f t="shared" si="21"/>
        <v>#DIV/0!</v>
      </c>
      <c r="G232" s="60" t="e">
        <f t="shared" si="22"/>
        <v>#DIV/0!</v>
      </c>
      <c r="H232" s="30" t="e">
        <f t="shared" si="25"/>
        <v>#DIV/0!</v>
      </c>
      <c r="I232" s="63" t="e">
        <f t="shared" si="23"/>
        <v>#DIV/0!</v>
      </c>
      <c r="J232" s="30" t="e">
        <f t="shared" si="26"/>
        <v>#DIV/0!</v>
      </c>
      <c r="K232" s="67" t="e">
        <f t="shared" si="27"/>
        <v>#DIV/0!</v>
      </c>
      <c r="N232" s="34"/>
      <c r="O232" s="35"/>
      <c r="P232" s="34"/>
      <c r="Q232" s="35"/>
      <c r="R232" s="36"/>
      <c r="S232" s="36"/>
    </row>
    <row r="233" spans="5:19">
      <c r="E233" s="30">
        <f t="shared" si="24"/>
        <v>101.44999999999935</v>
      </c>
      <c r="F233" s="30" t="e">
        <f t="shared" si="21"/>
        <v>#DIV/0!</v>
      </c>
      <c r="G233" s="60" t="e">
        <f t="shared" si="22"/>
        <v>#DIV/0!</v>
      </c>
      <c r="H233" s="30" t="e">
        <f t="shared" si="25"/>
        <v>#DIV/0!</v>
      </c>
      <c r="I233" s="63" t="e">
        <f t="shared" si="23"/>
        <v>#DIV/0!</v>
      </c>
      <c r="J233" s="30" t="e">
        <f t="shared" si="26"/>
        <v>#DIV/0!</v>
      </c>
      <c r="K233" s="67" t="e">
        <f t="shared" si="27"/>
        <v>#DIV/0!</v>
      </c>
      <c r="N233" s="34"/>
      <c r="O233" s="35"/>
      <c r="P233" s="34"/>
      <c r="Q233" s="35"/>
      <c r="R233" s="36"/>
      <c r="S233" s="36"/>
    </row>
    <row r="234" spans="5:19">
      <c r="E234" s="30">
        <f t="shared" si="24"/>
        <v>101.49999999999935</v>
      </c>
      <c r="F234" s="30" t="e">
        <f t="shared" si="21"/>
        <v>#DIV/0!</v>
      </c>
      <c r="G234" s="60" t="e">
        <f t="shared" si="22"/>
        <v>#DIV/0!</v>
      </c>
      <c r="H234" s="30" t="e">
        <f t="shared" si="25"/>
        <v>#DIV/0!</v>
      </c>
      <c r="I234" s="63" t="e">
        <f t="shared" si="23"/>
        <v>#DIV/0!</v>
      </c>
      <c r="J234" s="30" t="e">
        <f t="shared" si="26"/>
        <v>#DIV/0!</v>
      </c>
      <c r="K234" s="67" t="e">
        <f t="shared" si="27"/>
        <v>#DIV/0!</v>
      </c>
      <c r="N234" s="34"/>
      <c r="O234" s="35"/>
      <c r="P234" s="34"/>
      <c r="Q234" s="35"/>
      <c r="R234" s="36"/>
      <c r="S234" s="36"/>
    </row>
    <row r="235" spans="5:19">
      <c r="E235" s="30">
        <f t="shared" si="24"/>
        <v>101.54999999999934</v>
      </c>
      <c r="F235" s="30" t="e">
        <f t="shared" si="21"/>
        <v>#DIV/0!</v>
      </c>
      <c r="G235" s="60" t="e">
        <f t="shared" si="22"/>
        <v>#DIV/0!</v>
      </c>
      <c r="H235" s="30" t="e">
        <f t="shared" si="25"/>
        <v>#DIV/0!</v>
      </c>
      <c r="I235" s="63" t="e">
        <f t="shared" si="23"/>
        <v>#DIV/0!</v>
      </c>
      <c r="J235" s="30" t="e">
        <f t="shared" si="26"/>
        <v>#DIV/0!</v>
      </c>
      <c r="K235" s="67" t="e">
        <f t="shared" si="27"/>
        <v>#DIV/0!</v>
      </c>
      <c r="N235" s="34"/>
      <c r="O235" s="35"/>
      <c r="P235" s="34"/>
      <c r="Q235" s="35"/>
      <c r="R235" s="36"/>
      <c r="S235" s="36"/>
    </row>
    <row r="236" spans="5:19">
      <c r="E236" s="30">
        <f t="shared" si="24"/>
        <v>101.59999999999934</v>
      </c>
      <c r="F236" s="30" t="e">
        <f t="shared" si="21"/>
        <v>#DIV/0!</v>
      </c>
      <c r="G236" s="60" t="e">
        <f t="shared" si="22"/>
        <v>#DIV/0!</v>
      </c>
      <c r="H236" s="30" t="e">
        <f t="shared" si="25"/>
        <v>#DIV/0!</v>
      </c>
      <c r="I236" s="63" t="e">
        <f t="shared" si="23"/>
        <v>#DIV/0!</v>
      </c>
      <c r="J236" s="30" t="e">
        <f t="shared" si="26"/>
        <v>#DIV/0!</v>
      </c>
      <c r="K236" s="67" t="e">
        <f t="shared" si="27"/>
        <v>#DIV/0!</v>
      </c>
      <c r="N236" s="34"/>
      <c r="O236" s="35"/>
      <c r="P236" s="34"/>
      <c r="Q236" s="35"/>
      <c r="R236" s="36"/>
      <c r="S236" s="36"/>
    </row>
    <row r="237" spans="5:19">
      <c r="E237" s="30">
        <f t="shared" si="24"/>
        <v>101.64999999999934</v>
      </c>
      <c r="F237" s="30" t="e">
        <f t="shared" si="21"/>
        <v>#DIV/0!</v>
      </c>
      <c r="G237" s="60" t="e">
        <f t="shared" si="22"/>
        <v>#DIV/0!</v>
      </c>
      <c r="H237" s="30" t="e">
        <f t="shared" si="25"/>
        <v>#DIV/0!</v>
      </c>
      <c r="I237" s="63" t="e">
        <f t="shared" si="23"/>
        <v>#DIV/0!</v>
      </c>
      <c r="J237" s="30" t="e">
        <f t="shared" si="26"/>
        <v>#DIV/0!</v>
      </c>
      <c r="K237" s="67" t="e">
        <f t="shared" si="27"/>
        <v>#DIV/0!</v>
      </c>
      <c r="N237" s="34"/>
      <c r="O237" s="35"/>
      <c r="P237" s="34"/>
      <c r="Q237" s="35"/>
      <c r="R237" s="36"/>
      <c r="S237" s="36"/>
    </row>
    <row r="238" spans="5:19">
      <c r="E238" s="30">
        <f t="shared" si="24"/>
        <v>101.69999999999933</v>
      </c>
      <c r="F238" s="30" t="e">
        <f t="shared" si="21"/>
        <v>#DIV/0!</v>
      </c>
      <c r="G238" s="60" t="e">
        <f t="shared" si="22"/>
        <v>#DIV/0!</v>
      </c>
      <c r="H238" s="30" t="e">
        <f t="shared" si="25"/>
        <v>#DIV/0!</v>
      </c>
      <c r="I238" s="63" t="e">
        <f t="shared" si="23"/>
        <v>#DIV/0!</v>
      </c>
      <c r="J238" s="30" t="e">
        <f t="shared" si="26"/>
        <v>#DIV/0!</v>
      </c>
      <c r="K238" s="67" t="e">
        <f t="shared" si="27"/>
        <v>#DIV/0!</v>
      </c>
      <c r="N238" s="34"/>
      <c r="O238" s="35"/>
      <c r="P238" s="34"/>
      <c r="Q238" s="35"/>
      <c r="R238" s="36"/>
      <c r="S238" s="36"/>
    </row>
    <row r="239" spans="5:19">
      <c r="E239" s="30">
        <f t="shared" si="24"/>
        <v>101.74999999999933</v>
      </c>
      <c r="F239" s="30" t="e">
        <f t="shared" si="21"/>
        <v>#DIV/0!</v>
      </c>
      <c r="G239" s="60" t="e">
        <f t="shared" si="22"/>
        <v>#DIV/0!</v>
      </c>
      <c r="H239" s="30" t="e">
        <f t="shared" si="25"/>
        <v>#DIV/0!</v>
      </c>
      <c r="I239" s="63" t="e">
        <f t="shared" si="23"/>
        <v>#DIV/0!</v>
      </c>
      <c r="J239" s="30" t="e">
        <f t="shared" si="26"/>
        <v>#DIV/0!</v>
      </c>
      <c r="K239" s="67" t="e">
        <f t="shared" si="27"/>
        <v>#DIV/0!</v>
      </c>
      <c r="N239" s="34"/>
      <c r="O239" s="35"/>
      <c r="P239" s="34"/>
      <c r="Q239" s="35"/>
      <c r="R239" s="36"/>
      <c r="S239" s="36"/>
    </row>
    <row r="240" spans="5:19">
      <c r="E240" s="30">
        <f t="shared" si="24"/>
        <v>101.79999999999933</v>
      </c>
      <c r="F240" s="30" t="e">
        <f t="shared" si="21"/>
        <v>#DIV/0!</v>
      </c>
      <c r="G240" s="60" t="e">
        <f t="shared" si="22"/>
        <v>#DIV/0!</v>
      </c>
      <c r="H240" s="30" t="e">
        <f t="shared" si="25"/>
        <v>#DIV/0!</v>
      </c>
      <c r="I240" s="63" t="e">
        <f t="shared" si="23"/>
        <v>#DIV/0!</v>
      </c>
      <c r="J240" s="30" t="e">
        <f t="shared" si="26"/>
        <v>#DIV/0!</v>
      </c>
      <c r="K240" s="67" t="e">
        <f t="shared" si="27"/>
        <v>#DIV/0!</v>
      </c>
      <c r="N240" s="34"/>
      <c r="O240" s="35"/>
      <c r="P240" s="34"/>
      <c r="Q240" s="35"/>
      <c r="R240" s="36"/>
      <c r="S240" s="36"/>
    </row>
    <row r="241" spans="5:19">
      <c r="E241" s="30">
        <f t="shared" si="24"/>
        <v>101.84999999999933</v>
      </c>
      <c r="F241" s="30" t="e">
        <f t="shared" si="21"/>
        <v>#DIV/0!</v>
      </c>
      <c r="G241" s="60" t="e">
        <f t="shared" si="22"/>
        <v>#DIV/0!</v>
      </c>
      <c r="H241" s="30" t="e">
        <f t="shared" si="25"/>
        <v>#DIV/0!</v>
      </c>
      <c r="I241" s="63" t="e">
        <f t="shared" si="23"/>
        <v>#DIV/0!</v>
      </c>
      <c r="J241" s="30" t="e">
        <f t="shared" si="26"/>
        <v>#DIV/0!</v>
      </c>
      <c r="K241" s="67" t="e">
        <f t="shared" si="27"/>
        <v>#DIV/0!</v>
      </c>
      <c r="N241" s="34"/>
      <c r="O241" s="35"/>
      <c r="P241" s="34"/>
      <c r="Q241" s="35"/>
      <c r="R241" s="36"/>
      <c r="S241" s="36"/>
    </row>
    <row r="242" spans="5:19">
      <c r="E242" s="30">
        <f t="shared" si="24"/>
        <v>101.89999999999932</v>
      </c>
      <c r="F242" s="30" t="e">
        <f t="shared" si="21"/>
        <v>#DIV/0!</v>
      </c>
      <c r="G242" s="60" t="e">
        <f t="shared" si="22"/>
        <v>#DIV/0!</v>
      </c>
      <c r="H242" s="30" t="e">
        <f t="shared" si="25"/>
        <v>#DIV/0!</v>
      </c>
      <c r="I242" s="63" t="e">
        <f t="shared" si="23"/>
        <v>#DIV/0!</v>
      </c>
      <c r="J242" s="30" t="e">
        <f t="shared" si="26"/>
        <v>#DIV/0!</v>
      </c>
      <c r="K242" s="67" t="e">
        <f t="shared" si="27"/>
        <v>#DIV/0!</v>
      </c>
      <c r="N242" s="34"/>
      <c r="O242" s="35"/>
      <c r="P242" s="34"/>
      <c r="Q242" s="35"/>
      <c r="R242" s="36"/>
      <c r="S242" s="36"/>
    </row>
    <row r="243" spans="5:19">
      <c r="E243" s="30">
        <f t="shared" si="24"/>
        <v>101.94999999999932</v>
      </c>
      <c r="F243" s="30" t="e">
        <f t="shared" si="21"/>
        <v>#DIV/0!</v>
      </c>
      <c r="G243" s="60" t="e">
        <f t="shared" si="22"/>
        <v>#DIV/0!</v>
      </c>
      <c r="H243" s="30" t="e">
        <f t="shared" si="25"/>
        <v>#DIV/0!</v>
      </c>
      <c r="I243" s="63" t="e">
        <f t="shared" si="23"/>
        <v>#DIV/0!</v>
      </c>
      <c r="J243" s="30" t="e">
        <f t="shared" si="26"/>
        <v>#DIV/0!</v>
      </c>
      <c r="K243" s="67" t="e">
        <f t="shared" si="27"/>
        <v>#DIV/0!</v>
      </c>
      <c r="N243" s="34"/>
      <c r="O243" s="35"/>
      <c r="P243" s="34"/>
      <c r="Q243" s="35"/>
      <c r="R243" s="36"/>
      <c r="S243" s="36"/>
    </row>
    <row r="244" spans="5:19">
      <c r="E244" s="30">
        <f t="shared" si="24"/>
        <v>101.99999999999932</v>
      </c>
      <c r="F244" s="30" t="e">
        <f t="shared" si="21"/>
        <v>#DIV/0!</v>
      </c>
      <c r="G244" s="60" t="e">
        <f t="shared" si="22"/>
        <v>#DIV/0!</v>
      </c>
      <c r="H244" s="30" t="e">
        <f t="shared" si="25"/>
        <v>#DIV/0!</v>
      </c>
      <c r="I244" s="63" t="e">
        <f t="shared" si="23"/>
        <v>#DIV/0!</v>
      </c>
      <c r="J244" s="30" t="e">
        <f t="shared" si="26"/>
        <v>#DIV/0!</v>
      </c>
      <c r="K244" s="67" t="e">
        <f t="shared" si="27"/>
        <v>#DIV/0!</v>
      </c>
      <c r="N244" s="34"/>
      <c r="O244" s="35"/>
      <c r="P244" s="34"/>
      <c r="Q244" s="35"/>
      <c r="R244" s="36"/>
      <c r="S244" s="36"/>
    </row>
    <row r="245" spans="5:19">
      <c r="E245" s="30">
        <f t="shared" si="24"/>
        <v>102.04999999999932</v>
      </c>
      <c r="F245" s="30" t="e">
        <f t="shared" si="21"/>
        <v>#DIV/0!</v>
      </c>
      <c r="G245" s="60" t="e">
        <f t="shared" si="22"/>
        <v>#DIV/0!</v>
      </c>
      <c r="H245" s="30" t="e">
        <f t="shared" si="25"/>
        <v>#DIV/0!</v>
      </c>
      <c r="I245" s="63" t="e">
        <f t="shared" si="23"/>
        <v>#DIV/0!</v>
      </c>
      <c r="J245" s="30" t="e">
        <f t="shared" si="26"/>
        <v>#DIV/0!</v>
      </c>
      <c r="K245" s="67" t="e">
        <f t="shared" si="27"/>
        <v>#DIV/0!</v>
      </c>
      <c r="N245" s="34"/>
      <c r="O245" s="35"/>
      <c r="P245" s="34"/>
      <c r="Q245" s="35"/>
      <c r="R245" s="36"/>
      <c r="S245" s="36"/>
    </row>
    <row r="246" spans="5:19">
      <c r="E246" s="30">
        <f t="shared" si="24"/>
        <v>102.09999999999931</v>
      </c>
      <c r="F246" s="30" t="e">
        <f t="shared" si="21"/>
        <v>#DIV/0!</v>
      </c>
      <c r="G246" s="60" t="e">
        <f t="shared" si="22"/>
        <v>#DIV/0!</v>
      </c>
      <c r="H246" s="30" t="e">
        <f t="shared" si="25"/>
        <v>#DIV/0!</v>
      </c>
      <c r="I246" s="63" t="e">
        <f t="shared" si="23"/>
        <v>#DIV/0!</v>
      </c>
      <c r="J246" s="30" t="e">
        <f t="shared" si="26"/>
        <v>#DIV/0!</v>
      </c>
      <c r="K246" s="67" t="e">
        <f t="shared" si="27"/>
        <v>#DIV/0!</v>
      </c>
      <c r="N246" s="34"/>
      <c r="O246" s="35"/>
      <c r="P246" s="34"/>
      <c r="Q246" s="35"/>
      <c r="R246" s="36"/>
      <c r="S246" s="36"/>
    </row>
    <row r="247" spans="5:19">
      <c r="E247" s="30">
        <f t="shared" si="24"/>
        <v>102.14999999999931</v>
      </c>
      <c r="F247" s="30" t="e">
        <f t="shared" si="21"/>
        <v>#DIV/0!</v>
      </c>
      <c r="G247" s="60" t="e">
        <f t="shared" si="22"/>
        <v>#DIV/0!</v>
      </c>
      <c r="H247" s="30" t="e">
        <f t="shared" si="25"/>
        <v>#DIV/0!</v>
      </c>
      <c r="I247" s="63" t="e">
        <f t="shared" si="23"/>
        <v>#DIV/0!</v>
      </c>
      <c r="J247" s="30" t="e">
        <f t="shared" si="26"/>
        <v>#DIV/0!</v>
      </c>
      <c r="K247" s="67" t="e">
        <f t="shared" si="27"/>
        <v>#DIV/0!</v>
      </c>
      <c r="N247" s="34"/>
      <c r="O247" s="35"/>
      <c r="P247" s="34"/>
      <c r="Q247" s="35"/>
      <c r="R247" s="36"/>
      <c r="S247" s="36"/>
    </row>
    <row r="248" spans="5:19">
      <c r="E248" s="30">
        <f t="shared" si="24"/>
        <v>102.19999999999931</v>
      </c>
      <c r="F248" s="30" t="e">
        <f t="shared" si="21"/>
        <v>#DIV/0!</v>
      </c>
      <c r="G248" s="60" t="e">
        <f t="shared" si="22"/>
        <v>#DIV/0!</v>
      </c>
      <c r="H248" s="30" t="e">
        <f t="shared" si="25"/>
        <v>#DIV/0!</v>
      </c>
      <c r="I248" s="63" t="e">
        <f t="shared" si="23"/>
        <v>#DIV/0!</v>
      </c>
      <c r="J248" s="30" t="e">
        <f t="shared" si="26"/>
        <v>#DIV/0!</v>
      </c>
      <c r="K248" s="67" t="e">
        <f t="shared" si="27"/>
        <v>#DIV/0!</v>
      </c>
      <c r="N248" s="34"/>
      <c r="O248" s="35"/>
      <c r="P248" s="34"/>
      <c r="Q248" s="35"/>
      <c r="R248" s="36"/>
      <c r="S248" s="36"/>
    </row>
    <row r="249" spans="5:19">
      <c r="E249" s="30">
        <f t="shared" si="24"/>
        <v>102.2499999999993</v>
      </c>
      <c r="F249" s="30" t="e">
        <f t="shared" si="21"/>
        <v>#DIV/0!</v>
      </c>
      <c r="G249" s="60" t="e">
        <f t="shared" si="22"/>
        <v>#DIV/0!</v>
      </c>
      <c r="H249" s="30" t="e">
        <f t="shared" si="25"/>
        <v>#DIV/0!</v>
      </c>
      <c r="I249" s="63" t="e">
        <f t="shared" si="23"/>
        <v>#DIV/0!</v>
      </c>
      <c r="J249" s="30" t="e">
        <f t="shared" si="26"/>
        <v>#DIV/0!</v>
      </c>
      <c r="K249" s="67" t="e">
        <f t="shared" si="27"/>
        <v>#DIV/0!</v>
      </c>
      <c r="N249" s="34"/>
      <c r="O249" s="35"/>
      <c r="P249" s="34"/>
      <c r="Q249" s="35"/>
      <c r="R249" s="36"/>
      <c r="S249" s="36"/>
    </row>
    <row r="250" spans="5:19">
      <c r="E250" s="30">
        <f t="shared" si="24"/>
        <v>102.2999999999993</v>
      </c>
      <c r="F250" s="30" t="e">
        <f t="shared" si="21"/>
        <v>#DIV/0!</v>
      </c>
      <c r="G250" s="60" t="e">
        <f t="shared" si="22"/>
        <v>#DIV/0!</v>
      </c>
      <c r="H250" s="30" t="e">
        <f t="shared" si="25"/>
        <v>#DIV/0!</v>
      </c>
      <c r="I250" s="63" t="e">
        <f t="shared" si="23"/>
        <v>#DIV/0!</v>
      </c>
      <c r="J250" s="30" t="e">
        <f t="shared" si="26"/>
        <v>#DIV/0!</v>
      </c>
      <c r="K250" s="67" t="e">
        <f t="shared" si="27"/>
        <v>#DIV/0!</v>
      </c>
      <c r="N250" s="34"/>
      <c r="O250" s="35"/>
      <c r="P250" s="34"/>
      <c r="Q250" s="35"/>
      <c r="R250" s="36"/>
      <c r="S250" s="36"/>
    </row>
    <row r="251" spans="5:19">
      <c r="E251" s="30">
        <f t="shared" si="24"/>
        <v>102.3499999999993</v>
      </c>
      <c r="F251" s="30" t="e">
        <f t="shared" si="21"/>
        <v>#DIV/0!</v>
      </c>
      <c r="G251" s="60" t="e">
        <f t="shared" si="22"/>
        <v>#DIV/0!</v>
      </c>
      <c r="H251" s="30" t="e">
        <f t="shared" si="25"/>
        <v>#DIV/0!</v>
      </c>
      <c r="I251" s="63" t="e">
        <f t="shared" si="23"/>
        <v>#DIV/0!</v>
      </c>
      <c r="J251" s="30" t="e">
        <f t="shared" si="26"/>
        <v>#DIV/0!</v>
      </c>
      <c r="K251" s="67" t="e">
        <f t="shared" si="27"/>
        <v>#DIV/0!</v>
      </c>
      <c r="N251" s="34"/>
      <c r="O251" s="35"/>
      <c r="P251" s="34"/>
      <c r="Q251" s="35"/>
      <c r="R251" s="36"/>
      <c r="S251" s="36"/>
    </row>
    <row r="252" spans="5:19">
      <c r="E252" s="30">
        <f t="shared" si="24"/>
        <v>102.3999999999993</v>
      </c>
      <c r="F252" s="30" t="e">
        <f t="shared" si="21"/>
        <v>#DIV/0!</v>
      </c>
      <c r="G252" s="60" t="e">
        <f t="shared" si="22"/>
        <v>#DIV/0!</v>
      </c>
      <c r="H252" s="30" t="e">
        <f t="shared" si="25"/>
        <v>#DIV/0!</v>
      </c>
      <c r="I252" s="63" t="e">
        <f t="shared" si="23"/>
        <v>#DIV/0!</v>
      </c>
      <c r="J252" s="30" t="e">
        <f t="shared" si="26"/>
        <v>#DIV/0!</v>
      </c>
      <c r="K252" s="67" t="e">
        <f t="shared" si="27"/>
        <v>#DIV/0!</v>
      </c>
      <c r="N252" s="34"/>
      <c r="O252" s="35"/>
      <c r="P252" s="34"/>
      <c r="Q252" s="35"/>
      <c r="R252" s="36"/>
      <c r="S252" s="36"/>
    </row>
    <row r="253" spans="5:19">
      <c r="E253" s="30">
        <f t="shared" si="24"/>
        <v>102.44999999999929</v>
      </c>
      <c r="F253" s="30" t="e">
        <f t="shared" si="21"/>
        <v>#DIV/0!</v>
      </c>
      <c r="G253" s="60" t="e">
        <f t="shared" si="22"/>
        <v>#DIV/0!</v>
      </c>
      <c r="H253" s="30" t="e">
        <f t="shared" si="25"/>
        <v>#DIV/0!</v>
      </c>
      <c r="I253" s="63" t="e">
        <f t="shared" si="23"/>
        <v>#DIV/0!</v>
      </c>
      <c r="J253" s="30" t="e">
        <f t="shared" si="26"/>
        <v>#DIV/0!</v>
      </c>
      <c r="K253" s="67" t="e">
        <f t="shared" si="27"/>
        <v>#DIV/0!</v>
      </c>
      <c r="N253" s="34"/>
      <c r="O253" s="35"/>
      <c r="P253" s="34"/>
      <c r="Q253" s="35"/>
      <c r="R253" s="36"/>
      <c r="S253" s="36"/>
    </row>
    <row r="254" spans="5:19">
      <c r="E254" s="30">
        <f t="shared" si="24"/>
        <v>102.49999999999929</v>
      </c>
      <c r="F254" s="30" t="e">
        <f t="shared" si="21"/>
        <v>#DIV/0!</v>
      </c>
      <c r="G254" s="60" t="e">
        <f t="shared" si="22"/>
        <v>#DIV/0!</v>
      </c>
      <c r="H254" s="30" t="e">
        <f t="shared" si="25"/>
        <v>#DIV/0!</v>
      </c>
      <c r="I254" s="63" t="e">
        <f t="shared" si="23"/>
        <v>#DIV/0!</v>
      </c>
      <c r="J254" s="30" t="e">
        <f t="shared" si="26"/>
        <v>#DIV/0!</v>
      </c>
      <c r="K254" s="67" t="e">
        <f t="shared" si="27"/>
        <v>#DIV/0!</v>
      </c>
      <c r="N254" s="34"/>
      <c r="O254" s="35"/>
      <c r="P254" s="34"/>
      <c r="Q254" s="35"/>
      <c r="R254" s="36"/>
      <c r="S254" s="36"/>
    </row>
    <row r="255" spans="5:19">
      <c r="E255" s="30">
        <f t="shared" si="24"/>
        <v>102.54999999999929</v>
      </c>
      <c r="F255" s="30" t="e">
        <f t="shared" si="21"/>
        <v>#DIV/0!</v>
      </c>
      <c r="G255" s="60" t="e">
        <f t="shared" si="22"/>
        <v>#DIV/0!</v>
      </c>
      <c r="H255" s="30" t="e">
        <f t="shared" si="25"/>
        <v>#DIV/0!</v>
      </c>
      <c r="I255" s="63" t="e">
        <f t="shared" si="23"/>
        <v>#DIV/0!</v>
      </c>
      <c r="J255" s="30" t="e">
        <f t="shared" si="26"/>
        <v>#DIV/0!</v>
      </c>
      <c r="K255" s="67" t="e">
        <f t="shared" si="27"/>
        <v>#DIV/0!</v>
      </c>
      <c r="N255" s="34"/>
      <c r="O255" s="35"/>
      <c r="P255" s="34"/>
      <c r="Q255" s="35"/>
      <c r="R255" s="36"/>
      <c r="S255" s="36"/>
    </row>
    <row r="256" spans="5:19">
      <c r="E256" s="30">
        <f t="shared" si="24"/>
        <v>102.59999999999928</v>
      </c>
      <c r="F256" s="30" t="e">
        <f t="shared" si="21"/>
        <v>#DIV/0!</v>
      </c>
      <c r="G256" s="60" t="e">
        <f t="shared" si="22"/>
        <v>#DIV/0!</v>
      </c>
      <c r="H256" s="30" t="e">
        <f t="shared" si="25"/>
        <v>#DIV/0!</v>
      </c>
      <c r="I256" s="63" t="e">
        <f t="shared" si="23"/>
        <v>#DIV/0!</v>
      </c>
      <c r="J256" s="30" t="e">
        <f t="shared" si="26"/>
        <v>#DIV/0!</v>
      </c>
      <c r="K256" s="67" t="e">
        <f t="shared" si="27"/>
        <v>#DIV/0!</v>
      </c>
      <c r="N256" s="34"/>
      <c r="O256" s="35"/>
      <c r="P256" s="34"/>
      <c r="Q256" s="35"/>
      <c r="R256" s="36"/>
      <c r="S256" s="36"/>
    </row>
    <row r="257" spans="5:19">
      <c r="E257" s="30">
        <f t="shared" si="24"/>
        <v>102.64999999999928</v>
      </c>
      <c r="F257" s="30" t="e">
        <f t="shared" si="21"/>
        <v>#DIV/0!</v>
      </c>
      <c r="G257" s="60" t="e">
        <f t="shared" si="22"/>
        <v>#DIV/0!</v>
      </c>
      <c r="H257" s="30" t="e">
        <f t="shared" si="25"/>
        <v>#DIV/0!</v>
      </c>
      <c r="I257" s="63" t="e">
        <f t="shared" si="23"/>
        <v>#DIV/0!</v>
      </c>
      <c r="J257" s="30" t="e">
        <f t="shared" si="26"/>
        <v>#DIV/0!</v>
      </c>
      <c r="K257" s="67" t="e">
        <f t="shared" si="27"/>
        <v>#DIV/0!</v>
      </c>
      <c r="N257" s="34"/>
      <c r="O257" s="35"/>
      <c r="P257" s="34"/>
      <c r="Q257" s="35"/>
      <c r="R257" s="36"/>
      <c r="S257" s="36"/>
    </row>
    <row r="258" spans="5:19">
      <c r="E258" s="30">
        <f t="shared" si="24"/>
        <v>102.69999999999928</v>
      </c>
      <c r="F258" s="30" t="e">
        <f t="shared" si="21"/>
        <v>#DIV/0!</v>
      </c>
      <c r="G258" s="60" t="e">
        <f t="shared" si="22"/>
        <v>#DIV/0!</v>
      </c>
      <c r="H258" s="30" t="e">
        <f t="shared" si="25"/>
        <v>#DIV/0!</v>
      </c>
      <c r="I258" s="63" t="e">
        <f t="shared" si="23"/>
        <v>#DIV/0!</v>
      </c>
      <c r="J258" s="30" t="e">
        <f t="shared" si="26"/>
        <v>#DIV/0!</v>
      </c>
      <c r="K258" s="67" t="e">
        <f t="shared" si="27"/>
        <v>#DIV/0!</v>
      </c>
      <c r="N258" s="34"/>
      <c r="O258" s="35"/>
      <c r="P258" s="34"/>
      <c r="Q258" s="35"/>
      <c r="R258" s="36"/>
      <c r="S258" s="36"/>
    </row>
    <row r="259" spans="5:19">
      <c r="E259" s="30">
        <f t="shared" si="24"/>
        <v>102.74999999999928</v>
      </c>
      <c r="F259" s="30" t="e">
        <f t="shared" si="21"/>
        <v>#DIV/0!</v>
      </c>
      <c r="G259" s="60" t="e">
        <f t="shared" si="22"/>
        <v>#DIV/0!</v>
      </c>
      <c r="H259" s="30" t="e">
        <f t="shared" si="25"/>
        <v>#DIV/0!</v>
      </c>
      <c r="I259" s="63" t="e">
        <f t="shared" si="23"/>
        <v>#DIV/0!</v>
      </c>
      <c r="J259" s="30" t="e">
        <f t="shared" si="26"/>
        <v>#DIV/0!</v>
      </c>
      <c r="K259" s="67" t="e">
        <f t="shared" si="27"/>
        <v>#DIV/0!</v>
      </c>
      <c r="N259" s="34"/>
      <c r="O259" s="35"/>
      <c r="P259" s="34"/>
      <c r="Q259" s="35"/>
      <c r="R259" s="36"/>
      <c r="S259" s="36"/>
    </row>
    <row r="260" spans="5:19">
      <c r="E260" s="30">
        <f t="shared" si="24"/>
        <v>102.79999999999927</v>
      </c>
      <c r="F260" s="30" t="e">
        <f t="shared" ref="F260:F323" si="28">SQRT(2+2*1*COS(3.14-2*$C$9*E260*10^(-3)))</f>
        <v>#DIV/0!</v>
      </c>
      <c r="G260" s="60" t="e">
        <f t="shared" ref="G260:G323" si="29">20*LOG10(F260/2)</f>
        <v>#DIV/0!</v>
      </c>
      <c r="H260" s="30" t="e">
        <f t="shared" si="25"/>
        <v>#DIV/0!</v>
      </c>
      <c r="I260" s="63" t="e">
        <f t="shared" ref="I260:I323" si="30">20*LOG10(H260/2)</f>
        <v>#DIV/0!</v>
      </c>
      <c r="J260" s="30" t="e">
        <f t="shared" si="26"/>
        <v>#DIV/0!</v>
      </c>
      <c r="K260" s="67" t="e">
        <f t="shared" si="27"/>
        <v>#DIV/0!</v>
      </c>
      <c r="N260" s="34"/>
      <c r="O260" s="35"/>
      <c r="P260" s="34"/>
      <c r="Q260" s="35"/>
      <c r="R260" s="36"/>
      <c r="S260" s="36"/>
    </row>
    <row r="261" spans="5:19">
      <c r="E261" s="30">
        <f t="shared" ref="E261:E324" si="31">E260+$E$2</f>
        <v>102.84999999999927</v>
      </c>
      <c r="F261" s="30" t="e">
        <f t="shared" si="28"/>
        <v>#DIV/0!</v>
      </c>
      <c r="G261" s="60" t="e">
        <f t="shared" si="29"/>
        <v>#DIV/0!</v>
      </c>
      <c r="H261" s="30" t="e">
        <f t="shared" ref="H261:H324" si="32">SQRT(2+2*1*COS(0-2*$C$30*E261*10^(-3)))</f>
        <v>#DIV/0!</v>
      </c>
      <c r="I261" s="63" t="e">
        <f t="shared" si="30"/>
        <v>#DIV/0!</v>
      </c>
      <c r="J261" s="30" t="e">
        <f t="shared" ref="J261:J324" si="33">SQRT(1+0+2*0*COS(0-2*$C$51*E261*10^(-3)))</f>
        <v>#DIV/0!</v>
      </c>
      <c r="K261" s="67" t="e">
        <f t="shared" ref="K261:K324" si="34">20*LOG10(J261/1)</f>
        <v>#DIV/0!</v>
      </c>
      <c r="N261" s="34"/>
      <c r="O261" s="35"/>
      <c r="P261" s="34"/>
      <c r="Q261" s="35"/>
      <c r="R261" s="36"/>
      <c r="S261" s="36"/>
    </row>
    <row r="262" spans="5:19">
      <c r="E262" s="30">
        <f t="shared" si="31"/>
        <v>102.89999999999927</v>
      </c>
      <c r="F262" s="30" t="e">
        <f t="shared" si="28"/>
        <v>#DIV/0!</v>
      </c>
      <c r="G262" s="60" t="e">
        <f t="shared" si="29"/>
        <v>#DIV/0!</v>
      </c>
      <c r="H262" s="30" t="e">
        <f t="shared" si="32"/>
        <v>#DIV/0!</v>
      </c>
      <c r="I262" s="63" t="e">
        <f t="shared" si="30"/>
        <v>#DIV/0!</v>
      </c>
      <c r="J262" s="30" t="e">
        <f t="shared" si="33"/>
        <v>#DIV/0!</v>
      </c>
      <c r="K262" s="67" t="e">
        <f t="shared" si="34"/>
        <v>#DIV/0!</v>
      </c>
      <c r="N262" s="34"/>
      <c r="O262" s="35"/>
      <c r="P262" s="34"/>
      <c r="Q262" s="35"/>
      <c r="R262" s="36"/>
      <c r="S262" s="36"/>
    </row>
    <row r="263" spans="5:19">
      <c r="E263" s="30">
        <f t="shared" si="31"/>
        <v>102.94999999999926</v>
      </c>
      <c r="F263" s="30" t="e">
        <f t="shared" si="28"/>
        <v>#DIV/0!</v>
      </c>
      <c r="G263" s="60" t="e">
        <f t="shared" si="29"/>
        <v>#DIV/0!</v>
      </c>
      <c r="H263" s="30" t="e">
        <f t="shared" si="32"/>
        <v>#DIV/0!</v>
      </c>
      <c r="I263" s="63" t="e">
        <f t="shared" si="30"/>
        <v>#DIV/0!</v>
      </c>
      <c r="J263" s="30" t="e">
        <f t="shared" si="33"/>
        <v>#DIV/0!</v>
      </c>
      <c r="K263" s="67" t="e">
        <f t="shared" si="34"/>
        <v>#DIV/0!</v>
      </c>
      <c r="N263" s="34"/>
      <c r="O263" s="35"/>
      <c r="P263" s="34"/>
      <c r="Q263" s="35"/>
      <c r="R263" s="36"/>
      <c r="S263" s="36"/>
    </row>
    <row r="264" spans="5:19">
      <c r="E264" s="30">
        <f t="shared" si="31"/>
        <v>102.99999999999926</v>
      </c>
      <c r="F264" s="30" t="e">
        <f t="shared" si="28"/>
        <v>#DIV/0!</v>
      </c>
      <c r="G264" s="60" t="e">
        <f t="shared" si="29"/>
        <v>#DIV/0!</v>
      </c>
      <c r="H264" s="30" t="e">
        <f t="shared" si="32"/>
        <v>#DIV/0!</v>
      </c>
      <c r="I264" s="63" t="e">
        <f t="shared" si="30"/>
        <v>#DIV/0!</v>
      </c>
      <c r="J264" s="30" t="e">
        <f t="shared" si="33"/>
        <v>#DIV/0!</v>
      </c>
      <c r="K264" s="67" t="e">
        <f t="shared" si="34"/>
        <v>#DIV/0!</v>
      </c>
      <c r="N264" s="34"/>
      <c r="O264" s="35"/>
      <c r="P264" s="34"/>
      <c r="Q264" s="35"/>
      <c r="R264" s="36"/>
      <c r="S264" s="36"/>
    </row>
    <row r="265" spans="5:19">
      <c r="E265" s="30">
        <f t="shared" si="31"/>
        <v>103.04999999999926</v>
      </c>
      <c r="F265" s="30" t="e">
        <f t="shared" si="28"/>
        <v>#DIV/0!</v>
      </c>
      <c r="G265" s="60" t="e">
        <f t="shared" si="29"/>
        <v>#DIV/0!</v>
      </c>
      <c r="H265" s="30" t="e">
        <f t="shared" si="32"/>
        <v>#DIV/0!</v>
      </c>
      <c r="I265" s="63" t="e">
        <f t="shared" si="30"/>
        <v>#DIV/0!</v>
      </c>
      <c r="J265" s="30" t="e">
        <f t="shared" si="33"/>
        <v>#DIV/0!</v>
      </c>
      <c r="K265" s="67" t="e">
        <f t="shared" si="34"/>
        <v>#DIV/0!</v>
      </c>
      <c r="N265" s="34"/>
      <c r="O265" s="35"/>
      <c r="P265" s="34"/>
      <c r="Q265" s="35"/>
      <c r="R265" s="36"/>
      <c r="S265" s="36"/>
    </row>
    <row r="266" spans="5:19">
      <c r="E266" s="30">
        <f t="shared" si="31"/>
        <v>103.09999999999926</v>
      </c>
      <c r="F266" s="30" t="e">
        <f t="shared" si="28"/>
        <v>#DIV/0!</v>
      </c>
      <c r="G266" s="60" t="e">
        <f t="shared" si="29"/>
        <v>#DIV/0!</v>
      </c>
      <c r="H266" s="30" t="e">
        <f t="shared" si="32"/>
        <v>#DIV/0!</v>
      </c>
      <c r="I266" s="63" t="e">
        <f t="shared" si="30"/>
        <v>#DIV/0!</v>
      </c>
      <c r="J266" s="30" t="e">
        <f t="shared" si="33"/>
        <v>#DIV/0!</v>
      </c>
      <c r="K266" s="67" t="e">
        <f t="shared" si="34"/>
        <v>#DIV/0!</v>
      </c>
      <c r="N266" s="34"/>
      <c r="O266" s="35"/>
      <c r="P266" s="34"/>
      <c r="Q266" s="35"/>
      <c r="R266" s="36"/>
      <c r="S266" s="36"/>
    </row>
    <row r="267" spans="5:19">
      <c r="E267" s="30">
        <f t="shared" si="31"/>
        <v>103.14999999999925</v>
      </c>
      <c r="F267" s="30" t="e">
        <f t="shared" si="28"/>
        <v>#DIV/0!</v>
      </c>
      <c r="G267" s="60" t="e">
        <f t="shared" si="29"/>
        <v>#DIV/0!</v>
      </c>
      <c r="H267" s="30" t="e">
        <f t="shared" si="32"/>
        <v>#DIV/0!</v>
      </c>
      <c r="I267" s="63" t="e">
        <f t="shared" si="30"/>
        <v>#DIV/0!</v>
      </c>
      <c r="J267" s="30" t="e">
        <f t="shared" si="33"/>
        <v>#DIV/0!</v>
      </c>
      <c r="K267" s="67" t="e">
        <f t="shared" si="34"/>
        <v>#DIV/0!</v>
      </c>
      <c r="N267" s="34"/>
      <c r="O267" s="35"/>
      <c r="P267" s="34"/>
      <c r="Q267" s="35"/>
      <c r="R267" s="36"/>
      <c r="S267" s="36"/>
    </row>
    <row r="268" spans="5:19">
      <c r="E268" s="30">
        <f t="shared" si="31"/>
        <v>103.19999999999925</v>
      </c>
      <c r="F268" s="30" t="e">
        <f t="shared" si="28"/>
        <v>#DIV/0!</v>
      </c>
      <c r="G268" s="60" t="e">
        <f t="shared" si="29"/>
        <v>#DIV/0!</v>
      </c>
      <c r="H268" s="30" t="e">
        <f t="shared" si="32"/>
        <v>#DIV/0!</v>
      </c>
      <c r="I268" s="63" t="e">
        <f t="shared" si="30"/>
        <v>#DIV/0!</v>
      </c>
      <c r="J268" s="30" t="e">
        <f t="shared" si="33"/>
        <v>#DIV/0!</v>
      </c>
      <c r="K268" s="67" t="e">
        <f t="shared" si="34"/>
        <v>#DIV/0!</v>
      </c>
      <c r="N268" s="34"/>
      <c r="O268" s="35"/>
      <c r="P268" s="34"/>
      <c r="Q268" s="35"/>
      <c r="R268" s="36"/>
      <c r="S268" s="36"/>
    </row>
    <row r="269" spans="5:19">
      <c r="E269" s="30">
        <f t="shared" si="31"/>
        <v>103.24999999999925</v>
      </c>
      <c r="F269" s="30" t="e">
        <f t="shared" si="28"/>
        <v>#DIV/0!</v>
      </c>
      <c r="G269" s="60" t="e">
        <f t="shared" si="29"/>
        <v>#DIV/0!</v>
      </c>
      <c r="H269" s="30" t="e">
        <f t="shared" si="32"/>
        <v>#DIV/0!</v>
      </c>
      <c r="I269" s="63" t="e">
        <f t="shared" si="30"/>
        <v>#DIV/0!</v>
      </c>
      <c r="J269" s="30" t="e">
        <f t="shared" si="33"/>
        <v>#DIV/0!</v>
      </c>
      <c r="K269" s="67" t="e">
        <f t="shared" si="34"/>
        <v>#DIV/0!</v>
      </c>
      <c r="N269" s="34"/>
      <c r="O269" s="35"/>
      <c r="P269" s="34"/>
      <c r="Q269" s="35"/>
      <c r="R269" s="36"/>
      <c r="S269" s="36"/>
    </row>
    <row r="270" spans="5:19">
      <c r="E270" s="30">
        <f t="shared" si="31"/>
        <v>103.29999999999924</v>
      </c>
      <c r="F270" s="30" t="e">
        <f t="shared" si="28"/>
        <v>#DIV/0!</v>
      </c>
      <c r="G270" s="60" t="e">
        <f t="shared" si="29"/>
        <v>#DIV/0!</v>
      </c>
      <c r="H270" s="30" t="e">
        <f t="shared" si="32"/>
        <v>#DIV/0!</v>
      </c>
      <c r="I270" s="63" t="e">
        <f t="shared" si="30"/>
        <v>#DIV/0!</v>
      </c>
      <c r="J270" s="30" t="e">
        <f t="shared" si="33"/>
        <v>#DIV/0!</v>
      </c>
      <c r="K270" s="67" t="e">
        <f t="shared" si="34"/>
        <v>#DIV/0!</v>
      </c>
      <c r="N270" s="34"/>
      <c r="O270" s="35"/>
      <c r="P270" s="34"/>
      <c r="Q270" s="35"/>
      <c r="R270" s="36"/>
      <c r="S270" s="36"/>
    </row>
    <row r="271" spans="5:19">
      <c r="E271" s="30">
        <f t="shared" si="31"/>
        <v>103.34999999999924</v>
      </c>
      <c r="F271" s="30" t="e">
        <f t="shared" si="28"/>
        <v>#DIV/0!</v>
      </c>
      <c r="G271" s="60" t="e">
        <f t="shared" si="29"/>
        <v>#DIV/0!</v>
      </c>
      <c r="H271" s="30" t="e">
        <f t="shared" si="32"/>
        <v>#DIV/0!</v>
      </c>
      <c r="I271" s="63" t="e">
        <f t="shared" si="30"/>
        <v>#DIV/0!</v>
      </c>
      <c r="J271" s="30" t="e">
        <f t="shared" si="33"/>
        <v>#DIV/0!</v>
      </c>
      <c r="K271" s="67" t="e">
        <f t="shared" si="34"/>
        <v>#DIV/0!</v>
      </c>
      <c r="N271" s="34"/>
      <c r="O271" s="35"/>
      <c r="P271" s="34"/>
      <c r="Q271" s="35"/>
      <c r="R271" s="36"/>
      <c r="S271" s="36"/>
    </row>
    <row r="272" spans="5:19">
      <c r="E272" s="30">
        <f t="shared" si="31"/>
        <v>103.39999999999924</v>
      </c>
      <c r="F272" s="30" t="e">
        <f t="shared" si="28"/>
        <v>#DIV/0!</v>
      </c>
      <c r="G272" s="60" t="e">
        <f t="shared" si="29"/>
        <v>#DIV/0!</v>
      </c>
      <c r="H272" s="30" t="e">
        <f t="shared" si="32"/>
        <v>#DIV/0!</v>
      </c>
      <c r="I272" s="63" t="e">
        <f t="shared" si="30"/>
        <v>#DIV/0!</v>
      </c>
      <c r="J272" s="30" t="e">
        <f t="shared" si="33"/>
        <v>#DIV/0!</v>
      </c>
      <c r="K272" s="67" t="e">
        <f t="shared" si="34"/>
        <v>#DIV/0!</v>
      </c>
      <c r="N272" s="34"/>
      <c r="O272" s="35"/>
      <c r="P272" s="34"/>
      <c r="Q272" s="35"/>
      <c r="R272" s="36"/>
      <c r="S272" s="36"/>
    </row>
    <row r="273" spans="5:19">
      <c r="E273" s="30">
        <f t="shared" si="31"/>
        <v>103.44999999999924</v>
      </c>
      <c r="F273" s="30" t="e">
        <f t="shared" si="28"/>
        <v>#DIV/0!</v>
      </c>
      <c r="G273" s="60" t="e">
        <f t="shared" si="29"/>
        <v>#DIV/0!</v>
      </c>
      <c r="H273" s="30" t="e">
        <f t="shared" si="32"/>
        <v>#DIV/0!</v>
      </c>
      <c r="I273" s="63" t="e">
        <f t="shared" si="30"/>
        <v>#DIV/0!</v>
      </c>
      <c r="J273" s="30" t="e">
        <f t="shared" si="33"/>
        <v>#DIV/0!</v>
      </c>
      <c r="K273" s="67" t="e">
        <f t="shared" si="34"/>
        <v>#DIV/0!</v>
      </c>
      <c r="N273" s="34"/>
      <c r="O273" s="35"/>
      <c r="P273" s="34"/>
      <c r="Q273" s="35"/>
      <c r="R273" s="36"/>
      <c r="S273" s="36"/>
    </row>
    <row r="274" spans="5:19">
      <c r="E274" s="30">
        <f t="shared" si="31"/>
        <v>103.49999999999923</v>
      </c>
      <c r="F274" s="30" t="e">
        <f t="shared" si="28"/>
        <v>#DIV/0!</v>
      </c>
      <c r="G274" s="60" t="e">
        <f t="shared" si="29"/>
        <v>#DIV/0!</v>
      </c>
      <c r="H274" s="30" t="e">
        <f t="shared" si="32"/>
        <v>#DIV/0!</v>
      </c>
      <c r="I274" s="63" t="e">
        <f t="shared" si="30"/>
        <v>#DIV/0!</v>
      </c>
      <c r="J274" s="30" t="e">
        <f t="shared" si="33"/>
        <v>#DIV/0!</v>
      </c>
      <c r="K274" s="67" t="e">
        <f t="shared" si="34"/>
        <v>#DIV/0!</v>
      </c>
      <c r="N274" s="34"/>
      <c r="O274" s="35"/>
      <c r="P274" s="34"/>
      <c r="Q274" s="35"/>
      <c r="R274" s="36"/>
      <c r="S274" s="36"/>
    </row>
    <row r="275" spans="5:19">
      <c r="E275" s="30">
        <f t="shared" si="31"/>
        <v>103.54999999999923</v>
      </c>
      <c r="F275" s="30" t="e">
        <f t="shared" si="28"/>
        <v>#DIV/0!</v>
      </c>
      <c r="G275" s="60" t="e">
        <f t="shared" si="29"/>
        <v>#DIV/0!</v>
      </c>
      <c r="H275" s="30" t="e">
        <f t="shared" si="32"/>
        <v>#DIV/0!</v>
      </c>
      <c r="I275" s="63" t="e">
        <f t="shared" si="30"/>
        <v>#DIV/0!</v>
      </c>
      <c r="J275" s="30" t="e">
        <f t="shared" si="33"/>
        <v>#DIV/0!</v>
      </c>
      <c r="K275" s="67" t="e">
        <f t="shared" si="34"/>
        <v>#DIV/0!</v>
      </c>
      <c r="N275" s="34"/>
      <c r="O275" s="35"/>
      <c r="P275" s="34"/>
      <c r="Q275" s="35"/>
      <c r="R275" s="36"/>
      <c r="S275" s="36"/>
    </row>
    <row r="276" spans="5:19">
      <c r="E276" s="30">
        <f t="shared" si="31"/>
        <v>103.59999999999923</v>
      </c>
      <c r="F276" s="30" t="e">
        <f t="shared" si="28"/>
        <v>#DIV/0!</v>
      </c>
      <c r="G276" s="60" t="e">
        <f t="shared" si="29"/>
        <v>#DIV/0!</v>
      </c>
      <c r="H276" s="30" t="e">
        <f t="shared" si="32"/>
        <v>#DIV/0!</v>
      </c>
      <c r="I276" s="63" t="e">
        <f t="shared" si="30"/>
        <v>#DIV/0!</v>
      </c>
      <c r="J276" s="30" t="e">
        <f t="shared" si="33"/>
        <v>#DIV/0!</v>
      </c>
      <c r="K276" s="67" t="e">
        <f t="shared" si="34"/>
        <v>#DIV/0!</v>
      </c>
      <c r="N276" s="34"/>
      <c r="O276" s="35"/>
      <c r="P276" s="34"/>
      <c r="Q276" s="35"/>
      <c r="R276" s="36"/>
      <c r="S276" s="36"/>
    </row>
    <row r="277" spans="5:19">
      <c r="E277" s="30">
        <f t="shared" si="31"/>
        <v>103.64999999999922</v>
      </c>
      <c r="F277" s="30" t="e">
        <f t="shared" si="28"/>
        <v>#DIV/0!</v>
      </c>
      <c r="G277" s="60" t="e">
        <f t="shared" si="29"/>
        <v>#DIV/0!</v>
      </c>
      <c r="H277" s="30" t="e">
        <f t="shared" si="32"/>
        <v>#DIV/0!</v>
      </c>
      <c r="I277" s="63" t="e">
        <f t="shared" si="30"/>
        <v>#DIV/0!</v>
      </c>
      <c r="J277" s="30" t="e">
        <f t="shared" si="33"/>
        <v>#DIV/0!</v>
      </c>
      <c r="K277" s="67" t="e">
        <f t="shared" si="34"/>
        <v>#DIV/0!</v>
      </c>
      <c r="N277" s="34"/>
      <c r="O277" s="35"/>
      <c r="P277" s="34"/>
      <c r="Q277" s="35"/>
      <c r="R277" s="36"/>
      <c r="S277" s="36"/>
    </row>
    <row r="278" spans="5:19">
      <c r="E278" s="30">
        <f t="shared" si="31"/>
        <v>103.69999999999922</v>
      </c>
      <c r="F278" s="30" t="e">
        <f t="shared" si="28"/>
        <v>#DIV/0!</v>
      </c>
      <c r="G278" s="60" t="e">
        <f t="shared" si="29"/>
        <v>#DIV/0!</v>
      </c>
      <c r="H278" s="30" t="e">
        <f t="shared" si="32"/>
        <v>#DIV/0!</v>
      </c>
      <c r="I278" s="63" t="e">
        <f t="shared" si="30"/>
        <v>#DIV/0!</v>
      </c>
      <c r="J278" s="30" t="e">
        <f t="shared" si="33"/>
        <v>#DIV/0!</v>
      </c>
      <c r="K278" s="67" t="e">
        <f t="shared" si="34"/>
        <v>#DIV/0!</v>
      </c>
      <c r="N278" s="34"/>
      <c r="O278" s="35"/>
      <c r="P278" s="34"/>
      <c r="Q278" s="35"/>
      <c r="R278" s="36"/>
      <c r="S278" s="36"/>
    </row>
    <row r="279" spans="5:19">
      <c r="E279" s="30">
        <f t="shared" si="31"/>
        <v>103.74999999999922</v>
      </c>
      <c r="F279" s="30" t="e">
        <f t="shared" si="28"/>
        <v>#DIV/0!</v>
      </c>
      <c r="G279" s="60" t="e">
        <f t="shared" si="29"/>
        <v>#DIV/0!</v>
      </c>
      <c r="H279" s="30" t="e">
        <f t="shared" si="32"/>
        <v>#DIV/0!</v>
      </c>
      <c r="I279" s="63" t="e">
        <f t="shared" si="30"/>
        <v>#DIV/0!</v>
      </c>
      <c r="J279" s="30" t="e">
        <f t="shared" si="33"/>
        <v>#DIV/0!</v>
      </c>
      <c r="K279" s="67" t="e">
        <f t="shared" si="34"/>
        <v>#DIV/0!</v>
      </c>
      <c r="N279" s="34"/>
      <c r="O279" s="35"/>
      <c r="P279" s="34"/>
      <c r="Q279" s="35"/>
      <c r="R279" s="36"/>
      <c r="S279" s="36"/>
    </row>
    <row r="280" spans="5:19">
      <c r="E280" s="30">
        <f t="shared" si="31"/>
        <v>103.79999999999922</v>
      </c>
      <c r="F280" s="30" t="e">
        <f t="shared" si="28"/>
        <v>#DIV/0!</v>
      </c>
      <c r="G280" s="60" t="e">
        <f t="shared" si="29"/>
        <v>#DIV/0!</v>
      </c>
      <c r="H280" s="30" t="e">
        <f t="shared" si="32"/>
        <v>#DIV/0!</v>
      </c>
      <c r="I280" s="63" t="e">
        <f t="shared" si="30"/>
        <v>#DIV/0!</v>
      </c>
      <c r="J280" s="30" t="e">
        <f t="shared" si="33"/>
        <v>#DIV/0!</v>
      </c>
      <c r="K280" s="67" t="e">
        <f t="shared" si="34"/>
        <v>#DIV/0!</v>
      </c>
      <c r="N280" s="34"/>
      <c r="O280" s="35"/>
      <c r="P280" s="34"/>
      <c r="Q280" s="35"/>
      <c r="R280" s="36"/>
      <c r="S280" s="36"/>
    </row>
    <row r="281" spans="5:19">
      <c r="E281" s="30">
        <f t="shared" si="31"/>
        <v>103.84999999999921</v>
      </c>
      <c r="F281" s="30" t="e">
        <f t="shared" si="28"/>
        <v>#DIV/0!</v>
      </c>
      <c r="G281" s="60" t="e">
        <f t="shared" si="29"/>
        <v>#DIV/0!</v>
      </c>
      <c r="H281" s="30" t="e">
        <f t="shared" si="32"/>
        <v>#DIV/0!</v>
      </c>
      <c r="I281" s="63" t="e">
        <f t="shared" si="30"/>
        <v>#DIV/0!</v>
      </c>
      <c r="J281" s="30" t="e">
        <f t="shared" si="33"/>
        <v>#DIV/0!</v>
      </c>
      <c r="K281" s="67" t="e">
        <f t="shared" si="34"/>
        <v>#DIV/0!</v>
      </c>
      <c r="N281" s="34"/>
      <c r="O281" s="35"/>
      <c r="P281" s="34"/>
      <c r="Q281" s="35"/>
      <c r="R281" s="36"/>
      <c r="S281" s="36"/>
    </row>
    <row r="282" spans="5:19">
      <c r="E282" s="30">
        <f t="shared" si="31"/>
        <v>103.89999999999921</v>
      </c>
      <c r="F282" s="30" t="e">
        <f t="shared" si="28"/>
        <v>#DIV/0!</v>
      </c>
      <c r="G282" s="60" t="e">
        <f t="shared" si="29"/>
        <v>#DIV/0!</v>
      </c>
      <c r="H282" s="30" t="e">
        <f t="shared" si="32"/>
        <v>#DIV/0!</v>
      </c>
      <c r="I282" s="63" t="e">
        <f t="shared" si="30"/>
        <v>#DIV/0!</v>
      </c>
      <c r="J282" s="30" t="e">
        <f t="shared" si="33"/>
        <v>#DIV/0!</v>
      </c>
      <c r="K282" s="67" t="e">
        <f t="shared" si="34"/>
        <v>#DIV/0!</v>
      </c>
      <c r="N282" s="34"/>
      <c r="O282" s="35"/>
      <c r="P282" s="34"/>
      <c r="Q282" s="35"/>
      <c r="R282" s="36"/>
      <c r="S282" s="36"/>
    </row>
    <row r="283" spans="5:19">
      <c r="E283" s="30">
        <f t="shared" si="31"/>
        <v>103.94999999999921</v>
      </c>
      <c r="F283" s="30" t="e">
        <f t="shared" si="28"/>
        <v>#DIV/0!</v>
      </c>
      <c r="G283" s="60" t="e">
        <f t="shared" si="29"/>
        <v>#DIV/0!</v>
      </c>
      <c r="H283" s="30" t="e">
        <f t="shared" si="32"/>
        <v>#DIV/0!</v>
      </c>
      <c r="I283" s="63" t="e">
        <f t="shared" si="30"/>
        <v>#DIV/0!</v>
      </c>
      <c r="J283" s="30" t="e">
        <f t="shared" si="33"/>
        <v>#DIV/0!</v>
      </c>
      <c r="K283" s="67" t="e">
        <f t="shared" si="34"/>
        <v>#DIV/0!</v>
      </c>
      <c r="N283" s="34"/>
      <c r="O283" s="35"/>
      <c r="P283" s="34"/>
      <c r="Q283" s="35"/>
      <c r="R283" s="36"/>
      <c r="S283" s="36"/>
    </row>
    <row r="284" spans="5:19">
      <c r="E284" s="30">
        <f t="shared" si="31"/>
        <v>103.9999999999992</v>
      </c>
      <c r="F284" s="30" t="e">
        <f t="shared" si="28"/>
        <v>#DIV/0!</v>
      </c>
      <c r="G284" s="60" t="e">
        <f t="shared" si="29"/>
        <v>#DIV/0!</v>
      </c>
      <c r="H284" s="30" t="e">
        <f t="shared" si="32"/>
        <v>#DIV/0!</v>
      </c>
      <c r="I284" s="63" t="e">
        <f t="shared" si="30"/>
        <v>#DIV/0!</v>
      </c>
      <c r="J284" s="30" t="e">
        <f t="shared" si="33"/>
        <v>#DIV/0!</v>
      </c>
      <c r="K284" s="67" t="e">
        <f t="shared" si="34"/>
        <v>#DIV/0!</v>
      </c>
      <c r="N284" s="34"/>
      <c r="O284" s="35"/>
      <c r="P284" s="34"/>
      <c r="Q284" s="35"/>
      <c r="R284" s="36"/>
      <c r="S284" s="36"/>
    </row>
    <row r="285" spans="5:19">
      <c r="E285" s="30">
        <f t="shared" si="31"/>
        <v>104.0499999999992</v>
      </c>
      <c r="F285" s="30" t="e">
        <f t="shared" si="28"/>
        <v>#DIV/0!</v>
      </c>
      <c r="G285" s="60" t="e">
        <f t="shared" si="29"/>
        <v>#DIV/0!</v>
      </c>
      <c r="H285" s="30" t="e">
        <f t="shared" si="32"/>
        <v>#DIV/0!</v>
      </c>
      <c r="I285" s="63" t="e">
        <f t="shared" si="30"/>
        <v>#DIV/0!</v>
      </c>
      <c r="J285" s="30" t="e">
        <f t="shared" si="33"/>
        <v>#DIV/0!</v>
      </c>
      <c r="K285" s="67" t="e">
        <f t="shared" si="34"/>
        <v>#DIV/0!</v>
      </c>
      <c r="N285" s="34"/>
      <c r="O285" s="35"/>
      <c r="P285" s="34"/>
      <c r="Q285" s="35"/>
      <c r="R285" s="36"/>
      <c r="S285" s="36"/>
    </row>
    <row r="286" spans="5:19">
      <c r="E286" s="30">
        <f t="shared" si="31"/>
        <v>104.0999999999992</v>
      </c>
      <c r="F286" s="30" t="e">
        <f t="shared" si="28"/>
        <v>#DIV/0!</v>
      </c>
      <c r="G286" s="60" t="e">
        <f t="shared" si="29"/>
        <v>#DIV/0!</v>
      </c>
      <c r="H286" s="30" t="e">
        <f t="shared" si="32"/>
        <v>#DIV/0!</v>
      </c>
      <c r="I286" s="63" t="e">
        <f t="shared" si="30"/>
        <v>#DIV/0!</v>
      </c>
      <c r="J286" s="30" t="e">
        <f t="shared" si="33"/>
        <v>#DIV/0!</v>
      </c>
      <c r="K286" s="67" t="e">
        <f t="shared" si="34"/>
        <v>#DIV/0!</v>
      </c>
      <c r="N286" s="34"/>
      <c r="O286" s="35"/>
      <c r="P286" s="34"/>
      <c r="Q286" s="35"/>
      <c r="R286" s="36"/>
      <c r="S286" s="36"/>
    </row>
    <row r="287" spans="5:19">
      <c r="E287" s="30">
        <f t="shared" si="31"/>
        <v>104.1499999999992</v>
      </c>
      <c r="F287" s="30" t="e">
        <f t="shared" si="28"/>
        <v>#DIV/0!</v>
      </c>
      <c r="G287" s="60" t="e">
        <f t="shared" si="29"/>
        <v>#DIV/0!</v>
      </c>
      <c r="H287" s="30" t="e">
        <f t="shared" si="32"/>
        <v>#DIV/0!</v>
      </c>
      <c r="I287" s="63" t="e">
        <f t="shared" si="30"/>
        <v>#DIV/0!</v>
      </c>
      <c r="J287" s="30" t="e">
        <f t="shared" si="33"/>
        <v>#DIV/0!</v>
      </c>
      <c r="K287" s="67" t="e">
        <f t="shared" si="34"/>
        <v>#DIV/0!</v>
      </c>
      <c r="N287" s="34"/>
      <c r="O287" s="35"/>
      <c r="P287" s="34"/>
      <c r="Q287" s="35"/>
      <c r="R287" s="36"/>
      <c r="S287" s="36"/>
    </row>
    <row r="288" spans="5:19">
      <c r="E288" s="30">
        <f t="shared" si="31"/>
        <v>104.19999999999919</v>
      </c>
      <c r="F288" s="30" t="e">
        <f t="shared" si="28"/>
        <v>#DIV/0!</v>
      </c>
      <c r="G288" s="60" t="e">
        <f t="shared" si="29"/>
        <v>#DIV/0!</v>
      </c>
      <c r="H288" s="30" t="e">
        <f t="shared" si="32"/>
        <v>#DIV/0!</v>
      </c>
      <c r="I288" s="63" t="e">
        <f t="shared" si="30"/>
        <v>#DIV/0!</v>
      </c>
      <c r="J288" s="30" t="e">
        <f t="shared" si="33"/>
        <v>#DIV/0!</v>
      </c>
      <c r="K288" s="67" t="e">
        <f t="shared" si="34"/>
        <v>#DIV/0!</v>
      </c>
      <c r="N288" s="34"/>
      <c r="O288" s="35"/>
      <c r="P288" s="34"/>
      <c r="Q288" s="35"/>
      <c r="R288" s="36"/>
      <c r="S288" s="36"/>
    </row>
    <row r="289" spans="5:19">
      <c r="E289" s="30">
        <f t="shared" si="31"/>
        <v>104.24999999999919</v>
      </c>
      <c r="F289" s="30" t="e">
        <f t="shared" si="28"/>
        <v>#DIV/0!</v>
      </c>
      <c r="G289" s="60" t="e">
        <f t="shared" si="29"/>
        <v>#DIV/0!</v>
      </c>
      <c r="H289" s="30" t="e">
        <f t="shared" si="32"/>
        <v>#DIV/0!</v>
      </c>
      <c r="I289" s="63" t="e">
        <f t="shared" si="30"/>
        <v>#DIV/0!</v>
      </c>
      <c r="J289" s="30" t="e">
        <f t="shared" si="33"/>
        <v>#DIV/0!</v>
      </c>
      <c r="K289" s="67" t="e">
        <f t="shared" si="34"/>
        <v>#DIV/0!</v>
      </c>
      <c r="N289" s="34"/>
      <c r="O289" s="35"/>
      <c r="P289" s="34"/>
      <c r="Q289" s="35"/>
      <c r="R289" s="36"/>
      <c r="S289" s="36"/>
    </row>
    <row r="290" spans="5:19">
      <c r="E290" s="30">
        <f t="shared" si="31"/>
        <v>104.29999999999919</v>
      </c>
      <c r="F290" s="30" t="e">
        <f t="shared" si="28"/>
        <v>#DIV/0!</v>
      </c>
      <c r="G290" s="60" t="e">
        <f t="shared" si="29"/>
        <v>#DIV/0!</v>
      </c>
      <c r="H290" s="30" t="e">
        <f t="shared" si="32"/>
        <v>#DIV/0!</v>
      </c>
      <c r="I290" s="63" t="e">
        <f t="shared" si="30"/>
        <v>#DIV/0!</v>
      </c>
      <c r="J290" s="30" t="e">
        <f t="shared" si="33"/>
        <v>#DIV/0!</v>
      </c>
      <c r="K290" s="67" t="e">
        <f t="shared" si="34"/>
        <v>#DIV/0!</v>
      </c>
      <c r="N290" s="34"/>
      <c r="O290" s="35"/>
      <c r="P290" s="34"/>
      <c r="Q290" s="35"/>
      <c r="R290" s="36"/>
      <c r="S290" s="36"/>
    </row>
    <row r="291" spans="5:19">
      <c r="E291" s="30">
        <f t="shared" si="31"/>
        <v>104.34999999999918</v>
      </c>
      <c r="F291" s="30" t="e">
        <f t="shared" si="28"/>
        <v>#DIV/0!</v>
      </c>
      <c r="G291" s="60" t="e">
        <f t="shared" si="29"/>
        <v>#DIV/0!</v>
      </c>
      <c r="H291" s="30" t="e">
        <f t="shared" si="32"/>
        <v>#DIV/0!</v>
      </c>
      <c r="I291" s="63" t="e">
        <f t="shared" si="30"/>
        <v>#DIV/0!</v>
      </c>
      <c r="J291" s="30" t="e">
        <f t="shared" si="33"/>
        <v>#DIV/0!</v>
      </c>
      <c r="K291" s="67" t="e">
        <f t="shared" si="34"/>
        <v>#DIV/0!</v>
      </c>
      <c r="N291" s="34"/>
      <c r="O291" s="35"/>
      <c r="P291" s="34"/>
      <c r="Q291" s="35"/>
      <c r="R291" s="36"/>
      <c r="S291" s="36"/>
    </row>
    <row r="292" spans="5:19">
      <c r="E292" s="30">
        <f t="shared" si="31"/>
        <v>104.39999999999918</v>
      </c>
      <c r="F292" s="30" t="e">
        <f t="shared" si="28"/>
        <v>#DIV/0!</v>
      </c>
      <c r="G292" s="60" t="e">
        <f t="shared" si="29"/>
        <v>#DIV/0!</v>
      </c>
      <c r="H292" s="30" t="e">
        <f t="shared" si="32"/>
        <v>#DIV/0!</v>
      </c>
      <c r="I292" s="63" t="e">
        <f t="shared" si="30"/>
        <v>#DIV/0!</v>
      </c>
      <c r="J292" s="30" t="e">
        <f t="shared" si="33"/>
        <v>#DIV/0!</v>
      </c>
      <c r="K292" s="67" t="e">
        <f t="shared" si="34"/>
        <v>#DIV/0!</v>
      </c>
      <c r="N292" s="34"/>
      <c r="O292" s="35"/>
      <c r="P292" s="34"/>
      <c r="Q292" s="35"/>
      <c r="R292" s="36"/>
      <c r="S292" s="36"/>
    </row>
    <row r="293" spans="5:19">
      <c r="E293" s="30">
        <f t="shared" si="31"/>
        <v>104.44999999999918</v>
      </c>
      <c r="F293" s="30" t="e">
        <f t="shared" si="28"/>
        <v>#DIV/0!</v>
      </c>
      <c r="G293" s="60" t="e">
        <f t="shared" si="29"/>
        <v>#DIV/0!</v>
      </c>
      <c r="H293" s="30" t="e">
        <f t="shared" si="32"/>
        <v>#DIV/0!</v>
      </c>
      <c r="I293" s="63" t="e">
        <f t="shared" si="30"/>
        <v>#DIV/0!</v>
      </c>
      <c r="J293" s="30" t="e">
        <f t="shared" si="33"/>
        <v>#DIV/0!</v>
      </c>
      <c r="K293" s="67" t="e">
        <f t="shared" si="34"/>
        <v>#DIV/0!</v>
      </c>
      <c r="N293" s="34"/>
      <c r="O293" s="35"/>
      <c r="P293" s="34"/>
      <c r="Q293" s="35"/>
      <c r="R293" s="36"/>
      <c r="S293" s="36"/>
    </row>
    <row r="294" spans="5:19">
      <c r="E294" s="30">
        <f t="shared" si="31"/>
        <v>104.49999999999918</v>
      </c>
      <c r="F294" s="30" t="e">
        <f t="shared" si="28"/>
        <v>#DIV/0!</v>
      </c>
      <c r="G294" s="60" t="e">
        <f t="shared" si="29"/>
        <v>#DIV/0!</v>
      </c>
      <c r="H294" s="30" t="e">
        <f t="shared" si="32"/>
        <v>#DIV/0!</v>
      </c>
      <c r="I294" s="63" t="e">
        <f t="shared" si="30"/>
        <v>#DIV/0!</v>
      </c>
      <c r="J294" s="30" t="e">
        <f t="shared" si="33"/>
        <v>#DIV/0!</v>
      </c>
      <c r="K294" s="67" t="e">
        <f t="shared" si="34"/>
        <v>#DIV/0!</v>
      </c>
      <c r="N294" s="34"/>
      <c r="O294" s="35"/>
      <c r="P294" s="34"/>
      <c r="Q294" s="35"/>
      <c r="R294" s="36"/>
      <c r="S294" s="36"/>
    </row>
    <row r="295" spans="5:19">
      <c r="E295" s="30">
        <f t="shared" si="31"/>
        <v>104.54999999999917</v>
      </c>
      <c r="F295" s="30" t="e">
        <f t="shared" si="28"/>
        <v>#DIV/0!</v>
      </c>
      <c r="G295" s="60" t="e">
        <f t="shared" si="29"/>
        <v>#DIV/0!</v>
      </c>
      <c r="H295" s="30" t="e">
        <f t="shared" si="32"/>
        <v>#DIV/0!</v>
      </c>
      <c r="I295" s="63" t="e">
        <f t="shared" si="30"/>
        <v>#DIV/0!</v>
      </c>
      <c r="J295" s="30" t="e">
        <f t="shared" si="33"/>
        <v>#DIV/0!</v>
      </c>
      <c r="K295" s="67" t="e">
        <f t="shared" si="34"/>
        <v>#DIV/0!</v>
      </c>
      <c r="N295" s="34"/>
      <c r="O295" s="35"/>
      <c r="P295" s="34"/>
      <c r="Q295" s="35"/>
      <c r="R295" s="36"/>
      <c r="S295" s="36"/>
    </row>
    <row r="296" spans="5:19">
      <c r="E296" s="30">
        <f t="shared" si="31"/>
        <v>104.59999999999917</v>
      </c>
      <c r="F296" s="30" t="e">
        <f t="shared" si="28"/>
        <v>#DIV/0!</v>
      </c>
      <c r="G296" s="60" t="e">
        <f t="shared" si="29"/>
        <v>#DIV/0!</v>
      </c>
      <c r="H296" s="30" t="e">
        <f t="shared" si="32"/>
        <v>#DIV/0!</v>
      </c>
      <c r="I296" s="63" t="e">
        <f t="shared" si="30"/>
        <v>#DIV/0!</v>
      </c>
      <c r="J296" s="30" t="e">
        <f t="shared" si="33"/>
        <v>#DIV/0!</v>
      </c>
      <c r="K296" s="67" t="e">
        <f t="shared" si="34"/>
        <v>#DIV/0!</v>
      </c>
      <c r="N296" s="34"/>
      <c r="O296" s="35"/>
      <c r="P296" s="34"/>
      <c r="Q296" s="35"/>
      <c r="R296" s="36"/>
      <c r="S296" s="36"/>
    </row>
    <row r="297" spans="5:19">
      <c r="E297" s="30">
        <f t="shared" si="31"/>
        <v>104.64999999999917</v>
      </c>
      <c r="F297" s="30" t="e">
        <f t="shared" si="28"/>
        <v>#DIV/0!</v>
      </c>
      <c r="G297" s="60" t="e">
        <f t="shared" si="29"/>
        <v>#DIV/0!</v>
      </c>
      <c r="H297" s="30" t="e">
        <f t="shared" si="32"/>
        <v>#DIV/0!</v>
      </c>
      <c r="I297" s="63" t="e">
        <f t="shared" si="30"/>
        <v>#DIV/0!</v>
      </c>
      <c r="J297" s="30" t="e">
        <f t="shared" si="33"/>
        <v>#DIV/0!</v>
      </c>
      <c r="K297" s="67" t="e">
        <f t="shared" si="34"/>
        <v>#DIV/0!</v>
      </c>
      <c r="N297" s="34"/>
      <c r="O297" s="35"/>
      <c r="P297" s="34"/>
      <c r="Q297" s="35"/>
      <c r="R297" s="36"/>
      <c r="S297" s="36"/>
    </row>
    <row r="298" spans="5:19">
      <c r="E298" s="30">
        <f t="shared" si="31"/>
        <v>104.69999999999916</v>
      </c>
      <c r="F298" s="30" t="e">
        <f t="shared" si="28"/>
        <v>#DIV/0!</v>
      </c>
      <c r="G298" s="60" t="e">
        <f t="shared" si="29"/>
        <v>#DIV/0!</v>
      </c>
      <c r="H298" s="30" t="e">
        <f t="shared" si="32"/>
        <v>#DIV/0!</v>
      </c>
      <c r="I298" s="63" t="e">
        <f t="shared" si="30"/>
        <v>#DIV/0!</v>
      </c>
      <c r="J298" s="30" t="e">
        <f t="shared" si="33"/>
        <v>#DIV/0!</v>
      </c>
      <c r="K298" s="67" t="e">
        <f t="shared" si="34"/>
        <v>#DIV/0!</v>
      </c>
      <c r="N298" s="34"/>
      <c r="O298" s="35"/>
      <c r="P298" s="34"/>
      <c r="Q298" s="35"/>
      <c r="R298" s="36"/>
      <c r="S298" s="36"/>
    </row>
    <row r="299" spans="5:19">
      <c r="E299" s="30">
        <f t="shared" si="31"/>
        <v>104.74999999999916</v>
      </c>
      <c r="F299" s="30" t="e">
        <f t="shared" si="28"/>
        <v>#DIV/0!</v>
      </c>
      <c r="G299" s="60" t="e">
        <f t="shared" si="29"/>
        <v>#DIV/0!</v>
      </c>
      <c r="H299" s="30" t="e">
        <f t="shared" si="32"/>
        <v>#DIV/0!</v>
      </c>
      <c r="I299" s="63" t="e">
        <f t="shared" si="30"/>
        <v>#DIV/0!</v>
      </c>
      <c r="J299" s="30" t="e">
        <f t="shared" si="33"/>
        <v>#DIV/0!</v>
      </c>
      <c r="K299" s="67" t="e">
        <f t="shared" si="34"/>
        <v>#DIV/0!</v>
      </c>
      <c r="N299" s="34"/>
      <c r="O299" s="35"/>
      <c r="P299" s="34"/>
      <c r="Q299" s="35"/>
      <c r="R299" s="36"/>
      <c r="S299" s="36"/>
    </row>
    <row r="300" spans="5:19">
      <c r="E300" s="30">
        <f t="shared" si="31"/>
        <v>104.79999999999916</v>
      </c>
      <c r="F300" s="30" t="e">
        <f t="shared" si="28"/>
        <v>#DIV/0!</v>
      </c>
      <c r="G300" s="60" t="e">
        <f t="shared" si="29"/>
        <v>#DIV/0!</v>
      </c>
      <c r="H300" s="30" t="e">
        <f t="shared" si="32"/>
        <v>#DIV/0!</v>
      </c>
      <c r="I300" s="63" t="e">
        <f t="shared" si="30"/>
        <v>#DIV/0!</v>
      </c>
      <c r="J300" s="30" t="e">
        <f t="shared" si="33"/>
        <v>#DIV/0!</v>
      </c>
      <c r="K300" s="67" t="e">
        <f t="shared" si="34"/>
        <v>#DIV/0!</v>
      </c>
      <c r="N300" s="34"/>
      <c r="O300" s="35"/>
      <c r="P300" s="34"/>
      <c r="Q300" s="35"/>
      <c r="R300" s="36"/>
      <c r="S300" s="36"/>
    </row>
    <row r="301" spans="5:19">
      <c r="E301" s="30">
        <f t="shared" si="31"/>
        <v>104.84999999999916</v>
      </c>
      <c r="F301" s="30" t="e">
        <f t="shared" si="28"/>
        <v>#DIV/0!</v>
      </c>
      <c r="G301" s="60" t="e">
        <f t="shared" si="29"/>
        <v>#DIV/0!</v>
      </c>
      <c r="H301" s="30" t="e">
        <f t="shared" si="32"/>
        <v>#DIV/0!</v>
      </c>
      <c r="I301" s="63" t="e">
        <f t="shared" si="30"/>
        <v>#DIV/0!</v>
      </c>
      <c r="J301" s="30" t="e">
        <f t="shared" si="33"/>
        <v>#DIV/0!</v>
      </c>
      <c r="K301" s="67" t="e">
        <f t="shared" si="34"/>
        <v>#DIV/0!</v>
      </c>
      <c r="N301" s="34"/>
      <c r="O301" s="35"/>
      <c r="P301" s="34"/>
      <c r="Q301" s="35"/>
      <c r="R301" s="36"/>
      <c r="S301" s="36"/>
    </row>
    <row r="302" spans="5:19">
      <c r="E302" s="30">
        <f t="shared" si="31"/>
        <v>104.89999999999915</v>
      </c>
      <c r="F302" s="30" t="e">
        <f t="shared" si="28"/>
        <v>#DIV/0!</v>
      </c>
      <c r="G302" s="60" t="e">
        <f t="shared" si="29"/>
        <v>#DIV/0!</v>
      </c>
      <c r="H302" s="30" t="e">
        <f t="shared" si="32"/>
        <v>#DIV/0!</v>
      </c>
      <c r="I302" s="63" t="e">
        <f t="shared" si="30"/>
        <v>#DIV/0!</v>
      </c>
      <c r="J302" s="30" t="e">
        <f t="shared" si="33"/>
        <v>#DIV/0!</v>
      </c>
      <c r="K302" s="67" t="e">
        <f t="shared" si="34"/>
        <v>#DIV/0!</v>
      </c>
      <c r="N302" s="34"/>
      <c r="O302" s="35"/>
      <c r="P302" s="34"/>
      <c r="Q302" s="35"/>
      <c r="R302" s="36"/>
      <c r="S302" s="36"/>
    </row>
    <row r="303" spans="5:19">
      <c r="E303" s="30">
        <f t="shared" si="31"/>
        <v>104.94999999999915</v>
      </c>
      <c r="F303" s="30" t="e">
        <f t="shared" si="28"/>
        <v>#DIV/0!</v>
      </c>
      <c r="G303" s="60" t="e">
        <f t="shared" si="29"/>
        <v>#DIV/0!</v>
      </c>
      <c r="H303" s="30" t="e">
        <f t="shared" si="32"/>
        <v>#DIV/0!</v>
      </c>
      <c r="I303" s="63" t="e">
        <f t="shared" si="30"/>
        <v>#DIV/0!</v>
      </c>
      <c r="J303" s="30" t="e">
        <f t="shared" si="33"/>
        <v>#DIV/0!</v>
      </c>
      <c r="K303" s="67" t="e">
        <f t="shared" si="34"/>
        <v>#DIV/0!</v>
      </c>
      <c r="N303" s="34"/>
      <c r="O303" s="35"/>
      <c r="P303" s="34"/>
      <c r="Q303" s="35"/>
      <c r="R303" s="36"/>
      <c r="S303" s="36"/>
    </row>
    <row r="304" spans="5:19">
      <c r="E304" s="30">
        <f t="shared" si="31"/>
        <v>104.99999999999915</v>
      </c>
      <c r="F304" s="30" t="e">
        <f t="shared" si="28"/>
        <v>#DIV/0!</v>
      </c>
      <c r="G304" s="60" t="e">
        <f t="shared" si="29"/>
        <v>#DIV/0!</v>
      </c>
      <c r="H304" s="30" t="e">
        <f t="shared" si="32"/>
        <v>#DIV/0!</v>
      </c>
      <c r="I304" s="63" t="e">
        <f t="shared" si="30"/>
        <v>#DIV/0!</v>
      </c>
      <c r="J304" s="30" t="e">
        <f t="shared" si="33"/>
        <v>#DIV/0!</v>
      </c>
      <c r="K304" s="67" t="e">
        <f t="shared" si="34"/>
        <v>#DIV/0!</v>
      </c>
      <c r="N304" s="34"/>
      <c r="O304" s="35"/>
      <c r="P304" s="34"/>
      <c r="Q304" s="35"/>
      <c r="R304" s="36"/>
      <c r="S304" s="36"/>
    </row>
    <row r="305" spans="5:19">
      <c r="E305" s="30">
        <f t="shared" si="31"/>
        <v>105.04999999999914</v>
      </c>
      <c r="F305" s="30" t="e">
        <f t="shared" si="28"/>
        <v>#DIV/0!</v>
      </c>
      <c r="G305" s="60" t="e">
        <f t="shared" si="29"/>
        <v>#DIV/0!</v>
      </c>
      <c r="H305" s="30" t="e">
        <f t="shared" si="32"/>
        <v>#DIV/0!</v>
      </c>
      <c r="I305" s="63" t="e">
        <f t="shared" si="30"/>
        <v>#DIV/0!</v>
      </c>
      <c r="J305" s="30" t="e">
        <f t="shared" si="33"/>
        <v>#DIV/0!</v>
      </c>
      <c r="K305" s="67" t="e">
        <f t="shared" si="34"/>
        <v>#DIV/0!</v>
      </c>
      <c r="N305" s="34"/>
      <c r="O305" s="35"/>
      <c r="P305" s="34"/>
      <c r="Q305" s="35"/>
      <c r="R305" s="36"/>
      <c r="S305" s="36"/>
    </row>
    <row r="306" spans="5:19">
      <c r="E306" s="30">
        <f t="shared" si="31"/>
        <v>105.09999999999914</v>
      </c>
      <c r="F306" s="30" t="e">
        <f t="shared" si="28"/>
        <v>#DIV/0!</v>
      </c>
      <c r="G306" s="60" t="e">
        <f t="shared" si="29"/>
        <v>#DIV/0!</v>
      </c>
      <c r="H306" s="30" t="e">
        <f t="shared" si="32"/>
        <v>#DIV/0!</v>
      </c>
      <c r="I306" s="63" t="e">
        <f t="shared" si="30"/>
        <v>#DIV/0!</v>
      </c>
      <c r="J306" s="30" t="e">
        <f t="shared" si="33"/>
        <v>#DIV/0!</v>
      </c>
      <c r="K306" s="67" t="e">
        <f t="shared" si="34"/>
        <v>#DIV/0!</v>
      </c>
      <c r="N306" s="34"/>
      <c r="O306" s="35"/>
      <c r="P306" s="34"/>
      <c r="Q306" s="35"/>
      <c r="R306" s="36"/>
      <c r="S306" s="36"/>
    </row>
    <row r="307" spans="5:19">
      <c r="E307" s="30">
        <f t="shared" si="31"/>
        <v>105.14999999999914</v>
      </c>
      <c r="F307" s="30" t="e">
        <f t="shared" si="28"/>
        <v>#DIV/0!</v>
      </c>
      <c r="G307" s="60" t="e">
        <f t="shared" si="29"/>
        <v>#DIV/0!</v>
      </c>
      <c r="H307" s="30" t="e">
        <f t="shared" si="32"/>
        <v>#DIV/0!</v>
      </c>
      <c r="I307" s="63" t="e">
        <f t="shared" si="30"/>
        <v>#DIV/0!</v>
      </c>
      <c r="J307" s="30" t="e">
        <f t="shared" si="33"/>
        <v>#DIV/0!</v>
      </c>
      <c r="K307" s="67" t="e">
        <f t="shared" si="34"/>
        <v>#DIV/0!</v>
      </c>
      <c r="N307" s="34"/>
      <c r="O307" s="35"/>
      <c r="P307" s="34"/>
      <c r="Q307" s="35"/>
      <c r="R307" s="36"/>
      <c r="S307" s="36"/>
    </row>
    <row r="308" spans="5:19">
      <c r="E308" s="30">
        <f t="shared" si="31"/>
        <v>105.19999999999914</v>
      </c>
      <c r="F308" s="30" t="e">
        <f t="shared" si="28"/>
        <v>#DIV/0!</v>
      </c>
      <c r="G308" s="60" t="e">
        <f t="shared" si="29"/>
        <v>#DIV/0!</v>
      </c>
      <c r="H308" s="30" t="e">
        <f t="shared" si="32"/>
        <v>#DIV/0!</v>
      </c>
      <c r="I308" s="63" t="e">
        <f t="shared" si="30"/>
        <v>#DIV/0!</v>
      </c>
      <c r="J308" s="30" t="e">
        <f t="shared" si="33"/>
        <v>#DIV/0!</v>
      </c>
      <c r="K308" s="67" t="e">
        <f t="shared" si="34"/>
        <v>#DIV/0!</v>
      </c>
      <c r="N308" s="34"/>
      <c r="O308" s="35"/>
      <c r="P308" s="34"/>
      <c r="Q308" s="35"/>
      <c r="R308" s="36"/>
      <c r="S308" s="36"/>
    </row>
    <row r="309" spans="5:19">
      <c r="E309" s="30">
        <f t="shared" si="31"/>
        <v>105.24999999999913</v>
      </c>
      <c r="F309" s="30" t="e">
        <f t="shared" si="28"/>
        <v>#DIV/0!</v>
      </c>
      <c r="G309" s="60" t="e">
        <f t="shared" si="29"/>
        <v>#DIV/0!</v>
      </c>
      <c r="H309" s="30" t="e">
        <f t="shared" si="32"/>
        <v>#DIV/0!</v>
      </c>
      <c r="I309" s="63" t="e">
        <f t="shared" si="30"/>
        <v>#DIV/0!</v>
      </c>
      <c r="J309" s="30" t="e">
        <f t="shared" si="33"/>
        <v>#DIV/0!</v>
      </c>
      <c r="K309" s="67" t="e">
        <f t="shared" si="34"/>
        <v>#DIV/0!</v>
      </c>
      <c r="N309" s="34"/>
      <c r="O309" s="35"/>
      <c r="P309" s="34"/>
      <c r="Q309" s="35"/>
      <c r="R309" s="36"/>
      <c r="S309" s="36"/>
    </row>
    <row r="310" spans="5:19">
      <c r="E310" s="30">
        <f t="shared" si="31"/>
        <v>105.29999999999913</v>
      </c>
      <c r="F310" s="30" t="e">
        <f t="shared" si="28"/>
        <v>#DIV/0!</v>
      </c>
      <c r="G310" s="60" t="e">
        <f t="shared" si="29"/>
        <v>#DIV/0!</v>
      </c>
      <c r="H310" s="30" t="e">
        <f t="shared" si="32"/>
        <v>#DIV/0!</v>
      </c>
      <c r="I310" s="63" t="e">
        <f t="shared" si="30"/>
        <v>#DIV/0!</v>
      </c>
      <c r="J310" s="30" t="e">
        <f t="shared" si="33"/>
        <v>#DIV/0!</v>
      </c>
      <c r="K310" s="67" t="e">
        <f t="shared" si="34"/>
        <v>#DIV/0!</v>
      </c>
      <c r="N310" s="34"/>
      <c r="O310" s="35"/>
      <c r="P310" s="34"/>
      <c r="Q310" s="35"/>
      <c r="R310" s="36"/>
      <c r="S310" s="36"/>
    </row>
    <row r="311" spans="5:19">
      <c r="E311" s="30">
        <f t="shared" si="31"/>
        <v>105.34999999999913</v>
      </c>
      <c r="F311" s="30" t="e">
        <f t="shared" si="28"/>
        <v>#DIV/0!</v>
      </c>
      <c r="G311" s="60" t="e">
        <f t="shared" si="29"/>
        <v>#DIV/0!</v>
      </c>
      <c r="H311" s="30" t="e">
        <f t="shared" si="32"/>
        <v>#DIV/0!</v>
      </c>
      <c r="I311" s="63" t="e">
        <f t="shared" si="30"/>
        <v>#DIV/0!</v>
      </c>
      <c r="J311" s="30" t="e">
        <f t="shared" si="33"/>
        <v>#DIV/0!</v>
      </c>
      <c r="K311" s="67" t="e">
        <f t="shared" si="34"/>
        <v>#DIV/0!</v>
      </c>
      <c r="N311" s="34"/>
      <c r="O311" s="35"/>
      <c r="P311" s="34"/>
      <c r="Q311" s="35"/>
      <c r="R311" s="36"/>
      <c r="S311" s="36"/>
    </row>
    <row r="312" spans="5:19">
      <c r="E312" s="30">
        <f t="shared" si="31"/>
        <v>105.39999999999912</v>
      </c>
      <c r="F312" s="30" t="e">
        <f t="shared" si="28"/>
        <v>#DIV/0!</v>
      </c>
      <c r="G312" s="60" t="e">
        <f t="shared" si="29"/>
        <v>#DIV/0!</v>
      </c>
      <c r="H312" s="30" t="e">
        <f t="shared" si="32"/>
        <v>#DIV/0!</v>
      </c>
      <c r="I312" s="63" t="e">
        <f t="shared" si="30"/>
        <v>#DIV/0!</v>
      </c>
      <c r="J312" s="30" t="e">
        <f t="shared" si="33"/>
        <v>#DIV/0!</v>
      </c>
      <c r="K312" s="67" t="e">
        <f t="shared" si="34"/>
        <v>#DIV/0!</v>
      </c>
      <c r="N312" s="34"/>
      <c r="O312" s="35"/>
      <c r="P312" s="34"/>
      <c r="Q312" s="35"/>
      <c r="R312" s="36"/>
      <c r="S312" s="36"/>
    </row>
    <row r="313" spans="5:19">
      <c r="E313" s="30">
        <f t="shared" si="31"/>
        <v>105.44999999999912</v>
      </c>
      <c r="F313" s="30" t="e">
        <f t="shared" si="28"/>
        <v>#DIV/0!</v>
      </c>
      <c r="G313" s="60" t="e">
        <f t="shared" si="29"/>
        <v>#DIV/0!</v>
      </c>
      <c r="H313" s="30" t="e">
        <f t="shared" si="32"/>
        <v>#DIV/0!</v>
      </c>
      <c r="I313" s="63" t="e">
        <f t="shared" si="30"/>
        <v>#DIV/0!</v>
      </c>
      <c r="J313" s="30" t="e">
        <f t="shared" si="33"/>
        <v>#DIV/0!</v>
      </c>
      <c r="K313" s="67" t="e">
        <f t="shared" si="34"/>
        <v>#DIV/0!</v>
      </c>
      <c r="N313" s="34"/>
      <c r="O313" s="35"/>
      <c r="P313" s="34"/>
      <c r="Q313" s="35"/>
      <c r="R313" s="36"/>
      <c r="S313" s="36"/>
    </row>
    <row r="314" spans="5:19">
      <c r="E314" s="30">
        <f t="shared" si="31"/>
        <v>105.49999999999912</v>
      </c>
      <c r="F314" s="30" t="e">
        <f t="shared" si="28"/>
        <v>#DIV/0!</v>
      </c>
      <c r="G314" s="60" t="e">
        <f t="shared" si="29"/>
        <v>#DIV/0!</v>
      </c>
      <c r="H314" s="30" t="e">
        <f t="shared" si="32"/>
        <v>#DIV/0!</v>
      </c>
      <c r="I314" s="63" t="e">
        <f t="shared" si="30"/>
        <v>#DIV/0!</v>
      </c>
      <c r="J314" s="30" t="e">
        <f t="shared" si="33"/>
        <v>#DIV/0!</v>
      </c>
      <c r="K314" s="67" t="e">
        <f t="shared" si="34"/>
        <v>#DIV/0!</v>
      </c>
      <c r="N314" s="34"/>
      <c r="O314" s="35"/>
      <c r="P314" s="34"/>
      <c r="Q314" s="35"/>
      <c r="R314" s="36"/>
      <c r="S314" s="36"/>
    </row>
    <row r="315" spans="5:19">
      <c r="E315" s="30">
        <f t="shared" si="31"/>
        <v>105.54999999999912</v>
      </c>
      <c r="F315" s="30" t="e">
        <f t="shared" si="28"/>
        <v>#DIV/0!</v>
      </c>
      <c r="G315" s="60" t="e">
        <f t="shared" si="29"/>
        <v>#DIV/0!</v>
      </c>
      <c r="H315" s="30" t="e">
        <f t="shared" si="32"/>
        <v>#DIV/0!</v>
      </c>
      <c r="I315" s="63" t="e">
        <f t="shared" si="30"/>
        <v>#DIV/0!</v>
      </c>
      <c r="J315" s="30" t="e">
        <f t="shared" si="33"/>
        <v>#DIV/0!</v>
      </c>
      <c r="K315" s="67" t="e">
        <f t="shared" si="34"/>
        <v>#DIV/0!</v>
      </c>
      <c r="N315" s="34"/>
      <c r="O315" s="35"/>
      <c r="P315" s="34"/>
      <c r="Q315" s="35"/>
      <c r="R315" s="36"/>
      <c r="S315" s="36"/>
    </row>
    <row r="316" spans="5:19">
      <c r="E316" s="30">
        <f t="shared" si="31"/>
        <v>105.59999999999911</v>
      </c>
      <c r="F316" s="30" t="e">
        <f t="shared" si="28"/>
        <v>#DIV/0!</v>
      </c>
      <c r="G316" s="60" t="e">
        <f t="shared" si="29"/>
        <v>#DIV/0!</v>
      </c>
      <c r="H316" s="30" t="e">
        <f t="shared" si="32"/>
        <v>#DIV/0!</v>
      </c>
      <c r="I316" s="63" t="e">
        <f t="shared" si="30"/>
        <v>#DIV/0!</v>
      </c>
      <c r="J316" s="30" t="e">
        <f t="shared" si="33"/>
        <v>#DIV/0!</v>
      </c>
      <c r="K316" s="67" t="e">
        <f t="shared" si="34"/>
        <v>#DIV/0!</v>
      </c>
      <c r="N316" s="34"/>
      <c r="O316" s="35"/>
      <c r="P316" s="34"/>
      <c r="Q316" s="35"/>
      <c r="R316" s="36"/>
      <c r="S316" s="36"/>
    </row>
    <row r="317" spans="5:19">
      <c r="E317" s="30">
        <f t="shared" si="31"/>
        <v>105.64999999999911</v>
      </c>
      <c r="F317" s="30" t="e">
        <f t="shared" si="28"/>
        <v>#DIV/0!</v>
      </c>
      <c r="G317" s="60" t="e">
        <f t="shared" si="29"/>
        <v>#DIV/0!</v>
      </c>
      <c r="H317" s="30" t="e">
        <f t="shared" si="32"/>
        <v>#DIV/0!</v>
      </c>
      <c r="I317" s="63" t="e">
        <f t="shared" si="30"/>
        <v>#DIV/0!</v>
      </c>
      <c r="J317" s="30" t="e">
        <f t="shared" si="33"/>
        <v>#DIV/0!</v>
      </c>
      <c r="K317" s="67" t="e">
        <f t="shared" si="34"/>
        <v>#DIV/0!</v>
      </c>
      <c r="N317" s="34"/>
      <c r="O317" s="35"/>
      <c r="P317" s="34"/>
      <c r="Q317" s="35"/>
      <c r="R317" s="36"/>
      <c r="S317" s="36"/>
    </row>
    <row r="318" spans="5:19">
      <c r="E318" s="30">
        <f t="shared" si="31"/>
        <v>105.69999999999911</v>
      </c>
      <c r="F318" s="30" t="e">
        <f t="shared" si="28"/>
        <v>#DIV/0!</v>
      </c>
      <c r="G318" s="60" t="e">
        <f t="shared" si="29"/>
        <v>#DIV/0!</v>
      </c>
      <c r="H318" s="30" t="e">
        <f t="shared" si="32"/>
        <v>#DIV/0!</v>
      </c>
      <c r="I318" s="63" t="e">
        <f t="shared" si="30"/>
        <v>#DIV/0!</v>
      </c>
      <c r="J318" s="30" t="e">
        <f t="shared" si="33"/>
        <v>#DIV/0!</v>
      </c>
      <c r="K318" s="67" t="e">
        <f t="shared" si="34"/>
        <v>#DIV/0!</v>
      </c>
      <c r="N318" s="34"/>
      <c r="O318" s="35"/>
      <c r="P318" s="34"/>
      <c r="Q318" s="35"/>
      <c r="R318" s="36"/>
      <c r="S318" s="36"/>
    </row>
    <row r="319" spans="5:19">
      <c r="E319" s="30">
        <f t="shared" si="31"/>
        <v>105.7499999999991</v>
      </c>
      <c r="F319" s="30" t="e">
        <f t="shared" si="28"/>
        <v>#DIV/0!</v>
      </c>
      <c r="G319" s="60" t="e">
        <f t="shared" si="29"/>
        <v>#DIV/0!</v>
      </c>
      <c r="H319" s="30" t="e">
        <f t="shared" si="32"/>
        <v>#DIV/0!</v>
      </c>
      <c r="I319" s="63" t="e">
        <f t="shared" si="30"/>
        <v>#DIV/0!</v>
      </c>
      <c r="J319" s="30" t="e">
        <f t="shared" si="33"/>
        <v>#DIV/0!</v>
      </c>
      <c r="K319" s="67" t="e">
        <f t="shared" si="34"/>
        <v>#DIV/0!</v>
      </c>
      <c r="N319" s="34"/>
      <c r="O319" s="35"/>
      <c r="P319" s="34"/>
      <c r="Q319" s="35"/>
      <c r="R319" s="36"/>
      <c r="S319" s="36"/>
    </row>
    <row r="320" spans="5:19">
      <c r="E320" s="30">
        <f t="shared" si="31"/>
        <v>105.7999999999991</v>
      </c>
      <c r="F320" s="30" t="e">
        <f t="shared" si="28"/>
        <v>#DIV/0!</v>
      </c>
      <c r="G320" s="60" t="e">
        <f t="shared" si="29"/>
        <v>#DIV/0!</v>
      </c>
      <c r="H320" s="30" t="e">
        <f t="shared" si="32"/>
        <v>#DIV/0!</v>
      </c>
      <c r="I320" s="63" t="e">
        <f t="shared" si="30"/>
        <v>#DIV/0!</v>
      </c>
      <c r="J320" s="30" t="e">
        <f t="shared" si="33"/>
        <v>#DIV/0!</v>
      </c>
      <c r="K320" s="67" t="e">
        <f t="shared" si="34"/>
        <v>#DIV/0!</v>
      </c>
      <c r="N320" s="34"/>
      <c r="O320" s="35"/>
      <c r="P320" s="34"/>
      <c r="Q320" s="35"/>
      <c r="R320" s="36"/>
      <c r="S320" s="36"/>
    </row>
    <row r="321" spans="5:19">
      <c r="E321" s="30">
        <f t="shared" si="31"/>
        <v>105.8499999999991</v>
      </c>
      <c r="F321" s="30" t="e">
        <f t="shared" si="28"/>
        <v>#DIV/0!</v>
      </c>
      <c r="G321" s="60" t="e">
        <f t="shared" si="29"/>
        <v>#DIV/0!</v>
      </c>
      <c r="H321" s="30" t="e">
        <f t="shared" si="32"/>
        <v>#DIV/0!</v>
      </c>
      <c r="I321" s="63" t="e">
        <f t="shared" si="30"/>
        <v>#DIV/0!</v>
      </c>
      <c r="J321" s="30" t="e">
        <f t="shared" si="33"/>
        <v>#DIV/0!</v>
      </c>
      <c r="K321" s="67" t="e">
        <f t="shared" si="34"/>
        <v>#DIV/0!</v>
      </c>
      <c r="N321" s="34"/>
      <c r="O321" s="35"/>
      <c r="P321" s="34"/>
      <c r="Q321" s="35"/>
      <c r="R321" s="36"/>
      <c r="S321" s="36"/>
    </row>
    <row r="322" spans="5:19">
      <c r="E322" s="30">
        <f t="shared" si="31"/>
        <v>105.8999999999991</v>
      </c>
      <c r="F322" s="30" t="e">
        <f t="shared" si="28"/>
        <v>#DIV/0!</v>
      </c>
      <c r="G322" s="60" t="e">
        <f t="shared" si="29"/>
        <v>#DIV/0!</v>
      </c>
      <c r="H322" s="30" t="e">
        <f t="shared" si="32"/>
        <v>#DIV/0!</v>
      </c>
      <c r="I322" s="63" t="e">
        <f t="shared" si="30"/>
        <v>#DIV/0!</v>
      </c>
      <c r="J322" s="30" t="e">
        <f t="shared" si="33"/>
        <v>#DIV/0!</v>
      </c>
      <c r="K322" s="67" t="e">
        <f t="shared" si="34"/>
        <v>#DIV/0!</v>
      </c>
      <c r="N322" s="34"/>
      <c r="O322" s="35"/>
      <c r="P322" s="34"/>
      <c r="Q322" s="35"/>
      <c r="R322" s="36"/>
      <c r="S322" s="36"/>
    </row>
    <row r="323" spans="5:19">
      <c r="E323" s="30">
        <f t="shared" si="31"/>
        <v>105.94999999999909</v>
      </c>
      <c r="F323" s="30" t="e">
        <f t="shared" si="28"/>
        <v>#DIV/0!</v>
      </c>
      <c r="G323" s="60" t="e">
        <f t="shared" si="29"/>
        <v>#DIV/0!</v>
      </c>
      <c r="H323" s="30" t="e">
        <f t="shared" si="32"/>
        <v>#DIV/0!</v>
      </c>
      <c r="I323" s="63" t="e">
        <f t="shared" si="30"/>
        <v>#DIV/0!</v>
      </c>
      <c r="J323" s="30" t="e">
        <f t="shared" si="33"/>
        <v>#DIV/0!</v>
      </c>
      <c r="K323" s="67" t="e">
        <f t="shared" si="34"/>
        <v>#DIV/0!</v>
      </c>
      <c r="N323" s="34"/>
      <c r="O323" s="35"/>
      <c r="P323" s="34"/>
      <c r="Q323" s="35"/>
      <c r="R323" s="36"/>
      <c r="S323" s="36"/>
    </row>
    <row r="324" spans="5:19">
      <c r="E324" s="30">
        <f t="shared" si="31"/>
        <v>105.99999999999909</v>
      </c>
      <c r="F324" s="30" t="e">
        <f t="shared" ref="F324:F387" si="35">SQRT(2+2*1*COS(3.14-2*$C$9*E324*10^(-3)))</f>
        <v>#DIV/0!</v>
      </c>
      <c r="G324" s="60" t="e">
        <f t="shared" ref="G324:G387" si="36">20*LOG10(F324/2)</f>
        <v>#DIV/0!</v>
      </c>
      <c r="H324" s="30" t="e">
        <f t="shared" si="32"/>
        <v>#DIV/0!</v>
      </c>
      <c r="I324" s="63" t="e">
        <f t="shared" ref="I324:I387" si="37">20*LOG10(H324/2)</f>
        <v>#DIV/0!</v>
      </c>
      <c r="J324" s="30" t="e">
        <f t="shared" si="33"/>
        <v>#DIV/0!</v>
      </c>
      <c r="K324" s="67" t="e">
        <f t="shared" si="34"/>
        <v>#DIV/0!</v>
      </c>
      <c r="N324" s="34"/>
      <c r="O324" s="35"/>
      <c r="P324" s="34"/>
      <c r="Q324" s="35"/>
      <c r="R324" s="36"/>
      <c r="S324" s="36"/>
    </row>
    <row r="325" spans="5:19">
      <c r="E325" s="30">
        <f t="shared" ref="E325:E388" si="38">E324+$E$2</f>
        <v>106.04999999999909</v>
      </c>
      <c r="F325" s="30" t="e">
        <f t="shared" si="35"/>
        <v>#DIV/0!</v>
      </c>
      <c r="G325" s="60" t="e">
        <f t="shared" si="36"/>
        <v>#DIV/0!</v>
      </c>
      <c r="H325" s="30" t="e">
        <f t="shared" ref="H325:H388" si="39">SQRT(2+2*1*COS(0-2*$C$30*E325*10^(-3)))</f>
        <v>#DIV/0!</v>
      </c>
      <c r="I325" s="63" t="e">
        <f t="shared" si="37"/>
        <v>#DIV/0!</v>
      </c>
      <c r="J325" s="30" t="e">
        <f t="shared" ref="J325:J388" si="40">SQRT(1+0+2*0*COS(0-2*$C$51*E325*10^(-3)))</f>
        <v>#DIV/0!</v>
      </c>
      <c r="K325" s="67" t="e">
        <f t="shared" ref="K325:K388" si="41">20*LOG10(J325/1)</f>
        <v>#DIV/0!</v>
      </c>
      <c r="N325" s="34"/>
      <c r="O325" s="35"/>
      <c r="P325" s="34"/>
      <c r="Q325" s="35"/>
      <c r="R325" s="36"/>
      <c r="S325" s="36"/>
    </row>
    <row r="326" spans="5:19">
      <c r="E326" s="30">
        <f t="shared" si="38"/>
        <v>106.09999999999908</v>
      </c>
      <c r="F326" s="30" t="e">
        <f t="shared" si="35"/>
        <v>#DIV/0!</v>
      </c>
      <c r="G326" s="60" t="e">
        <f t="shared" si="36"/>
        <v>#DIV/0!</v>
      </c>
      <c r="H326" s="30" t="e">
        <f t="shared" si="39"/>
        <v>#DIV/0!</v>
      </c>
      <c r="I326" s="63" t="e">
        <f t="shared" si="37"/>
        <v>#DIV/0!</v>
      </c>
      <c r="J326" s="30" t="e">
        <f t="shared" si="40"/>
        <v>#DIV/0!</v>
      </c>
      <c r="K326" s="67" t="e">
        <f t="shared" si="41"/>
        <v>#DIV/0!</v>
      </c>
      <c r="N326" s="34"/>
      <c r="O326" s="35"/>
      <c r="P326" s="34"/>
      <c r="Q326" s="35"/>
      <c r="R326" s="36"/>
      <c r="S326" s="36"/>
    </row>
    <row r="327" spans="5:19">
      <c r="E327" s="30">
        <f t="shared" si="38"/>
        <v>106.14999999999908</v>
      </c>
      <c r="F327" s="30" t="e">
        <f t="shared" si="35"/>
        <v>#DIV/0!</v>
      </c>
      <c r="G327" s="60" t="e">
        <f t="shared" si="36"/>
        <v>#DIV/0!</v>
      </c>
      <c r="H327" s="30" t="e">
        <f t="shared" si="39"/>
        <v>#DIV/0!</v>
      </c>
      <c r="I327" s="63" t="e">
        <f t="shared" si="37"/>
        <v>#DIV/0!</v>
      </c>
      <c r="J327" s="30" t="e">
        <f t="shared" si="40"/>
        <v>#DIV/0!</v>
      </c>
      <c r="K327" s="67" t="e">
        <f t="shared" si="41"/>
        <v>#DIV/0!</v>
      </c>
      <c r="N327" s="34"/>
      <c r="O327" s="35"/>
      <c r="P327" s="34"/>
      <c r="Q327" s="35"/>
      <c r="R327" s="36"/>
      <c r="S327" s="36"/>
    </row>
    <row r="328" spans="5:19">
      <c r="E328" s="30">
        <f t="shared" si="38"/>
        <v>106.19999999999908</v>
      </c>
      <c r="F328" s="30" t="e">
        <f t="shared" si="35"/>
        <v>#DIV/0!</v>
      </c>
      <c r="G328" s="60" t="e">
        <f t="shared" si="36"/>
        <v>#DIV/0!</v>
      </c>
      <c r="H328" s="30" t="e">
        <f t="shared" si="39"/>
        <v>#DIV/0!</v>
      </c>
      <c r="I328" s="63" t="e">
        <f t="shared" si="37"/>
        <v>#DIV/0!</v>
      </c>
      <c r="J328" s="30" t="e">
        <f t="shared" si="40"/>
        <v>#DIV/0!</v>
      </c>
      <c r="K328" s="67" t="e">
        <f t="shared" si="41"/>
        <v>#DIV/0!</v>
      </c>
      <c r="N328" s="34"/>
      <c r="O328" s="35"/>
      <c r="P328" s="34"/>
      <c r="Q328" s="35"/>
      <c r="R328" s="36"/>
      <c r="S328" s="36"/>
    </row>
    <row r="329" spans="5:19">
      <c r="E329" s="30">
        <f t="shared" si="38"/>
        <v>106.24999999999908</v>
      </c>
      <c r="F329" s="30" t="e">
        <f t="shared" si="35"/>
        <v>#DIV/0!</v>
      </c>
      <c r="G329" s="60" t="e">
        <f t="shared" si="36"/>
        <v>#DIV/0!</v>
      </c>
      <c r="H329" s="30" t="e">
        <f t="shared" si="39"/>
        <v>#DIV/0!</v>
      </c>
      <c r="I329" s="63" t="e">
        <f t="shared" si="37"/>
        <v>#DIV/0!</v>
      </c>
      <c r="J329" s="30" t="e">
        <f t="shared" si="40"/>
        <v>#DIV/0!</v>
      </c>
      <c r="K329" s="67" t="e">
        <f t="shared" si="41"/>
        <v>#DIV/0!</v>
      </c>
      <c r="N329" s="34"/>
      <c r="O329" s="35"/>
      <c r="P329" s="34"/>
      <c r="Q329" s="35"/>
      <c r="R329" s="36"/>
      <c r="S329" s="36"/>
    </row>
    <row r="330" spans="5:19">
      <c r="E330" s="30">
        <f t="shared" si="38"/>
        <v>106.29999999999907</v>
      </c>
      <c r="F330" s="30" t="e">
        <f t="shared" si="35"/>
        <v>#DIV/0!</v>
      </c>
      <c r="G330" s="60" t="e">
        <f t="shared" si="36"/>
        <v>#DIV/0!</v>
      </c>
      <c r="H330" s="30" t="e">
        <f t="shared" si="39"/>
        <v>#DIV/0!</v>
      </c>
      <c r="I330" s="63" t="e">
        <f t="shared" si="37"/>
        <v>#DIV/0!</v>
      </c>
      <c r="J330" s="30" t="e">
        <f t="shared" si="40"/>
        <v>#DIV/0!</v>
      </c>
      <c r="K330" s="67" t="e">
        <f t="shared" si="41"/>
        <v>#DIV/0!</v>
      </c>
      <c r="N330" s="34"/>
      <c r="O330" s="35"/>
      <c r="P330" s="34"/>
      <c r="Q330" s="35"/>
      <c r="R330" s="36"/>
      <c r="S330" s="36"/>
    </row>
    <row r="331" spans="5:19">
      <c r="E331" s="30">
        <f t="shared" si="38"/>
        <v>106.34999999999907</v>
      </c>
      <c r="F331" s="30" t="e">
        <f t="shared" si="35"/>
        <v>#DIV/0!</v>
      </c>
      <c r="G331" s="60" t="e">
        <f t="shared" si="36"/>
        <v>#DIV/0!</v>
      </c>
      <c r="H331" s="30" t="e">
        <f t="shared" si="39"/>
        <v>#DIV/0!</v>
      </c>
      <c r="I331" s="63" t="e">
        <f t="shared" si="37"/>
        <v>#DIV/0!</v>
      </c>
      <c r="J331" s="30" t="e">
        <f t="shared" si="40"/>
        <v>#DIV/0!</v>
      </c>
      <c r="K331" s="67" t="e">
        <f t="shared" si="41"/>
        <v>#DIV/0!</v>
      </c>
      <c r="N331" s="34"/>
      <c r="O331" s="35"/>
      <c r="P331" s="34"/>
      <c r="Q331" s="35"/>
      <c r="R331" s="36"/>
      <c r="S331" s="36"/>
    </row>
    <row r="332" spans="5:19">
      <c r="E332" s="30">
        <f t="shared" si="38"/>
        <v>106.39999999999907</v>
      </c>
      <c r="F332" s="30" t="e">
        <f t="shared" si="35"/>
        <v>#DIV/0!</v>
      </c>
      <c r="G332" s="60" t="e">
        <f t="shared" si="36"/>
        <v>#DIV/0!</v>
      </c>
      <c r="H332" s="30" t="e">
        <f t="shared" si="39"/>
        <v>#DIV/0!</v>
      </c>
      <c r="I332" s="63" t="e">
        <f t="shared" si="37"/>
        <v>#DIV/0!</v>
      </c>
      <c r="J332" s="30" t="e">
        <f t="shared" si="40"/>
        <v>#DIV/0!</v>
      </c>
      <c r="K332" s="67" t="e">
        <f t="shared" si="41"/>
        <v>#DIV/0!</v>
      </c>
      <c r="N332" s="34"/>
      <c r="O332" s="35"/>
      <c r="P332" s="34"/>
      <c r="Q332" s="35"/>
      <c r="R332" s="36"/>
      <c r="S332" s="36"/>
    </row>
    <row r="333" spans="5:19">
      <c r="E333" s="30">
        <f t="shared" si="38"/>
        <v>106.44999999999906</v>
      </c>
      <c r="F333" s="30" t="e">
        <f t="shared" si="35"/>
        <v>#DIV/0!</v>
      </c>
      <c r="G333" s="60" t="e">
        <f t="shared" si="36"/>
        <v>#DIV/0!</v>
      </c>
      <c r="H333" s="30" t="e">
        <f t="shared" si="39"/>
        <v>#DIV/0!</v>
      </c>
      <c r="I333" s="63" t="e">
        <f t="shared" si="37"/>
        <v>#DIV/0!</v>
      </c>
      <c r="J333" s="30" t="e">
        <f t="shared" si="40"/>
        <v>#DIV/0!</v>
      </c>
      <c r="K333" s="67" t="e">
        <f t="shared" si="41"/>
        <v>#DIV/0!</v>
      </c>
      <c r="N333" s="34"/>
      <c r="O333" s="35"/>
      <c r="P333" s="34"/>
      <c r="Q333" s="35"/>
      <c r="R333" s="36"/>
      <c r="S333" s="36"/>
    </row>
    <row r="334" spans="5:19">
      <c r="E334" s="30">
        <f t="shared" si="38"/>
        <v>106.49999999999906</v>
      </c>
      <c r="F334" s="30" t="e">
        <f t="shared" si="35"/>
        <v>#DIV/0!</v>
      </c>
      <c r="G334" s="60" t="e">
        <f t="shared" si="36"/>
        <v>#DIV/0!</v>
      </c>
      <c r="H334" s="30" t="e">
        <f t="shared" si="39"/>
        <v>#DIV/0!</v>
      </c>
      <c r="I334" s="63" t="e">
        <f t="shared" si="37"/>
        <v>#DIV/0!</v>
      </c>
      <c r="J334" s="30" t="e">
        <f t="shared" si="40"/>
        <v>#DIV/0!</v>
      </c>
      <c r="K334" s="67" t="e">
        <f t="shared" si="41"/>
        <v>#DIV/0!</v>
      </c>
      <c r="N334" s="34"/>
      <c r="O334" s="35"/>
      <c r="P334" s="34"/>
      <c r="Q334" s="35"/>
      <c r="R334" s="36"/>
      <c r="S334" s="36"/>
    </row>
    <row r="335" spans="5:19">
      <c r="E335" s="30">
        <f t="shared" si="38"/>
        <v>106.54999999999906</v>
      </c>
      <c r="F335" s="30" t="e">
        <f t="shared" si="35"/>
        <v>#DIV/0!</v>
      </c>
      <c r="G335" s="60" t="e">
        <f t="shared" si="36"/>
        <v>#DIV/0!</v>
      </c>
      <c r="H335" s="30" t="e">
        <f t="shared" si="39"/>
        <v>#DIV/0!</v>
      </c>
      <c r="I335" s="63" t="e">
        <f t="shared" si="37"/>
        <v>#DIV/0!</v>
      </c>
      <c r="J335" s="30" t="e">
        <f t="shared" si="40"/>
        <v>#DIV/0!</v>
      </c>
      <c r="K335" s="67" t="e">
        <f t="shared" si="41"/>
        <v>#DIV/0!</v>
      </c>
      <c r="N335" s="34"/>
      <c r="O335" s="35"/>
      <c r="P335" s="34"/>
      <c r="Q335" s="35"/>
      <c r="R335" s="36"/>
      <c r="S335" s="36"/>
    </row>
    <row r="336" spans="5:19">
      <c r="E336" s="30">
        <f t="shared" si="38"/>
        <v>106.59999999999906</v>
      </c>
      <c r="F336" s="30" t="e">
        <f t="shared" si="35"/>
        <v>#DIV/0!</v>
      </c>
      <c r="G336" s="60" t="e">
        <f t="shared" si="36"/>
        <v>#DIV/0!</v>
      </c>
      <c r="H336" s="30" t="e">
        <f t="shared" si="39"/>
        <v>#DIV/0!</v>
      </c>
      <c r="I336" s="63" t="e">
        <f t="shared" si="37"/>
        <v>#DIV/0!</v>
      </c>
      <c r="J336" s="30" t="e">
        <f t="shared" si="40"/>
        <v>#DIV/0!</v>
      </c>
      <c r="K336" s="67" t="e">
        <f t="shared" si="41"/>
        <v>#DIV/0!</v>
      </c>
      <c r="N336" s="34"/>
      <c r="O336" s="35"/>
      <c r="P336" s="34"/>
      <c r="Q336" s="35"/>
      <c r="R336" s="36"/>
      <c r="S336" s="36"/>
    </row>
    <row r="337" spans="5:19">
      <c r="E337" s="30">
        <f t="shared" si="38"/>
        <v>106.64999999999905</v>
      </c>
      <c r="F337" s="30" t="e">
        <f t="shared" si="35"/>
        <v>#DIV/0!</v>
      </c>
      <c r="G337" s="60" t="e">
        <f t="shared" si="36"/>
        <v>#DIV/0!</v>
      </c>
      <c r="H337" s="30" t="e">
        <f t="shared" si="39"/>
        <v>#DIV/0!</v>
      </c>
      <c r="I337" s="63" t="e">
        <f t="shared" si="37"/>
        <v>#DIV/0!</v>
      </c>
      <c r="J337" s="30" t="e">
        <f t="shared" si="40"/>
        <v>#DIV/0!</v>
      </c>
      <c r="K337" s="67" t="e">
        <f t="shared" si="41"/>
        <v>#DIV/0!</v>
      </c>
      <c r="N337" s="34"/>
      <c r="O337" s="35"/>
      <c r="P337" s="34"/>
      <c r="Q337" s="35"/>
      <c r="R337" s="36"/>
      <c r="S337" s="36"/>
    </row>
    <row r="338" spans="5:19">
      <c r="E338" s="30">
        <f t="shared" si="38"/>
        <v>106.69999999999905</v>
      </c>
      <c r="F338" s="30" t="e">
        <f t="shared" si="35"/>
        <v>#DIV/0!</v>
      </c>
      <c r="G338" s="60" t="e">
        <f t="shared" si="36"/>
        <v>#DIV/0!</v>
      </c>
      <c r="H338" s="30" t="e">
        <f t="shared" si="39"/>
        <v>#DIV/0!</v>
      </c>
      <c r="I338" s="63" t="e">
        <f t="shared" si="37"/>
        <v>#DIV/0!</v>
      </c>
      <c r="J338" s="30" t="e">
        <f t="shared" si="40"/>
        <v>#DIV/0!</v>
      </c>
      <c r="K338" s="67" t="e">
        <f t="shared" si="41"/>
        <v>#DIV/0!</v>
      </c>
      <c r="N338" s="34"/>
      <c r="O338" s="35"/>
      <c r="P338" s="34"/>
      <c r="Q338" s="35"/>
      <c r="R338" s="36"/>
      <c r="S338" s="36"/>
    </row>
    <row r="339" spans="5:19">
      <c r="E339" s="30">
        <f t="shared" si="38"/>
        <v>106.74999999999905</v>
      </c>
      <c r="F339" s="30" t="e">
        <f t="shared" si="35"/>
        <v>#DIV/0!</v>
      </c>
      <c r="G339" s="60" t="e">
        <f t="shared" si="36"/>
        <v>#DIV/0!</v>
      </c>
      <c r="H339" s="30" t="e">
        <f t="shared" si="39"/>
        <v>#DIV/0!</v>
      </c>
      <c r="I339" s="63" t="e">
        <f t="shared" si="37"/>
        <v>#DIV/0!</v>
      </c>
      <c r="J339" s="30" t="e">
        <f t="shared" si="40"/>
        <v>#DIV/0!</v>
      </c>
      <c r="K339" s="67" t="e">
        <f t="shared" si="41"/>
        <v>#DIV/0!</v>
      </c>
      <c r="N339" s="34"/>
      <c r="O339" s="35"/>
      <c r="P339" s="34"/>
      <c r="Q339" s="35"/>
      <c r="R339" s="36"/>
      <c r="S339" s="36"/>
    </row>
    <row r="340" spans="5:19">
      <c r="E340" s="30">
        <f t="shared" si="38"/>
        <v>106.79999999999905</v>
      </c>
      <c r="F340" s="30" t="e">
        <f t="shared" si="35"/>
        <v>#DIV/0!</v>
      </c>
      <c r="G340" s="60" t="e">
        <f t="shared" si="36"/>
        <v>#DIV/0!</v>
      </c>
      <c r="H340" s="30" t="e">
        <f t="shared" si="39"/>
        <v>#DIV/0!</v>
      </c>
      <c r="I340" s="63" t="e">
        <f t="shared" si="37"/>
        <v>#DIV/0!</v>
      </c>
      <c r="J340" s="30" t="e">
        <f t="shared" si="40"/>
        <v>#DIV/0!</v>
      </c>
      <c r="K340" s="67" t="e">
        <f t="shared" si="41"/>
        <v>#DIV/0!</v>
      </c>
      <c r="N340" s="34"/>
      <c r="O340" s="35"/>
      <c r="P340" s="34"/>
      <c r="Q340" s="35"/>
      <c r="R340" s="36"/>
      <c r="S340" s="36"/>
    </row>
    <row r="341" spans="5:19">
      <c r="E341" s="30">
        <f t="shared" si="38"/>
        <v>106.84999999999904</v>
      </c>
      <c r="F341" s="30" t="e">
        <f t="shared" si="35"/>
        <v>#DIV/0!</v>
      </c>
      <c r="G341" s="60" t="e">
        <f t="shared" si="36"/>
        <v>#DIV/0!</v>
      </c>
      <c r="H341" s="30" t="e">
        <f t="shared" si="39"/>
        <v>#DIV/0!</v>
      </c>
      <c r="I341" s="63" t="e">
        <f t="shared" si="37"/>
        <v>#DIV/0!</v>
      </c>
      <c r="J341" s="30" t="e">
        <f t="shared" si="40"/>
        <v>#DIV/0!</v>
      </c>
      <c r="K341" s="67" t="e">
        <f t="shared" si="41"/>
        <v>#DIV/0!</v>
      </c>
      <c r="N341" s="34"/>
      <c r="O341" s="35"/>
      <c r="P341" s="34"/>
      <c r="Q341" s="35"/>
      <c r="R341" s="36"/>
      <c r="S341" s="36"/>
    </row>
    <row r="342" spans="5:19">
      <c r="E342" s="30">
        <f t="shared" si="38"/>
        <v>106.89999999999904</v>
      </c>
      <c r="F342" s="30" t="e">
        <f t="shared" si="35"/>
        <v>#DIV/0!</v>
      </c>
      <c r="G342" s="60" t="e">
        <f t="shared" si="36"/>
        <v>#DIV/0!</v>
      </c>
      <c r="H342" s="30" t="e">
        <f t="shared" si="39"/>
        <v>#DIV/0!</v>
      </c>
      <c r="I342" s="63" t="e">
        <f t="shared" si="37"/>
        <v>#DIV/0!</v>
      </c>
      <c r="J342" s="30" t="e">
        <f t="shared" si="40"/>
        <v>#DIV/0!</v>
      </c>
      <c r="K342" s="67" t="e">
        <f t="shared" si="41"/>
        <v>#DIV/0!</v>
      </c>
      <c r="N342" s="34"/>
      <c r="O342" s="35"/>
      <c r="P342" s="34"/>
      <c r="Q342" s="35"/>
      <c r="R342" s="36"/>
      <c r="S342" s="36"/>
    </row>
    <row r="343" spans="5:19">
      <c r="E343" s="30">
        <f t="shared" si="38"/>
        <v>106.94999999999904</v>
      </c>
      <c r="F343" s="30" t="e">
        <f t="shared" si="35"/>
        <v>#DIV/0!</v>
      </c>
      <c r="G343" s="60" t="e">
        <f t="shared" si="36"/>
        <v>#DIV/0!</v>
      </c>
      <c r="H343" s="30" t="e">
        <f t="shared" si="39"/>
        <v>#DIV/0!</v>
      </c>
      <c r="I343" s="63" t="e">
        <f t="shared" si="37"/>
        <v>#DIV/0!</v>
      </c>
      <c r="J343" s="30" t="e">
        <f t="shared" si="40"/>
        <v>#DIV/0!</v>
      </c>
      <c r="K343" s="67" t="e">
        <f t="shared" si="41"/>
        <v>#DIV/0!</v>
      </c>
      <c r="N343" s="34"/>
      <c r="O343" s="35"/>
      <c r="P343" s="34"/>
      <c r="Q343" s="35"/>
      <c r="R343" s="36"/>
      <c r="S343" s="36"/>
    </row>
    <row r="344" spans="5:19">
      <c r="E344" s="30">
        <f t="shared" si="38"/>
        <v>106.99999999999903</v>
      </c>
      <c r="F344" s="30" t="e">
        <f t="shared" si="35"/>
        <v>#DIV/0!</v>
      </c>
      <c r="G344" s="60" t="e">
        <f t="shared" si="36"/>
        <v>#DIV/0!</v>
      </c>
      <c r="H344" s="30" t="e">
        <f t="shared" si="39"/>
        <v>#DIV/0!</v>
      </c>
      <c r="I344" s="63" t="e">
        <f t="shared" si="37"/>
        <v>#DIV/0!</v>
      </c>
      <c r="J344" s="30" t="e">
        <f t="shared" si="40"/>
        <v>#DIV/0!</v>
      </c>
      <c r="K344" s="67" t="e">
        <f t="shared" si="41"/>
        <v>#DIV/0!</v>
      </c>
      <c r="N344" s="34"/>
      <c r="O344" s="35"/>
      <c r="P344" s="34"/>
      <c r="Q344" s="35"/>
      <c r="R344" s="36"/>
      <c r="S344" s="36"/>
    </row>
    <row r="345" spans="5:19">
      <c r="E345" s="30">
        <f t="shared" si="38"/>
        <v>107.04999999999903</v>
      </c>
      <c r="F345" s="30" t="e">
        <f t="shared" si="35"/>
        <v>#DIV/0!</v>
      </c>
      <c r="G345" s="60" t="e">
        <f t="shared" si="36"/>
        <v>#DIV/0!</v>
      </c>
      <c r="H345" s="30" t="e">
        <f t="shared" si="39"/>
        <v>#DIV/0!</v>
      </c>
      <c r="I345" s="63" t="e">
        <f t="shared" si="37"/>
        <v>#DIV/0!</v>
      </c>
      <c r="J345" s="30" t="e">
        <f t="shared" si="40"/>
        <v>#DIV/0!</v>
      </c>
      <c r="K345" s="67" t="e">
        <f t="shared" si="41"/>
        <v>#DIV/0!</v>
      </c>
      <c r="N345" s="34"/>
      <c r="O345" s="35"/>
      <c r="P345" s="34"/>
      <c r="Q345" s="35"/>
      <c r="R345" s="36"/>
      <c r="S345" s="36"/>
    </row>
    <row r="346" spans="5:19">
      <c r="E346" s="30">
        <f t="shared" si="38"/>
        <v>107.09999999999903</v>
      </c>
      <c r="F346" s="30" t="e">
        <f t="shared" si="35"/>
        <v>#DIV/0!</v>
      </c>
      <c r="G346" s="60" t="e">
        <f t="shared" si="36"/>
        <v>#DIV/0!</v>
      </c>
      <c r="H346" s="30" t="e">
        <f t="shared" si="39"/>
        <v>#DIV/0!</v>
      </c>
      <c r="I346" s="63" t="e">
        <f t="shared" si="37"/>
        <v>#DIV/0!</v>
      </c>
      <c r="J346" s="30" t="e">
        <f t="shared" si="40"/>
        <v>#DIV/0!</v>
      </c>
      <c r="K346" s="67" t="e">
        <f t="shared" si="41"/>
        <v>#DIV/0!</v>
      </c>
      <c r="N346" s="34"/>
      <c r="O346" s="35"/>
      <c r="P346" s="34"/>
      <c r="Q346" s="35"/>
      <c r="R346" s="36"/>
      <c r="S346" s="36"/>
    </row>
    <row r="347" spans="5:19">
      <c r="E347" s="30">
        <f t="shared" si="38"/>
        <v>107.14999999999903</v>
      </c>
      <c r="F347" s="30" t="e">
        <f t="shared" si="35"/>
        <v>#DIV/0!</v>
      </c>
      <c r="G347" s="60" t="e">
        <f t="shared" si="36"/>
        <v>#DIV/0!</v>
      </c>
      <c r="H347" s="30" t="e">
        <f t="shared" si="39"/>
        <v>#DIV/0!</v>
      </c>
      <c r="I347" s="63" t="e">
        <f t="shared" si="37"/>
        <v>#DIV/0!</v>
      </c>
      <c r="J347" s="30" t="e">
        <f t="shared" si="40"/>
        <v>#DIV/0!</v>
      </c>
      <c r="K347" s="67" t="e">
        <f t="shared" si="41"/>
        <v>#DIV/0!</v>
      </c>
      <c r="N347" s="34"/>
      <c r="O347" s="35"/>
      <c r="P347" s="34"/>
      <c r="Q347" s="35"/>
      <c r="R347" s="36"/>
      <c r="S347" s="36"/>
    </row>
    <row r="348" spans="5:19">
      <c r="E348" s="30">
        <f t="shared" si="38"/>
        <v>107.19999999999902</v>
      </c>
      <c r="F348" s="30" t="e">
        <f t="shared" si="35"/>
        <v>#DIV/0!</v>
      </c>
      <c r="G348" s="60" t="e">
        <f t="shared" si="36"/>
        <v>#DIV/0!</v>
      </c>
      <c r="H348" s="30" t="e">
        <f t="shared" si="39"/>
        <v>#DIV/0!</v>
      </c>
      <c r="I348" s="63" t="e">
        <f t="shared" si="37"/>
        <v>#DIV/0!</v>
      </c>
      <c r="J348" s="30" t="e">
        <f t="shared" si="40"/>
        <v>#DIV/0!</v>
      </c>
      <c r="K348" s="67" t="e">
        <f t="shared" si="41"/>
        <v>#DIV/0!</v>
      </c>
      <c r="N348" s="34"/>
      <c r="O348" s="35"/>
      <c r="P348" s="34"/>
      <c r="Q348" s="35"/>
      <c r="R348" s="36"/>
      <c r="S348" s="36"/>
    </row>
    <row r="349" spans="5:19">
      <c r="E349" s="30">
        <f t="shared" si="38"/>
        <v>107.24999999999902</v>
      </c>
      <c r="F349" s="30" t="e">
        <f t="shared" si="35"/>
        <v>#DIV/0!</v>
      </c>
      <c r="G349" s="60" t="e">
        <f t="shared" si="36"/>
        <v>#DIV/0!</v>
      </c>
      <c r="H349" s="30" t="e">
        <f t="shared" si="39"/>
        <v>#DIV/0!</v>
      </c>
      <c r="I349" s="63" t="e">
        <f t="shared" si="37"/>
        <v>#DIV/0!</v>
      </c>
      <c r="J349" s="30" t="e">
        <f t="shared" si="40"/>
        <v>#DIV/0!</v>
      </c>
      <c r="K349" s="67" t="e">
        <f t="shared" si="41"/>
        <v>#DIV/0!</v>
      </c>
      <c r="N349" s="34"/>
      <c r="O349" s="35"/>
      <c r="P349" s="34"/>
      <c r="Q349" s="35"/>
      <c r="R349" s="36"/>
      <c r="S349" s="36"/>
    </row>
    <row r="350" spans="5:19">
      <c r="E350" s="30">
        <f t="shared" si="38"/>
        <v>107.29999999999902</v>
      </c>
      <c r="F350" s="30" t="e">
        <f t="shared" si="35"/>
        <v>#DIV/0!</v>
      </c>
      <c r="G350" s="60" t="e">
        <f t="shared" si="36"/>
        <v>#DIV/0!</v>
      </c>
      <c r="H350" s="30" t="e">
        <f t="shared" si="39"/>
        <v>#DIV/0!</v>
      </c>
      <c r="I350" s="63" t="e">
        <f t="shared" si="37"/>
        <v>#DIV/0!</v>
      </c>
      <c r="J350" s="30" t="e">
        <f t="shared" si="40"/>
        <v>#DIV/0!</v>
      </c>
      <c r="K350" s="67" t="e">
        <f t="shared" si="41"/>
        <v>#DIV/0!</v>
      </c>
      <c r="N350" s="34"/>
      <c r="O350" s="35"/>
      <c r="P350" s="34"/>
      <c r="Q350" s="35"/>
      <c r="R350" s="36"/>
      <c r="S350" s="36"/>
    </row>
    <row r="351" spans="5:19">
      <c r="E351" s="30">
        <f t="shared" si="38"/>
        <v>107.34999999999901</v>
      </c>
      <c r="F351" s="30" t="e">
        <f t="shared" si="35"/>
        <v>#DIV/0!</v>
      </c>
      <c r="G351" s="60" t="e">
        <f t="shared" si="36"/>
        <v>#DIV/0!</v>
      </c>
      <c r="H351" s="30" t="e">
        <f t="shared" si="39"/>
        <v>#DIV/0!</v>
      </c>
      <c r="I351" s="63" t="e">
        <f t="shared" si="37"/>
        <v>#DIV/0!</v>
      </c>
      <c r="J351" s="30" t="e">
        <f t="shared" si="40"/>
        <v>#DIV/0!</v>
      </c>
      <c r="K351" s="67" t="e">
        <f t="shared" si="41"/>
        <v>#DIV/0!</v>
      </c>
      <c r="N351" s="34"/>
      <c r="O351" s="35"/>
      <c r="P351" s="34"/>
      <c r="Q351" s="35"/>
      <c r="R351" s="36"/>
      <c r="S351" s="36"/>
    </row>
    <row r="352" spans="5:19">
      <c r="E352" s="30">
        <f t="shared" si="38"/>
        <v>107.39999999999901</v>
      </c>
      <c r="F352" s="30" t="e">
        <f t="shared" si="35"/>
        <v>#DIV/0!</v>
      </c>
      <c r="G352" s="60" t="e">
        <f t="shared" si="36"/>
        <v>#DIV/0!</v>
      </c>
      <c r="H352" s="30" t="e">
        <f t="shared" si="39"/>
        <v>#DIV/0!</v>
      </c>
      <c r="I352" s="63" t="e">
        <f t="shared" si="37"/>
        <v>#DIV/0!</v>
      </c>
      <c r="J352" s="30" t="e">
        <f t="shared" si="40"/>
        <v>#DIV/0!</v>
      </c>
      <c r="K352" s="67" t="e">
        <f t="shared" si="41"/>
        <v>#DIV/0!</v>
      </c>
      <c r="N352" s="34"/>
      <c r="O352" s="35"/>
      <c r="P352" s="34"/>
      <c r="Q352" s="35"/>
      <c r="R352" s="36"/>
      <c r="S352" s="36"/>
    </row>
    <row r="353" spans="5:19">
      <c r="E353" s="30">
        <f t="shared" si="38"/>
        <v>107.44999999999901</v>
      </c>
      <c r="F353" s="30" t="e">
        <f t="shared" si="35"/>
        <v>#DIV/0!</v>
      </c>
      <c r="G353" s="60" t="e">
        <f t="shared" si="36"/>
        <v>#DIV/0!</v>
      </c>
      <c r="H353" s="30" t="e">
        <f t="shared" si="39"/>
        <v>#DIV/0!</v>
      </c>
      <c r="I353" s="63" t="e">
        <f t="shared" si="37"/>
        <v>#DIV/0!</v>
      </c>
      <c r="J353" s="30" t="e">
        <f t="shared" si="40"/>
        <v>#DIV/0!</v>
      </c>
      <c r="K353" s="67" t="e">
        <f t="shared" si="41"/>
        <v>#DIV/0!</v>
      </c>
      <c r="N353" s="34"/>
      <c r="O353" s="35"/>
      <c r="P353" s="34"/>
      <c r="Q353" s="35"/>
      <c r="R353" s="36"/>
      <c r="S353" s="36"/>
    </row>
    <row r="354" spans="5:19">
      <c r="E354" s="30">
        <f t="shared" si="38"/>
        <v>107.49999999999901</v>
      </c>
      <c r="F354" s="30" t="e">
        <f t="shared" si="35"/>
        <v>#DIV/0!</v>
      </c>
      <c r="G354" s="60" t="e">
        <f t="shared" si="36"/>
        <v>#DIV/0!</v>
      </c>
      <c r="H354" s="30" t="e">
        <f t="shared" si="39"/>
        <v>#DIV/0!</v>
      </c>
      <c r="I354" s="63" t="e">
        <f t="shared" si="37"/>
        <v>#DIV/0!</v>
      </c>
      <c r="J354" s="30" t="e">
        <f t="shared" si="40"/>
        <v>#DIV/0!</v>
      </c>
      <c r="K354" s="67" t="e">
        <f t="shared" si="41"/>
        <v>#DIV/0!</v>
      </c>
      <c r="N354" s="34"/>
      <c r="O354" s="35"/>
      <c r="P354" s="34"/>
      <c r="Q354" s="35"/>
      <c r="R354" s="36"/>
      <c r="S354" s="36"/>
    </row>
    <row r="355" spans="5:19">
      <c r="E355" s="30">
        <f t="shared" si="38"/>
        <v>107.549999999999</v>
      </c>
      <c r="F355" s="30" t="e">
        <f t="shared" si="35"/>
        <v>#DIV/0!</v>
      </c>
      <c r="G355" s="60" t="e">
        <f t="shared" si="36"/>
        <v>#DIV/0!</v>
      </c>
      <c r="H355" s="30" t="e">
        <f t="shared" si="39"/>
        <v>#DIV/0!</v>
      </c>
      <c r="I355" s="63" t="e">
        <f t="shared" si="37"/>
        <v>#DIV/0!</v>
      </c>
      <c r="J355" s="30" t="e">
        <f t="shared" si="40"/>
        <v>#DIV/0!</v>
      </c>
      <c r="K355" s="67" t="e">
        <f t="shared" si="41"/>
        <v>#DIV/0!</v>
      </c>
      <c r="N355" s="34"/>
      <c r="O355" s="35"/>
      <c r="P355" s="34"/>
      <c r="Q355" s="35"/>
      <c r="R355" s="36"/>
      <c r="S355" s="36"/>
    </row>
    <row r="356" spans="5:19">
      <c r="E356" s="30">
        <f t="shared" si="38"/>
        <v>107.599999999999</v>
      </c>
      <c r="F356" s="30" t="e">
        <f t="shared" si="35"/>
        <v>#DIV/0!</v>
      </c>
      <c r="G356" s="60" t="e">
        <f t="shared" si="36"/>
        <v>#DIV/0!</v>
      </c>
      <c r="H356" s="30" t="e">
        <f t="shared" si="39"/>
        <v>#DIV/0!</v>
      </c>
      <c r="I356" s="63" t="e">
        <f t="shared" si="37"/>
        <v>#DIV/0!</v>
      </c>
      <c r="J356" s="30" t="e">
        <f t="shared" si="40"/>
        <v>#DIV/0!</v>
      </c>
      <c r="K356" s="67" t="e">
        <f t="shared" si="41"/>
        <v>#DIV/0!</v>
      </c>
      <c r="N356" s="34"/>
      <c r="O356" s="35"/>
      <c r="P356" s="34"/>
      <c r="Q356" s="35"/>
      <c r="R356" s="36"/>
      <c r="S356" s="36"/>
    </row>
    <row r="357" spans="5:19">
      <c r="E357" s="30">
        <f t="shared" si="38"/>
        <v>107.649999999999</v>
      </c>
      <c r="F357" s="30" t="e">
        <f t="shared" si="35"/>
        <v>#DIV/0!</v>
      </c>
      <c r="G357" s="60" t="e">
        <f t="shared" si="36"/>
        <v>#DIV/0!</v>
      </c>
      <c r="H357" s="30" t="e">
        <f t="shared" si="39"/>
        <v>#DIV/0!</v>
      </c>
      <c r="I357" s="63" t="e">
        <f t="shared" si="37"/>
        <v>#DIV/0!</v>
      </c>
      <c r="J357" s="30" t="e">
        <f t="shared" si="40"/>
        <v>#DIV/0!</v>
      </c>
      <c r="K357" s="67" t="e">
        <f t="shared" si="41"/>
        <v>#DIV/0!</v>
      </c>
      <c r="N357" s="34"/>
      <c r="O357" s="35"/>
      <c r="P357" s="34"/>
      <c r="Q357" s="35"/>
      <c r="R357" s="36"/>
      <c r="S357" s="36"/>
    </row>
    <row r="358" spans="5:19">
      <c r="E358" s="30">
        <f t="shared" si="38"/>
        <v>107.69999999999899</v>
      </c>
      <c r="F358" s="30" t="e">
        <f t="shared" si="35"/>
        <v>#DIV/0!</v>
      </c>
      <c r="G358" s="60" t="e">
        <f t="shared" si="36"/>
        <v>#DIV/0!</v>
      </c>
      <c r="H358" s="30" t="e">
        <f t="shared" si="39"/>
        <v>#DIV/0!</v>
      </c>
      <c r="I358" s="63" t="e">
        <f t="shared" si="37"/>
        <v>#DIV/0!</v>
      </c>
      <c r="J358" s="30" t="e">
        <f t="shared" si="40"/>
        <v>#DIV/0!</v>
      </c>
      <c r="K358" s="67" t="e">
        <f t="shared" si="41"/>
        <v>#DIV/0!</v>
      </c>
      <c r="N358" s="34"/>
      <c r="O358" s="35"/>
      <c r="P358" s="34"/>
      <c r="Q358" s="35"/>
      <c r="R358" s="36"/>
      <c r="S358" s="36"/>
    </row>
    <row r="359" spans="5:19">
      <c r="E359" s="30">
        <f t="shared" si="38"/>
        <v>107.74999999999899</v>
      </c>
      <c r="F359" s="30" t="e">
        <f t="shared" si="35"/>
        <v>#DIV/0!</v>
      </c>
      <c r="G359" s="60" t="e">
        <f t="shared" si="36"/>
        <v>#DIV/0!</v>
      </c>
      <c r="H359" s="30" t="e">
        <f t="shared" si="39"/>
        <v>#DIV/0!</v>
      </c>
      <c r="I359" s="63" t="e">
        <f t="shared" si="37"/>
        <v>#DIV/0!</v>
      </c>
      <c r="J359" s="30" t="e">
        <f t="shared" si="40"/>
        <v>#DIV/0!</v>
      </c>
      <c r="K359" s="67" t="e">
        <f t="shared" si="41"/>
        <v>#DIV/0!</v>
      </c>
      <c r="N359" s="34"/>
      <c r="O359" s="35"/>
      <c r="P359" s="34"/>
      <c r="Q359" s="35"/>
      <c r="R359" s="36"/>
      <c r="S359" s="36"/>
    </row>
    <row r="360" spans="5:19">
      <c r="E360" s="30">
        <f t="shared" si="38"/>
        <v>107.79999999999899</v>
      </c>
      <c r="F360" s="30" t="e">
        <f t="shared" si="35"/>
        <v>#DIV/0!</v>
      </c>
      <c r="G360" s="60" t="e">
        <f t="shared" si="36"/>
        <v>#DIV/0!</v>
      </c>
      <c r="H360" s="30" t="e">
        <f t="shared" si="39"/>
        <v>#DIV/0!</v>
      </c>
      <c r="I360" s="63" t="e">
        <f t="shared" si="37"/>
        <v>#DIV/0!</v>
      </c>
      <c r="J360" s="30" t="e">
        <f t="shared" si="40"/>
        <v>#DIV/0!</v>
      </c>
      <c r="K360" s="67" t="e">
        <f t="shared" si="41"/>
        <v>#DIV/0!</v>
      </c>
      <c r="N360" s="34"/>
      <c r="O360" s="35"/>
      <c r="P360" s="34"/>
      <c r="Q360" s="35"/>
      <c r="R360" s="36"/>
      <c r="S360" s="36"/>
    </row>
    <row r="361" spans="5:19">
      <c r="E361" s="30">
        <f t="shared" si="38"/>
        <v>107.84999999999899</v>
      </c>
      <c r="F361" s="30" t="e">
        <f t="shared" si="35"/>
        <v>#DIV/0!</v>
      </c>
      <c r="G361" s="60" t="e">
        <f t="shared" si="36"/>
        <v>#DIV/0!</v>
      </c>
      <c r="H361" s="30" t="e">
        <f t="shared" si="39"/>
        <v>#DIV/0!</v>
      </c>
      <c r="I361" s="63" t="e">
        <f t="shared" si="37"/>
        <v>#DIV/0!</v>
      </c>
      <c r="J361" s="30" t="e">
        <f t="shared" si="40"/>
        <v>#DIV/0!</v>
      </c>
      <c r="K361" s="67" t="e">
        <f t="shared" si="41"/>
        <v>#DIV/0!</v>
      </c>
      <c r="N361" s="34"/>
      <c r="O361" s="35"/>
      <c r="P361" s="34"/>
      <c r="Q361" s="35"/>
      <c r="R361" s="36"/>
      <c r="S361" s="36"/>
    </row>
    <row r="362" spans="5:19">
      <c r="E362" s="30">
        <f t="shared" si="38"/>
        <v>107.89999999999898</v>
      </c>
      <c r="F362" s="30" t="e">
        <f t="shared" si="35"/>
        <v>#DIV/0!</v>
      </c>
      <c r="G362" s="60" t="e">
        <f t="shared" si="36"/>
        <v>#DIV/0!</v>
      </c>
      <c r="H362" s="30" t="e">
        <f t="shared" si="39"/>
        <v>#DIV/0!</v>
      </c>
      <c r="I362" s="63" t="e">
        <f t="shared" si="37"/>
        <v>#DIV/0!</v>
      </c>
      <c r="J362" s="30" t="e">
        <f t="shared" si="40"/>
        <v>#DIV/0!</v>
      </c>
      <c r="K362" s="67" t="e">
        <f t="shared" si="41"/>
        <v>#DIV/0!</v>
      </c>
      <c r="N362" s="34"/>
      <c r="O362" s="35"/>
      <c r="P362" s="34"/>
      <c r="Q362" s="35"/>
      <c r="R362" s="36"/>
      <c r="S362" s="36"/>
    </row>
    <row r="363" spans="5:19">
      <c r="E363" s="30">
        <f t="shared" si="38"/>
        <v>107.94999999999898</v>
      </c>
      <c r="F363" s="30" t="e">
        <f t="shared" si="35"/>
        <v>#DIV/0!</v>
      </c>
      <c r="G363" s="60" t="e">
        <f t="shared" si="36"/>
        <v>#DIV/0!</v>
      </c>
      <c r="H363" s="30" t="e">
        <f t="shared" si="39"/>
        <v>#DIV/0!</v>
      </c>
      <c r="I363" s="63" t="e">
        <f t="shared" si="37"/>
        <v>#DIV/0!</v>
      </c>
      <c r="J363" s="30" t="e">
        <f t="shared" si="40"/>
        <v>#DIV/0!</v>
      </c>
      <c r="K363" s="67" t="e">
        <f t="shared" si="41"/>
        <v>#DIV/0!</v>
      </c>
      <c r="N363" s="34"/>
      <c r="O363" s="35"/>
      <c r="P363" s="34"/>
      <c r="Q363" s="35"/>
      <c r="R363" s="36"/>
      <c r="S363" s="36"/>
    </row>
    <row r="364" spans="5:19">
      <c r="E364" s="30">
        <f t="shared" si="38"/>
        <v>107.99999999999898</v>
      </c>
      <c r="F364" s="30" t="e">
        <f t="shared" si="35"/>
        <v>#DIV/0!</v>
      </c>
      <c r="G364" s="60" t="e">
        <f t="shared" si="36"/>
        <v>#DIV/0!</v>
      </c>
      <c r="H364" s="30" t="e">
        <f t="shared" si="39"/>
        <v>#DIV/0!</v>
      </c>
      <c r="I364" s="63" t="e">
        <f t="shared" si="37"/>
        <v>#DIV/0!</v>
      </c>
      <c r="J364" s="30" t="e">
        <f t="shared" si="40"/>
        <v>#DIV/0!</v>
      </c>
      <c r="K364" s="67" t="e">
        <f t="shared" si="41"/>
        <v>#DIV/0!</v>
      </c>
      <c r="N364" s="34"/>
      <c r="O364" s="35"/>
      <c r="P364" s="34"/>
      <c r="Q364" s="35"/>
      <c r="R364" s="36"/>
      <c r="S364" s="36"/>
    </row>
    <row r="365" spans="5:19">
      <c r="E365" s="30">
        <f t="shared" si="38"/>
        <v>108.04999999999897</v>
      </c>
      <c r="F365" s="30" t="e">
        <f t="shared" si="35"/>
        <v>#DIV/0!</v>
      </c>
      <c r="G365" s="60" t="e">
        <f t="shared" si="36"/>
        <v>#DIV/0!</v>
      </c>
      <c r="H365" s="30" t="e">
        <f t="shared" si="39"/>
        <v>#DIV/0!</v>
      </c>
      <c r="I365" s="63" t="e">
        <f t="shared" si="37"/>
        <v>#DIV/0!</v>
      </c>
      <c r="J365" s="30" t="e">
        <f t="shared" si="40"/>
        <v>#DIV/0!</v>
      </c>
      <c r="K365" s="67" t="e">
        <f t="shared" si="41"/>
        <v>#DIV/0!</v>
      </c>
      <c r="N365" s="34"/>
      <c r="O365" s="35"/>
      <c r="P365" s="34"/>
      <c r="Q365" s="35"/>
      <c r="R365" s="36"/>
      <c r="S365" s="36"/>
    </row>
    <row r="366" spans="5:19">
      <c r="E366" s="30">
        <f t="shared" si="38"/>
        <v>108.09999999999897</v>
      </c>
      <c r="F366" s="30" t="e">
        <f t="shared" si="35"/>
        <v>#DIV/0!</v>
      </c>
      <c r="G366" s="60" t="e">
        <f t="shared" si="36"/>
        <v>#DIV/0!</v>
      </c>
      <c r="H366" s="30" t="e">
        <f t="shared" si="39"/>
        <v>#DIV/0!</v>
      </c>
      <c r="I366" s="63" t="e">
        <f t="shared" si="37"/>
        <v>#DIV/0!</v>
      </c>
      <c r="J366" s="30" t="e">
        <f t="shared" si="40"/>
        <v>#DIV/0!</v>
      </c>
      <c r="K366" s="67" t="e">
        <f t="shared" si="41"/>
        <v>#DIV/0!</v>
      </c>
      <c r="N366" s="34"/>
      <c r="O366" s="35"/>
      <c r="P366" s="34"/>
      <c r="Q366" s="35"/>
      <c r="R366" s="36"/>
      <c r="S366" s="36"/>
    </row>
    <row r="367" spans="5:19">
      <c r="E367" s="30">
        <f t="shared" si="38"/>
        <v>108.14999999999897</v>
      </c>
      <c r="F367" s="30" t="e">
        <f t="shared" si="35"/>
        <v>#DIV/0!</v>
      </c>
      <c r="G367" s="60" t="e">
        <f t="shared" si="36"/>
        <v>#DIV/0!</v>
      </c>
      <c r="H367" s="30" t="e">
        <f t="shared" si="39"/>
        <v>#DIV/0!</v>
      </c>
      <c r="I367" s="63" t="e">
        <f t="shared" si="37"/>
        <v>#DIV/0!</v>
      </c>
      <c r="J367" s="30" t="e">
        <f t="shared" si="40"/>
        <v>#DIV/0!</v>
      </c>
      <c r="K367" s="67" t="e">
        <f t="shared" si="41"/>
        <v>#DIV/0!</v>
      </c>
      <c r="N367" s="34"/>
      <c r="O367" s="35"/>
      <c r="P367" s="34"/>
      <c r="Q367" s="35"/>
      <c r="R367" s="36"/>
      <c r="S367" s="36"/>
    </row>
    <row r="368" spans="5:19">
      <c r="E368" s="30">
        <f t="shared" si="38"/>
        <v>108.19999999999897</v>
      </c>
      <c r="F368" s="30" t="e">
        <f t="shared" si="35"/>
        <v>#DIV/0!</v>
      </c>
      <c r="G368" s="60" t="e">
        <f t="shared" si="36"/>
        <v>#DIV/0!</v>
      </c>
      <c r="H368" s="30" t="e">
        <f t="shared" si="39"/>
        <v>#DIV/0!</v>
      </c>
      <c r="I368" s="63" t="e">
        <f t="shared" si="37"/>
        <v>#DIV/0!</v>
      </c>
      <c r="J368" s="30" t="e">
        <f t="shared" si="40"/>
        <v>#DIV/0!</v>
      </c>
      <c r="K368" s="67" t="e">
        <f t="shared" si="41"/>
        <v>#DIV/0!</v>
      </c>
      <c r="N368" s="34"/>
      <c r="O368" s="35"/>
      <c r="P368" s="34"/>
      <c r="Q368" s="35"/>
      <c r="R368" s="36"/>
      <c r="S368" s="36"/>
    </row>
    <row r="369" spans="5:19">
      <c r="E369" s="30">
        <f t="shared" si="38"/>
        <v>108.24999999999896</v>
      </c>
      <c r="F369" s="30" t="e">
        <f t="shared" si="35"/>
        <v>#DIV/0!</v>
      </c>
      <c r="G369" s="60" t="e">
        <f t="shared" si="36"/>
        <v>#DIV/0!</v>
      </c>
      <c r="H369" s="30" t="e">
        <f t="shared" si="39"/>
        <v>#DIV/0!</v>
      </c>
      <c r="I369" s="63" t="e">
        <f t="shared" si="37"/>
        <v>#DIV/0!</v>
      </c>
      <c r="J369" s="30" t="e">
        <f t="shared" si="40"/>
        <v>#DIV/0!</v>
      </c>
      <c r="K369" s="67" t="e">
        <f t="shared" si="41"/>
        <v>#DIV/0!</v>
      </c>
      <c r="N369" s="34"/>
      <c r="O369" s="35"/>
      <c r="P369" s="34"/>
      <c r="Q369" s="35"/>
      <c r="R369" s="36"/>
      <c r="S369" s="36"/>
    </row>
    <row r="370" spans="5:19">
      <c r="E370" s="30">
        <f t="shared" si="38"/>
        <v>108.29999999999896</v>
      </c>
      <c r="F370" s="30" t="e">
        <f t="shared" si="35"/>
        <v>#DIV/0!</v>
      </c>
      <c r="G370" s="60" t="e">
        <f t="shared" si="36"/>
        <v>#DIV/0!</v>
      </c>
      <c r="H370" s="30" t="e">
        <f t="shared" si="39"/>
        <v>#DIV/0!</v>
      </c>
      <c r="I370" s="63" t="e">
        <f t="shared" si="37"/>
        <v>#DIV/0!</v>
      </c>
      <c r="J370" s="30" t="e">
        <f t="shared" si="40"/>
        <v>#DIV/0!</v>
      </c>
      <c r="K370" s="67" t="e">
        <f t="shared" si="41"/>
        <v>#DIV/0!</v>
      </c>
      <c r="N370" s="34"/>
      <c r="O370" s="35"/>
      <c r="P370" s="34"/>
      <c r="Q370" s="35"/>
      <c r="R370" s="36"/>
      <c r="S370" s="36"/>
    </row>
    <row r="371" spans="5:19">
      <c r="E371" s="30">
        <f t="shared" si="38"/>
        <v>108.34999999999896</v>
      </c>
      <c r="F371" s="30" t="e">
        <f t="shared" si="35"/>
        <v>#DIV/0!</v>
      </c>
      <c r="G371" s="60" t="e">
        <f t="shared" si="36"/>
        <v>#DIV/0!</v>
      </c>
      <c r="H371" s="30" t="e">
        <f t="shared" si="39"/>
        <v>#DIV/0!</v>
      </c>
      <c r="I371" s="63" t="e">
        <f t="shared" si="37"/>
        <v>#DIV/0!</v>
      </c>
      <c r="J371" s="30" t="e">
        <f t="shared" si="40"/>
        <v>#DIV/0!</v>
      </c>
      <c r="K371" s="67" t="e">
        <f t="shared" si="41"/>
        <v>#DIV/0!</v>
      </c>
      <c r="N371" s="34"/>
      <c r="O371" s="35"/>
      <c r="P371" s="34"/>
      <c r="Q371" s="35"/>
      <c r="R371" s="36"/>
      <c r="S371" s="36"/>
    </row>
    <row r="372" spans="5:19">
      <c r="E372" s="30">
        <f t="shared" si="38"/>
        <v>108.39999999999895</v>
      </c>
      <c r="F372" s="30" t="e">
        <f t="shared" si="35"/>
        <v>#DIV/0!</v>
      </c>
      <c r="G372" s="60" t="e">
        <f t="shared" si="36"/>
        <v>#DIV/0!</v>
      </c>
      <c r="H372" s="30" t="e">
        <f t="shared" si="39"/>
        <v>#DIV/0!</v>
      </c>
      <c r="I372" s="63" t="e">
        <f t="shared" si="37"/>
        <v>#DIV/0!</v>
      </c>
      <c r="J372" s="30" t="e">
        <f t="shared" si="40"/>
        <v>#DIV/0!</v>
      </c>
      <c r="K372" s="67" t="e">
        <f t="shared" si="41"/>
        <v>#DIV/0!</v>
      </c>
      <c r="N372" s="34"/>
      <c r="O372" s="35"/>
      <c r="P372" s="34"/>
      <c r="Q372" s="35"/>
      <c r="R372" s="36"/>
      <c r="S372" s="36"/>
    </row>
    <row r="373" spans="5:19">
      <c r="E373" s="30">
        <f t="shared" si="38"/>
        <v>108.44999999999895</v>
      </c>
      <c r="F373" s="30" t="e">
        <f t="shared" si="35"/>
        <v>#DIV/0!</v>
      </c>
      <c r="G373" s="60" t="e">
        <f t="shared" si="36"/>
        <v>#DIV/0!</v>
      </c>
      <c r="H373" s="30" t="e">
        <f t="shared" si="39"/>
        <v>#DIV/0!</v>
      </c>
      <c r="I373" s="63" t="e">
        <f t="shared" si="37"/>
        <v>#DIV/0!</v>
      </c>
      <c r="J373" s="30" t="e">
        <f t="shared" si="40"/>
        <v>#DIV/0!</v>
      </c>
      <c r="K373" s="67" t="e">
        <f t="shared" si="41"/>
        <v>#DIV/0!</v>
      </c>
      <c r="N373" s="34"/>
      <c r="O373" s="35"/>
      <c r="P373" s="34"/>
      <c r="Q373" s="35"/>
      <c r="R373" s="36"/>
      <c r="S373" s="36"/>
    </row>
    <row r="374" spans="5:19">
      <c r="E374" s="30">
        <f t="shared" si="38"/>
        <v>108.49999999999895</v>
      </c>
      <c r="F374" s="30" t="e">
        <f t="shared" si="35"/>
        <v>#DIV/0!</v>
      </c>
      <c r="G374" s="60" t="e">
        <f t="shared" si="36"/>
        <v>#DIV/0!</v>
      </c>
      <c r="H374" s="30" t="e">
        <f t="shared" si="39"/>
        <v>#DIV/0!</v>
      </c>
      <c r="I374" s="63" t="e">
        <f t="shared" si="37"/>
        <v>#DIV/0!</v>
      </c>
      <c r="J374" s="30" t="e">
        <f t="shared" si="40"/>
        <v>#DIV/0!</v>
      </c>
      <c r="K374" s="67" t="e">
        <f t="shared" si="41"/>
        <v>#DIV/0!</v>
      </c>
      <c r="N374" s="34"/>
      <c r="O374" s="35"/>
      <c r="P374" s="34"/>
      <c r="Q374" s="35"/>
      <c r="R374" s="36"/>
      <c r="S374" s="36"/>
    </row>
    <row r="375" spans="5:19">
      <c r="E375" s="30">
        <f t="shared" si="38"/>
        <v>108.54999999999895</v>
      </c>
      <c r="F375" s="30" t="e">
        <f t="shared" si="35"/>
        <v>#DIV/0!</v>
      </c>
      <c r="G375" s="60" t="e">
        <f t="shared" si="36"/>
        <v>#DIV/0!</v>
      </c>
      <c r="H375" s="30" t="e">
        <f t="shared" si="39"/>
        <v>#DIV/0!</v>
      </c>
      <c r="I375" s="63" t="e">
        <f t="shared" si="37"/>
        <v>#DIV/0!</v>
      </c>
      <c r="J375" s="30" t="e">
        <f t="shared" si="40"/>
        <v>#DIV/0!</v>
      </c>
      <c r="K375" s="67" t="e">
        <f t="shared" si="41"/>
        <v>#DIV/0!</v>
      </c>
      <c r="N375" s="34"/>
      <c r="O375" s="35"/>
      <c r="P375" s="34"/>
      <c r="Q375" s="35"/>
      <c r="R375" s="36"/>
      <c r="S375" s="36"/>
    </row>
    <row r="376" spans="5:19">
      <c r="E376" s="30">
        <f t="shared" si="38"/>
        <v>108.59999999999894</v>
      </c>
      <c r="F376" s="30" t="e">
        <f t="shared" si="35"/>
        <v>#DIV/0!</v>
      </c>
      <c r="G376" s="60" t="e">
        <f t="shared" si="36"/>
        <v>#DIV/0!</v>
      </c>
      <c r="H376" s="30" t="e">
        <f t="shared" si="39"/>
        <v>#DIV/0!</v>
      </c>
      <c r="I376" s="63" t="e">
        <f t="shared" si="37"/>
        <v>#DIV/0!</v>
      </c>
      <c r="J376" s="30" t="e">
        <f t="shared" si="40"/>
        <v>#DIV/0!</v>
      </c>
      <c r="K376" s="67" t="e">
        <f t="shared" si="41"/>
        <v>#DIV/0!</v>
      </c>
      <c r="N376" s="34"/>
      <c r="O376" s="35"/>
      <c r="P376" s="34"/>
      <c r="Q376" s="35"/>
      <c r="R376" s="36"/>
      <c r="S376" s="36"/>
    </row>
    <row r="377" spans="5:19">
      <c r="E377" s="30">
        <f t="shared" si="38"/>
        <v>108.64999999999894</v>
      </c>
      <c r="F377" s="30" t="e">
        <f t="shared" si="35"/>
        <v>#DIV/0!</v>
      </c>
      <c r="G377" s="60" t="e">
        <f t="shared" si="36"/>
        <v>#DIV/0!</v>
      </c>
      <c r="H377" s="30" t="e">
        <f t="shared" si="39"/>
        <v>#DIV/0!</v>
      </c>
      <c r="I377" s="63" t="e">
        <f t="shared" si="37"/>
        <v>#DIV/0!</v>
      </c>
      <c r="J377" s="30" t="e">
        <f t="shared" si="40"/>
        <v>#DIV/0!</v>
      </c>
      <c r="K377" s="67" t="e">
        <f t="shared" si="41"/>
        <v>#DIV/0!</v>
      </c>
      <c r="N377" s="34"/>
      <c r="O377" s="35"/>
      <c r="P377" s="34"/>
      <c r="Q377" s="35"/>
      <c r="R377" s="36"/>
      <c r="S377" s="36"/>
    </row>
    <row r="378" spans="5:19">
      <c r="E378" s="30">
        <f t="shared" si="38"/>
        <v>108.69999999999894</v>
      </c>
      <c r="F378" s="30" t="e">
        <f t="shared" si="35"/>
        <v>#DIV/0!</v>
      </c>
      <c r="G378" s="60" t="e">
        <f t="shared" si="36"/>
        <v>#DIV/0!</v>
      </c>
      <c r="H378" s="30" t="e">
        <f t="shared" si="39"/>
        <v>#DIV/0!</v>
      </c>
      <c r="I378" s="63" t="e">
        <f t="shared" si="37"/>
        <v>#DIV/0!</v>
      </c>
      <c r="J378" s="30" t="e">
        <f t="shared" si="40"/>
        <v>#DIV/0!</v>
      </c>
      <c r="K378" s="67" t="e">
        <f t="shared" si="41"/>
        <v>#DIV/0!</v>
      </c>
      <c r="N378" s="34"/>
      <c r="O378" s="35"/>
      <c r="P378" s="34"/>
      <c r="Q378" s="35"/>
      <c r="R378" s="36"/>
      <c r="S378" s="36"/>
    </row>
    <row r="379" spans="5:19">
      <c r="E379" s="30">
        <f t="shared" si="38"/>
        <v>108.74999999999893</v>
      </c>
      <c r="F379" s="30" t="e">
        <f t="shared" si="35"/>
        <v>#DIV/0!</v>
      </c>
      <c r="G379" s="60" t="e">
        <f t="shared" si="36"/>
        <v>#DIV/0!</v>
      </c>
      <c r="H379" s="30" t="e">
        <f t="shared" si="39"/>
        <v>#DIV/0!</v>
      </c>
      <c r="I379" s="63" t="e">
        <f t="shared" si="37"/>
        <v>#DIV/0!</v>
      </c>
      <c r="J379" s="30" t="e">
        <f t="shared" si="40"/>
        <v>#DIV/0!</v>
      </c>
      <c r="K379" s="67" t="e">
        <f t="shared" si="41"/>
        <v>#DIV/0!</v>
      </c>
      <c r="N379" s="34"/>
      <c r="O379" s="35"/>
      <c r="P379" s="34"/>
      <c r="Q379" s="35"/>
      <c r="R379" s="36"/>
      <c r="S379" s="36"/>
    </row>
    <row r="380" spans="5:19">
      <c r="E380" s="30">
        <f t="shared" si="38"/>
        <v>108.79999999999893</v>
      </c>
      <c r="F380" s="30" t="e">
        <f t="shared" si="35"/>
        <v>#DIV/0!</v>
      </c>
      <c r="G380" s="60" t="e">
        <f t="shared" si="36"/>
        <v>#DIV/0!</v>
      </c>
      <c r="H380" s="30" t="e">
        <f t="shared" si="39"/>
        <v>#DIV/0!</v>
      </c>
      <c r="I380" s="63" t="e">
        <f t="shared" si="37"/>
        <v>#DIV/0!</v>
      </c>
      <c r="J380" s="30" t="e">
        <f t="shared" si="40"/>
        <v>#DIV/0!</v>
      </c>
      <c r="K380" s="67" t="e">
        <f t="shared" si="41"/>
        <v>#DIV/0!</v>
      </c>
      <c r="N380" s="34"/>
      <c r="O380" s="35"/>
      <c r="P380" s="34"/>
      <c r="Q380" s="35"/>
      <c r="R380" s="36"/>
      <c r="S380" s="36"/>
    </row>
    <row r="381" spans="5:19">
      <c r="E381" s="30">
        <f t="shared" si="38"/>
        <v>108.84999999999893</v>
      </c>
      <c r="F381" s="30" t="e">
        <f t="shared" si="35"/>
        <v>#DIV/0!</v>
      </c>
      <c r="G381" s="60" t="e">
        <f t="shared" si="36"/>
        <v>#DIV/0!</v>
      </c>
      <c r="H381" s="30" t="e">
        <f t="shared" si="39"/>
        <v>#DIV/0!</v>
      </c>
      <c r="I381" s="63" t="e">
        <f t="shared" si="37"/>
        <v>#DIV/0!</v>
      </c>
      <c r="J381" s="30" t="e">
        <f t="shared" si="40"/>
        <v>#DIV/0!</v>
      </c>
      <c r="K381" s="67" t="e">
        <f t="shared" si="41"/>
        <v>#DIV/0!</v>
      </c>
      <c r="N381" s="34"/>
      <c r="O381" s="35"/>
      <c r="P381" s="34"/>
      <c r="Q381" s="35"/>
      <c r="R381" s="36"/>
      <c r="S381" s="36"/>
    </row>
    <row r="382" spans="5:19">
      <c r="E382" s="30">
        <f t="shared" si="38"/>
        <v>108.89999999999893</v>
      </c>
      <c r="F382" s="30" t="e">
        <f t="shared" si="35"/>
        <v>#DIV/0!</v>
      </c>
      <c r="G382" s="60" t="e">
        <f t="shared" si="36"/>
        <v>#DIV/0!</v>
      </c>
      <c r="H382" s="30" t="e">
        <f t="shared" si="39"/>
        <v>#DIV/0!</v>
      </c>
      <c r="I382" s="63" t="e">
        <f t="shared" si="37"/>
        <v>#DIV/0!</v>
      </c>
      <c r="J382" s="30" t="e">
        <f t="shared" si="40"/>
        <v>#DIV/0!</v>
      </c>
      <c r="K382" s="67" t="e">
        <f t="shared" si="41"/>
        <v>#DIV/0!</v>
      </c>
      <c r="N382" s="34"/>
      <c r="O382" s="35"/>
      <c r="P382" s="34"/>
      <c r="Q382" s="35"/>
      <c r="R382" s="36"/>
      <c r="S382" s="36"/>
    </row>
    <row r="383" spans="5:19">
      <c r="E383" s="30">
        <f t="shared" si="38"/>
        <v>108.94999999999892</v>
      </c>
      <c r="F383" s="30" t="e">
        <f t="shared" si="35"/>
        <v>#DIV/0!</v>
      </c>
      <c r="G383" s="60" t="e">
        <f t="shared" si="36"/>
        <v>#DIV/0!</v>
      </c>
      <c r="H383" s="30" t="e">
        <f t="shared" si="39"/>
        <v>#DIV/0!</v>
      </c>
      <c r="I383" s="63" t="e">
        <f t="shared" si="37"/>
        <v>#DIV/0!</v>
      </c>
      <c r="J383" s="30" t="e">
        <f t="shared" si="40"/>
        <v>#DIV/0!</v>
      </c>
      <c r="K383" s="67" t="e">
        <f t="shared" si="41"/>
        <v>#DIV/0!</v>
      </c>
      <c r="N383" s="34"/>
      <c r="O383" s="35"/>
      <c r="P383" s="34"/>
      <c r="Q383" s="35"/>
      <c r="R383" s="36"/>
      <c r="S383" s="36"/>
    </row>
    <row r="384" spans="5:19">
      <c r="E384" s="30">
        <f t="shared" si="38"/>
        <v>108.99999999999892</v>
      </c>
      <c r="F384" s="30" t="e">
        <f t="shared" si="35"/>
        <v>#DIV/0!</v>
      </c>
      <c r="G384" s="60" t="e">
        <f t="shared" si="36"/>
        <v>#DIV/0!</v>
      </c>
      <c r="H384" s="30" t="e">
        <f t="shared" si="39"/>
        <v>#DIV/0!</v>
      </c>
      <c r="I384" s="63" t="e">
        <f t="shared" si="37"/>
        <v>#DIV/0!</v>
      </c>
      <c r="J384" s="30" t="e">
        <f t="shared" si="40"/>
        <v>#DIV/0!</v>
      </c>
      <c r="K384" s="67" t="e">
        <f t="shared" si="41"/>
        <v>#DIV/0!</v>
      </c>
      <c r="N384" s="34"/>
      <c r="O384" s="35"/>
      <c r="P384" s="34"/>
      <c r="Q384" s="35"/>
      <c r="R384" s="36"/>
      <c r="S384" s="36"/>
    </row>
    <row r="385" spans="5:19">
      <c r="E385" s="30">
        <f t="shared" si="38"/>
        <v>109.04999999999892</v>
      </c>
      <c r="F385" s="30" t="e">
        <f t="shared" si="35"/>
        <v>#DIV/0!</v>
      </c>
      <c r="G385" s="60" t="e">
        <f t="shared" si="36"/>
        <v>#DIV/0!</v>
      </c>
      <c r="H385" s="30" t="e">
        <f t="shared" si="39"/>
        <v>#DIV/0!</v>
      </c>
      <c r="I385" s="63" t="e">
        <f t="shared" si="37"/>
        <v>#DIV/0!</v>
      </c>
      <c r="J385" s="30" t="e">
        <f t="shared" si="40"/>
        <v>#DIV/0!</v>
      </c>
      <c r="K385" s="67" t="e">
        <f t="shared" si="41"/>
        <v>#DIV/0!</v>
      </c>
      <c r="N385" s="34"/>
      <c r="O385" s="35"/>
      <c r="P385" s="34"/>
      <c r="Q385" s="35"/>
      <c r="R385" s="36"/>
      <c r="S385" s="36"/>
    </row>
    <row r="386" spans="5:19">
      <c r="E386" s="30">
        <f t="shared" si="38"/>
        <v>109.09999999999891</v>
      </c>
      <c r="F386" s="30" t="e">
        <f t="shared" si="35"/>
        <v>#DIV/0!</v>
      </c>
      <c r="G386" s="60" t="e">
        <f t="shared" si="36"/>
        <v>#DIV/0!</v>
      </c>
      <c r="H386" s="30" t="e">
        <f t="shared" si="39"/>
        <v>#DIV/0!</v>
      </c>
      <c r="I386" s="63" t="e">
        <f t="shared" si="37"/>
        <v>#DIV/0!</v>
      </c>
      <c r="J386" s="30" t="e">
        <f t="shared" si="40"/>
        <v>#DIV/0!</v>
      </c>
      <c r="K386" s="67" t="e">
        <f t="shared" si="41"/>
        <v>#DIV/0!</v>
      </c>
      <c r="N386" s="34"/>
      <c r="O386" s="35"/>
      <c r="P386" s="34"/>
      <c r="Q386" s="35"/>
      <c r="R386" s="36"/>
      <c r="S386" s="36"/>
    </row>
    <row r="387" spans="5:19">
      <c r="E387" s="30">
        <f t="shared" si="38"/>
        <v>109.14999999999891</v>
      </c>
      <c r="F387" s="30" t="e">
        <f t="shared" si="35"/>
        <v>#DIV/0!</v>
      </c>
      <c r="G387" s="60" t="e">
        <f t="shared" si="36"/>
        <v>#DIV/0!</v>
      </c>
      <c r="H387" s="30" t="e">
        <f t="shared" si="39"/>
        <v>#DIV/0!</v>
      </c>
      <c r="I387" s="63" t="e">
        <f t="shared" si="37"/>
        <v>#DIV/0!</v>
      </c>
      <c r="J387" s="30" t="e">
        <f t="shared" si="40"/>
        <v>#DIV/0!</v>
      </c>
      <c r="K387" s="67" t="e">
        <f t="shared" si="41"/>
        <v>#DIV/0!</v>
      </c>
      <c r="N387" s="34"/>
      <c r="O387" s="35"/>
      <c r="P387" s="34"/>
      <c r="Q387" s="35"/>
      <c r="R387" s="36"/>
      <c r="S387" s="36"/>
    </row>
    <row r="388" spans="5:19">
      <c r="E388" s="30">
        <f t="shared" si="38"/>
        <v>109.19999999999891</v>
      </c>
      <c r="F388" s="30" t="e">
        <f t="shared" ref="F388:F451" si="42">SQRT(2+2*1*COS(3.14-2*$C$9*E388*10^(-3)))</f>
        <v>#DIV/0!</v>
      </c>
      <c r="G388" s="60" t="e">
        <f t="shared" ref="G388:G451" si="43">20*LOG10(F388/2)</f>
        <v>#DIV/0!</v>
      </c>
      <c r="H388" s="30" t="e">
        <f t="shared" si="39"/>
        <v>#DIV/0!</v>
      </c>
      <c r="I388" s="63" t="e">
        <f t="shared" ref="I388:I451" si="44">20*LOG10(H388/2)</f>
        <v>#DIV/0!</v>
      </c>
      <c r="J388" s="30" t="e">
        <f t="shared" si="40"/>
        <v>#DIV/0!</v>
      </c>
      <c r="K388" s="67" t="e">
        <f t="shared" si="41"/>
        <v>#DIV/0!</v>
      </c>
      <c r="N388" s="34"/>
      <c r="O388" s="35"/>
      <c r="P388" s="34"/>
      <c r="Q388" s="35"/>
      <c r="R388" s="36"/>
      <c r="S388" s="36"/>
    </row>
    <row r="389" spans="5:19">
      <c r="E389" s="30">
        <f t="shared" ref="E389:E452" si="45">E388+$E$2</f>
        <v>109.24999999999891</v>
      </c>
      <c r="F389" s="30" t="e">
        <f t="shared" si="42"/>
        <v>#DIV/0!</v>
      </c>
      <c r="G389" s="60" t="e">
        <f t="shared" si="43"/>
        <v>#DIV/0!</v>
      </c>
      <c r="H389" s="30" t="e">
        <f t="shared" ref="H389:H452" si="46">SQRT(2+2*1*COS(0-2*$C$30*E389*10^(-3)))</f>
        <v>#DIV/0!</v>
      </c>
      <c r="I389" s="63" t="e">
        <f t="shared" si="44"/>
        <v>#DIV/0!</v>
      </c>
      <c r="J389" s="30" t="e">
        <f t="shared" ref="J389:J452" si="47">SQRT(1+0+2*0*COS(0-2*$C$51*E389*10^(-3)))</f>
        <v>#DIV/0!</v>
      </c>
      <c r="K389" s="67" t="e">
        <f t="shared" ref="K389:K452" si="48">20*LOG10(J389/1)</f>
        <v>#DIV/0!</v>
      </c>
      <c r="N389" s="34"/>
      <c r="O389" s="35"/>
      <c r="P389" s="34"/>
      <c r="Q389" s="35"/>
      <c r="R389" s="36"/>
      <c r="S389" s="36"/>
    </row>
    <row r="390" spans="5:19">
      <c r="E390" s="30">
        <f t="shared" si="45"/>
        <v>109.2999999999989</v>
      </c>
      <c r="F390" s="30" t="e">
        <f t="shared" si="42"/>
        <v>#DIV/0!</v>
      </c>
      <c r="G390" s="60" t="e">
        <f t="shared" si="43"/>
        <v>#DIV/0!</v>
      </c>
      <c r="H390" s="30" t="e">
        <f t="shared" si="46"/>
        <v>#DIV/0!</v>
      </c>
      <c r="I390" s="63" t="e">
        <f t="shared" si="44"/>
        <v>#DIV/0!</v>
      </c>
      <c r="J390" s="30" t="e">
        <f t="shared" si="47"/>
        <v>#DIV/0!</v>
      </c>
      <c r="K390" s="67" t="e">
        <f t="shared" si="48"/>
        <v>#DIV/0!</v>
      </c>
      <c r="N390" s="34"/>
      <c r="O390" s="35"/>
      <c r="P390" s="34"/>
      <c r="Q390" s="35"/>
      <c r="R390" s="36"/>
      <c r="S390" s="36"/>
    </row>
    <row r="391" spans="5:19">
      <c r="E391" s="30">
        <f t="shared" si="45"/>
        <v>109.3499999999989</v>
      </c>
      <c r="F391" s="30" t="e">
        <f t="shared" si="42"/>
        <v>#DIV/0!</v>
      </c>
      <c r="G391" s="60" t="e">
        <f t="shared" si="43"/>
        <v>#DIV/0!</v>
      </c>
      <c r="H391" s="30" t="e">
        <f t="shared" si="46"/>
        <v>#DIV/0!</v>
      </c>
      <c r="I391" s="63" t="e">
        <f t="shared" si="44"/>
        <v>#DIV/0!</v>
      </c>
      <c r="J391" s="30" t="e">
        <f t="shared" si="47"/>
        <v>#DIV/0!</v>
      </c>
      <c r="K391" s="67" t="e">
        <f t="shared" si="48"/>
        <v>#DIV/0!</v>
      </c>
      <c r="N391" s="34"/>
      <c r="O391" s="35"/>
      <c r="P391" s="34"/>
      <c r="Q391" s="35"/>
      <c r="R391" s="36"/>
      <c r="S391" s="36"/>
    </row>
    <row r="392" spans="5:19">
      <c r="E392" s="30">
        <f t="shared" si="45"/>
        <v>109.3999999999989</v>
      </c>
      <c r="F392" s="30" t="e">
        <f t="shared" si="42"/>
        <v>#DIV/0!</v>
      </c>
      <c r="G392" s="60" t="e">
        <f t="shared" si="43"/>
        <v>#DIV/0!</v>
      </c>
      <c r="H392" s="30" t="e">
        <f t="shared" si="46"/>
        <v>#DIV/0!</v>
      </c>
      <c r="I392" s="63" t="e">
        <f t="shared" si="44"/>
        <v>#DIV/0!</v>
      </c>
      <c r="J392" s="30" t="e">
        <f t="shared" si="47"/>
        <v>#DIV/0!</v>
      </c>
      <c r="K392" s="67" t="e">
        <f t="shared" si="48"/>
        <v>#DIV/0!</v>
      </c>
      <c r="N392" s="34"/>
      <c r="O392" s="35"/>
      <c r="P392" s="34"/>
      <c r="Q392" s="35"/>
      <c r="R392" s="36"/>
      <c r="S392" s="36"/>
    </row>
    <row r="393" spans="5:19">
      <c r="E393" s="30">
        <f t="shared" si="45"/>
        <v>109.44999999999889</v>
      </c>
      <c r="F393" s="30" t="e">
        <f t="shared" si="42"/>
        <v>#DIV/0!</v>
      </c>
      <c r="G393" s="60" t="e">
        <f t="shared" si="43"/>
        <v>#DIV/0!</v>
      </c>
      <c r="H393" s="30" t="e">
        <f t="shared" si="46"/>
        <v>#DIV/0!</v>
      </c>
      <c r="I393" s="63" t="e">
        <f t="shared" si="44"/>
        <v>#DIV/0!</v>
      </c>
      <c r="J393" s="30" t="e">
        <f t="shared" si="47"/>
        <v>#DIV/0!</v>
      </c>
      <c r="K393" s="67" t="e">
        <f t="shared" si="48"/>
        <v>#DIV/0!</v>
      </c>
      <c r="N393" s="34"/>
      <c r="O393" s="35"/>
      <c r="P393" s="34"/>
      <c r="Q393" s="35"/>
      <c r="R393" s="36"/>
      <c r="S393" s="36"/>
    </row>
    <row r="394" spans="5:19">
      <c r="E394" s="30">
        <f t="shared" si="45"/>
        <v>109.49999999999889</v>
      </c>
      <c r="F394" s="30" t="e">
        <f t="shared" si="42"/>
        <v>#DIV/0!</v>
      </c>
      <c r="G394" s="60" t="e">
        <f t="shared" si="43"/>
        <v>#DIV/0!</v>
      </c>
      <c r="H394" s="30" t="e">
        <f t="shared" si="46"/>
        <v>#DIV/0!</v>
      </c>
      <c r="I394" s="63" t="e">
        <f t="shared" si="44"/>
        <v>#DIV/0!</v>
      </c>
      <c r="J394" s="30" t="e">
        <f t="shared" si="47"/>
        <v>#DIV/0!</v>
      </c>
      <c r="K394" s="67" t="e">
        <f t="shared" si="48"/>
        <v>#DIV/0!</v>
      </c>
      <c r="N394" s="34"/>
      <c r="O394" s="35"/>
      <c r="P394" s="34"/>
      <c r="Q394" s="35"/>
      <c r="R394" s="36"/>
      <c r="S394" s="36"/>
    </row>
    <row r="395" spans="5:19">
      <c r="E395" s="30">
        <f t="shared" si="45"/>
        <v>109.54999999999889</v>
      </c>
      <c r="F395" s="30" t="e">
        <f t="shared" si="42"/>
        <v>#DIV/0!</v>
      </c>
      <c r="G395" s="60" t="e">
        <f t="shared" si="43"/>
        <v>#DIV/0!</v>
      </c>
      <c r="H395" s="30" t="e">
        <f t="shared" si="46"/>
        <v>#DIV/0!</v>
      </c>
      <c r="I395" s="63" t="e">
        <f t="shared" si="44"/>
        <v>#DIV/0!</v>
      </c>
      <c r="J395" s="30" t="e">
        <f t="shared" si="47"/>
        <v>#DIV/0!</v>
      </c>
      <c r="K395" s="67" t="e">
        <f t="shared" si="48"/>
        <v>#DIV/0!</v>
      </c>
      <c r="N395" s="34"/>
      <c r="O395" s="35"/>
      <c r="P395" s="34"/>
      <c r="Q395" s="35"/>
      <c r="R395" s="36"/>
      <c r="S395" s="36"/>
    </row>
    <row r="396" spans="5:19">
      <c r="E396" s="30">
        <f t="shared" si="45"/>
        <v>109.59999999999889</v>
      </c>
      <c r="F396" s="30" t="e">
        <f t="shared" si="42"/>
        <v>#DIV/0!</v>
      </c>
      <c r="G396" s="60" t="e">
        <f t="shared" si="43"/>
        <v>#DIV/0!</v>
      </c>
      <c r="H396" s="30" t="e">
        <f t="shared" si="46"/>
        <v>#DIV/0!</v>
      </c>
      <c r="I396" s="63" t="e">
        <f t="shared" si="44"/>
        <v>#DIV/0!</v>
      </c>
      <c r="J396" s="30" t="e">
        <f t="shared" si="47"/>
        <v>#DIV/0!</v>
      </c>
      <c r="K396" s="67" t="e">
        <f t="shared" si="48"/>
        <v>#DIV/0!</v>
      </c>
      <c r="N396" s="34"/>
      <c r="O396" s="35"/>
      <c r="P396" s="34"/>
      <c r="Q396" s="35"/>
      <c r="R396" s="36"/>
      <c r="S396" s="36"/>
    </row>
    <row r="397" spans="5:19">
      <c r="E397" s="30">
        <f t="shared" si="45"/>
        <v>109.64999999999888</v>
      </c>
      <c r="F397" s="30" t="e">
        <f t="shared" si="42"/>
        <v>#DIV/0!</v>
      </c>
      <c r="G397" s="60" t="e">
        <f t="shared" si="43"/>
        <v>#DIV/0!</v>
      </c>
      <c r="H397" s="30" t="e">
        <f t="shared" si="46"/>
        <v>#DIV/0!</v>
      </c>
      <c r="I397" s="63" t="e">
        <f t="shared" si="44"/>
        <v>#DIV/0!</v>
      </c>
      <c r="J397" s="30" t="e">
        <f t="shared" si="47"/>
        <v>#DIV/0!</v>
      </c>
      <c r="K397" s="67" t="e">
        <f t="shared" si="48"/>
        <v>#DIV/0!</v>
      </c>
      <c r="N397" s="34"/>
      <c r="O397" s="35"/>
      <c r="P397" s="34"/>
      <c r="Q397" s="35"/>
      <c r="R397" s="36"/>
      <c r="S397" s="36"/>
    </row>
    <row r="398" spans="5:19">
      <c r="E398" s="30">
        <f t="shared" si="45"/>
        <v>109.69999999999888</v>
      </c>
      <c r="F398" s="30" t="e">
        <f t="shared" si="42"/>
        <v>#DIV/0!</v>
      </c>
      <c r="G398" s="60" t="e">
        <f t="shared" si="43"/>
        <v>#DIV/0!</v>
      </c>
      <c r="H398" s="30" t="e">
        <f t="shared" si="46"/>
        <v>#DIV/0!</v>
      </c>
      <c r="I398" s="63" t="e">
        <f t="shared" si="44"/>
        <v>#DIV/0!</v>
      </c>
      <c r="J398" s="30" t="e">
        <f t="shared" si="47"/>
        <v>#DIV/0!</v>
      </c>
      <c r="K398" s="67" t="e">
        <f t="shared" si="48"/>
        <v>#DIV/0!</v>
      </c>
      <c r="N398" s="34"/>
      <c r="O398" s="35"/>
      <c r="P398" s="34"/>
      <c r="Q398" s="35"/>
      <c r="R398" s="36"/>
      <c r="S398" s="36"/>
    </row>
    <row r="399" spans="5:19">
      <c r="E399" s="30">
        <f t="shared" si="45"/>
        <v>109.74999999999888</v>
      </c>
      <c r="F399" s="30" t="e">
        <f t="shared" si="42"/>
        <v>#DIV/0!</v>
      </c>
      <c r="G399" s="60" t="e">
        <f t="shared" si="43"/>
        <v>#DIV/0!</v>
      </c>
      <c r="H399" s="30" t="e">
        <f t="shared" si="46"/>
        <v>#DIV/0!</v>
      </c>
      <c r="I399" s="63" t="e">
        <f t="shared" si="44"/>
        <v>#DIV/0!</v>
      </c>
      <c r="J399" s="30" t="e">
        <f t="shared" si="47"/>
        <v>#DIV/0!</v>
      </c>
      <c r="K399" s="67" t="e">
        <f t="shared" si="48"/>
        <v>#DIV/0!</v>
      </c>
      <c r="N399" s="34"/>
      <c r="O399" s="35"/>
      <c r="P399" s="34"/>
      <c r="Q399" s="35"/>
      <c r="R399" s="36"/>
      <c r="S399" s="36"/>
    </row>
    <row r="400" spans="5:19">
      <c r="E400" s="30">
        <f t="shared" si="45"/>
        <v>109.79999999999887</v>
      </c>
      <c r="F400" s="30" t="e">
        <f t="shared" si="42"/>
        <v>#DIV/0!</v>
      </c>
      <c r="G400" s="60" t="e">
        <f t="shared" si="43"/>
        <v>#DIV/0!</v>
      </c>
      <c r="H400" s="30" t="e">
        <f t="shared" si="46"/>
        <v>#DIV/0!</v>
      </c>
      <c r="I400" s="63" t="e">
        <f t="shared" si="44"/>
        <v>#DIV/0!</v>
      </c>
      <c r="J400" s="30" t="e">
        <f t="shared" si="47"/>
        <v>#DIV/0!</v>
      </c>
      <c r="K400" s="67" t="e">
        <f t="shared" si="48"/>
        <v>#DIV/0!</v>
      </c>
      <c r="N400" s="34"/>
      <c r="O400" s="35"/>
      <c r="P400" s="34"/>
      <c r="Q400" s="35"/>
      <c r="R400" s="36"/>
      <c r="S400" s="36"/>
    </row>
    <row r="401" spans="5:19">
      <c r="E401" s="30">
        <f t="shared" si="45"/>
        <v>109.84999999999887</v>
      </c>
      <c r="F401" s="30" t="e">
        <f t="shared" si="42"/>
        <v>#DIV/0!</v>
      </c>
      <c r="G401" s="60" t="e">
        <f t="shared" si="43"/>
        <v>#DIV/0!</v>
      </c>
      <c r="H401" s="30" t="e">
        <f t="shared" si="46"/>
        <v>#DIV/0!</v>
      </c>
      <c r="I401" s="63" t="e">
        <f t="shared" si="44"/>
        <v>#DIV/0!</v>
      </c>
      <c r="J401" s="30" t="e">
        <f t="shared" si="47"/>
        <v>#DIV/0!</v>
      </c>
      <c r="K401" s="67" t="e">
        <f t="shared" si="48"/>
        <v>#DIV/0!</v>
      </c>
      <c r="N401" s="34"/>
      <c r="O401" s="35"/>
      <c r="P401" s="34"/>
      <c r="Q401" s="35"/>
      <c r="R401" s="36"/>
      <c r="S401" s="36"/>
    </row>
    <row r="402" spans="5:19">
      <c r="E402" s="30">
        <f t="shared" si="45"/>
        <v>109.89999999999887</v>
      </c>
      <c r="F402" s="30" t="e">
        <f t="shared" si="42"/>
        <v>#DIV/0!</v>
      </c>
      <c r="G402" s="60" t="e">
        <f t="shared" si="43"/>
        <v>#DIV/0!</v>
      </c>
      <c r="H402" s="30" t="e">
        <f t="shared" si="46"/>
        <v>#DIV/0!</v>
      </c>
      <c r="I402" s="63" t="e">
        <f t="shared" si="44"/>
        <v>#DIV/0!</v>
      </c>
      <c r="J402" s="30" t="e">
        <f t="shared" si="47"/>
        <v>#DIV/0!</v>
      </c>
      <c r="K402" s="67" t="e">
        <f t="shared" si="48"/>
        <v>#DIV/0!</v>
      </c>
      <c r="N402" s="34"/>
      <c r="O402" s="35"/>
      <c r="P402" s="34"/>
      <c r="Q402" s="35"/>
      <c r="R402" s="36"/>
      <c r="S402" s="36"/>
    </row>
    <row r="403" spans="5:19">
      <c r="E403" s="30">
        <f t="shared" si="45"/>
        <v>109.94999999999887</v>
      </c>
      <c r="F403" s="30" t="e">
        <f t="shared" si="42"/>
        <v>#DIV/0!</v>
      </c>
      <c r="G403" s="60" t="e">
        <f t="shared" si="43"/>
        <v>#DIV/0!</v>
      </c>
      <c r="H403" s="30" t="e">
        <f t="shared" si="46"/>
        <v>#DIV/0!</v>
      </c>
      <c r="I403" s="63" t="e">
        <f t="shared" si="44"/>
        <v>#DIV/0!</v>
      </c>
      <c r="J403" s="30" t="e">
        <f t="shared" si="47"/>
        <v>#DIV/0!</v>
      </c>
      <c r="K403" s="67" t="e">
        <f t="shared" si="48"/>
        <v>#DIV/0!</v>
      </c>
      <c r="N403" s="34"/>
      <c r="O403" s="35"/>
      <c r="P403" s="34"/>
      <c r="Q403" s="35"/>
      <c r="R403" s="36"/>
      <c r="S403" s="36"/>
    </row>
    <row r="404" spans="5:19">
      <c r="E404" s="30">
        <f t="shared" si="45"/>
        <v>109.99999999999886</v>
      </c>
      <c r="F404" s="30" t="e">
        <f t="shared" si="42"/>
        <v>#DIV/0!</v>
      </c>
      <c r="G404" s="60" t="e">
        <f t="shared" si="43"/>
        <v>#DIV/0!</v>
      </c>
      <c r="H404" s="30" t="e">
        <f t="shared" si="46"/>
        <v>#DIV/0!</v>
      </c>
      <c r="I404" s="63" t="e">
        <f t="shared" si="44"/>
        <v>#DIV/0!</v>
      </c>
      <c r="J404" s="30" t="e">
        <f t="shared" si="47"/>
        <v>#DIV/0!</v>
      </c>
      <c r="K404" s="67" t="e">
        <f t="shared" si="48"/>
        <v>#DIV/0!</v>
      </c>
      <c r="N404" s="34"/>
      <c r="O404" s="35"/>
      <c r="P404" s="34"/>
      <c r="Q404" s="35"/>
      <c r="R404" s="36"/>
      <c r="S404" s="36"/>
    </row>
    <row r="405" spans="5:19">
      <c r="E405" s="30">
        <f t="shared" si="45"/>
        <v>110.04999999999886</v>
      </c>
      <c r="F405" s="30" t="e">
        <f t="shared" si="42"/>
        <v>#DIV/0!</v>
      </c>
      <c r="G405" s="60" t="e">
        <f t="shared" si="43"/>
        <v>#DIV/0!</v>
      </c>
      <c r="H405" s="30" t="e">
        <f t="shared" si="46"/>
        <v>#DIV/0!</v>
      </c>
      <c r="I405" s="63" t="e">
        <f t="shared" si="44"/>
        <v>#DIV/0!</v>
      </c>
      <c r="J405" s="30" t="e">
        <f t="shared" si="47"/>
        <v>#DIV/0!</v>
      </c>
      <c r="K405" s="67" t="e">
        <f t="shared" si="48"/>
        <v>#DIV/0!</v>
      </c>
      <c r="N405" s="34"/>
      <c r="O405" s="35"/>
      <c r="P405" s="34"/>
      <c r="Q405" s="35"/>
      <c r="R405" s="36"/>
      <c r="S405" s="36"/>
    </row>
    <row r="406" spans="5:19">
      <c r="E406" s="30">
        <f t="shared" si="45"/>
        <v>110.09999999999886</v>
      </c>
      <c r="F406" s="30" t="e">
        <f t="shared" si="42"/>
        <v>#DIV/0!</v>
      </c>
      <c r="G406" s="60" t="e">
        <f t="shared" si="43"/>
        <v>#DIV/0!</v>
      </c>
      <c r="H406" s="30" t="e">
        <f t="shared" si="46"/>
        <v>#DIV/0!</v>
      </c>
      <c r="I406" s="63" t="e">
        <f t="shared" si="44"/>
        <v>#DIV/0!</v>
      </c>
      <c r="J406" s="30" t="e">
        <f t="shared" si="47"/>
        <v>#DIV/0!</v>
      </c>
      <c r="K406" s="67" t="e">
        <f t="shared" si="48"/>
        <v>#DIV/0!</v>
      </c>
      <c r="N406" s="34"/>
      <c r="O406" s="35"/>
      <c r="P406" s="34"/>
      <c r="Q406" s="35"/>
      <c r="R406" s="36"/>
      <c r="S406" s="36"/>
    </row>
    <row r="407" spans="5:19">
      <c r="E407" s="30">
        <f t="shared" si="45"/>
        <v>110.14999999999885</v>
      </c>
      <c r="F407" s="30" t="e">
        <f t="shared" si="42"/>
        <v>#DIV/0!</v>
      </c>
      <c r="G407" s="60" t="e">
        <f t="shared" si="43"/>
        <v>#DIV/0!</v>
      </c>
      <c r="H407" s="30" t="e">
        <f t="shared" si="46"/>
        <v>#DIV/0!</v>
      </c>
      <c r="I407" s="63" t="e">
        <f t="shared" si="44"/>
        <v>#DIV/0!</v>
      </c>
      <c r="J407" s="30" t="e">
        <f t="shared" si="47"/>
        <v>#DIV/0!</v>
      </c>
      <c r="K407" s="67" t="e">
        <f t="shared" si="48"/>
        <v>#DIV/0!</v>
      </c>
      <c r="N407" s="34"/>
      <c r="O407" s="35"/>
      <c r="P407" s="34"/>
      <c r="Q407" s="35"/>
      <c r="R407" s="36"/>
      <c r="S407" s="36"/>
    </row>
    <row r="408" spans="5:19">
      <c r="E408" s="30">
        <f t="shared" si="45"/>
        <v>110.19999999999885</v>
      </c>
      <c r="F408" s="30" t="e">
        <f t="shared" si="42"/>
        <v>#DIV/0!</v>
      </c>
      <c r="G408" s="60" t="e">
        <f t="shared" si="43"/>
        <v>#DIV/0!</v>
      </c>
      <c r="H408" s="30" t="e">
        <f t="shared" si="46"/>
        <v>#DIV/0!</v>
      </c>
      <c r="I408" s="63" t="e">
        <f t="shared" si="44"/>
        <v>#DIV/0!</v>
      </c>
      <c r="J408" s="30" t="e">
        <f t="shared" si="47"/>
        <v>#DIV/0!</v>
      </c>
      <c r="K408" s="67" t="e">
        <f t="shared" si="48"/>
        <v>#DIV/0!</v>
      </c>
      <c r="N408" s="34"/>
      <c r="O408" s="35"/>
      <c r="P408" s="34"/>
      <c r="Q408" s="35"/>
      <c r="R408" s="36"/>
      <c r="S408" s="36"/>
    </row>
    <row r="409" spans="5:19">
      <c r="E409" s="30">
        <f t="shared" si="45"/>
        <v>110.24999999999885</v>
      </c>
      <c r="F409" s="30" t="e">
        <f t="shared" si="42"/>
        <v>#DIV/0!</v>
      </c>
      <c r="G409" s="60" t="e">
        <f t="shared" si="43"/>
        <v>#DIV/0!</v>
      </c>
      <c r="H409" s="30" t="e">
        <f t="shared" si="46"/>
        <v>#DIV/0!</v>
      </c>
      <c r="I409" s="63" t="e">
        <f t="shared" si="44"/>
        <v>#DIV/0!</v>
      </c>
      <c r="J409" s="30" t="e">
        <f t="shared" si="47"/>
        <v>#DIV/0!</v>
      </c>
      <c r="K409" s="67" t="e">
        <f t="shared" si="48"/>
        <v>#DIV/0!</v>
      </c>
      <c r="N409" s="34"/>
      <c r="O409" s="35"/>
      <c r="P409" s="34"/>
      <c r="Q409" s="35"/>
      <c r="R409" s="36"/>
      <c r="S409" s="36"/>
    </row>
    <row r="410" spans="5:19">
      <c r="E410" s="30">
        <f t="shared" si="45"/>
        <v>110.29999999999885</v>
      </c>
      <c r="F410" s="30" t="e">
        <f t="shared" si="42"/>
        <v>#DIV/0!</v>
      </c>
      <c r="G410" s="60" t="e">
        <f t="shared" si="43"/>
        <v>#DIV/0!</v>
      </c>
      <c r="H410" s="30" t="e">
        <f t="shared" si="46"/>
        <v>#DIV/0!</v>
      </c>
      <c r="I410" s="63" t="e">
        <f t="shared" si="44"/>
        <v>#DIV/0!</v>
      </c>
      <c r="J410" s="30" t="e">
        <f t="shared" si="47"/>
        <v>#DIV/0!</v>
      </c>
      <c r="K410" s="67" t="e">
        <f t="shared" si="48"/>
        <v>#DIV/0!</v>
      </c>
      <c r="N410" s="34"/>
      <c r="O410" s="35"/>
      <c r="P410" s="34"/>
      <c r="Q410" s="35"/>
      <c r="R410" s="36"/>
      <c r="S410" s="36"/>
    </row>
    <row r="411" spans="5:19">
      <c r="E411" s="30">
        <f t="shared" si="45"/>
        <v>110.34999999999884</v>
      </c>
      <c r="F411" s="30" t="e">
        <f t="shared" si="42"/>
        <v>#DIV/0!</v>
      </c>
      <c r="G411" s="60" t="e">
        <f t="shared" si="43"/>
        <v>#DIV/0!</v>
      </c>
      <c r="H411" s="30" t="e">
        <f t="shared" si="46"/>
        <v>#DIV/0!</v>
      </c>
      <c r="I411" s="63" t="e">
        <f t="shared" si="44"/>
        <v>#DIV/0!</v>
      </c>
      <c r="J411" s="30" t="e">
        <f t="shared" si="47"/>
        <v>#DIV/0!</v>
      </c>
      <c r="K411" s="67" t="e">
        <f t="shared" si="48"/>
        <v>#DIV/0!</v>
      </c>
      <c r="N411" s="34"/>
      <c r="O411" s="35"/>
      <c r="P411" s="34"/>
      <c r="Q411" s="35"/>
      <c r="R411" s="36"/>
      <c r="S411" s="36"/>
    </row>
    <row r="412" spans="5:19">
      <c r="E412" s="30">
        <f t="shared" si="45"/>
        <v>110.39999999999884</v>
      </c>
      <c r="F412" s="30" t="e">
        <f t="shared" si="42"/>
        <v>#DIV/0!</v>
      </c>
      <c r="G412" s="60" t="e">
        <f t="shared" si="43"/>
        <v>#DIV/0!</v>
      </c>
      <c r="H412" s="30" t="e">
        <f t="shared" si="46"/>
        <v>#DIV/0!</v>
      </c>
      <c r="I412" s="63" t="e">
        <f t="shared" si="44"/>
        <v>#DIV/0!</v>
      </c>
      <c r="J412" s="30" t="e">
        <f t="shared" si="47"/>
        <v>#DIV/0!</v>
      </c>
      <c r="K412" s="67" t="e">
        <f t="shared" si="48"/>
        <v>#DIV/0!</v>
      </c>
      <c r="N412" s="34"/>
      <c r="O412" s="35"/>
      <c r="P412" s="34"/>
      <c r="Q412" s="35"/>
      <c r="R412" s="36"/>
      <c r="S412" s="36"/>
    </row>
    <row r="413" spans="5:19">
      <c r="E413" s="30">
        <f t="shared" si="45"/>
        <v>110.44999999999884</v>
      </c>
      <c r="F413" s="30" t="e">
        <f t="shared" si="42"/>
        <v>#DIV/0!</v>
      </c>
      <c r="G413" s="60" t="e">
        <f t="shared" si="43"/>
        <v>#DIV/0!</v>
      </c>
      <c r="H413" s="30" t="e">
        <f t="shared" si="46"/>
        <v>#DIV/0!</v>
      </c>
      <c r="I413" s="63" t="e">
        <f t="shared" si="44"/>
        <v>#DIV/0!</v>
      </c>
      <c r="J413" s="30" t="e">
        <f t="shared" si="47"/>
        <v>#DIV/0!</v>
      </c>
      <c r="K413" s="67" t="e">
        <f t="shared" si="48"/>
        <v>#DIV/0!</v>
      </c>
      <c r="N413" s="34"/>
      <c r="O413" s="35"/>
      <c r="P413" s="34"/>
      <c r="Q413" s="35"/>
      <c r="R413" s="36"/>
      <c r="S413" s="36"/>
    </row>
    <row r="414" spans="5:19">
      <c r="E414" s="30">
        <f t="shared" si="45"/>
        <v>110.49999999999883</v>
      </c>
      <c r="F414" s="30" t="e">
        <f t="shared" si="42"/>
        <v>#DIV/0!</v>
      </c>
      <c r="G414" s="60" t="e">
        <f t="shared" si="43"/>
        <v>#DIV/0!</v>
      </c>
      <c r="H414" s="30" t="e">
        <f t="shared" si="46"/>
        <v>#DIV/0!</v>
      </c>
      <c r="I414" s="63" t="e">
        <f t="shared" si="44"/>
        <v>#DIV/0!</v>
      </c>
      <c r="J414" s="30" t="e">
        <f t="shared" si="47"/>
        <v>#DIV/0!</v>
      </c>
      <c r="K414" s="67" t="e">
        <f t="shared" si="48"/>
        <v>#DIV/0!</v>
      </c>
      <c r="N414" s="34"/>
      <c r="O414" s="35"/>
      <c r="P414" s="34"/>
      <c r="Q414" s="35"/>
      <c r="R414" s="36"/>
      <c r="S414" s="36"/>
    </row>
    <row r="415" spans="5:19">
      <c r="E415" s="30">
        <f t="shared" si="45"/>
        <v>110.54999999999883</v>
      </c>
      <c r="F415" s="30" t="e">
        <f t="shared" si="42"/>
        <v>#DIV/0!</v>
      </c>
      <c r="G415" s="60" t="e">
        <f t="shared" si="43"/>
        <v>#DIV/0!</v>
      </c>
      <c r="H415" s="30" t="e">
        <f t="shared" si="46"/>
        <v>#DIV/0!</v>
      </c>
      <c r="I415" s="63" t="e">
        <f t="shared" si="44"/>
        <v>#DIV/0!</v>
      </c>
      <c r="J415" s="30" t="e">
        <f t="shared" si="47"/>
        <v>#DIV/0!</v>
      </c>
      <c r="K415" s="67" t="e">
        <f t="shared" si="48"/>
        <v>#DIV/0!</v>
      </c>
      <c r="N415" s="34"/>
      <c r="O415" s="35"/>
      <c r="P415" s="34"/>
      <c r="Q415" s="35"/>
      <c r="R415" s="36"/>
      <c r="S415" s="36"/>
    </row>
    <row r="416" spans="5:19">
      <c r="E416" s="30">
        <f t="shared" si="45"/>
        <v>110.59999999999883</v>
      </c>
      <c r="F416" s="30" t="e">
        <f t="shared" si="42"/>
        <v>#DIV/0!</v>
      </c>
      <c r="G416" s="60" t="e">
        <f t="shared" si="43"/>
        <v>#DIV/0!</v>
      </c>
      <c r="H416" s="30" t="e">
        <f t="shared" si="46"/>
        <v>#DIV/0!</v>
      </c>
      <c r="I416" s="63" t="e">
        <f t="shared" si="44"/>
        <v>#DIV/0!</v>
      </c>
      <c r="J416" s="30" t="e">
        <f t="shared" si="47"/>
        <v>#DIV/0!</v>
      </c>
      <c r="K416" s="67" t="e">
        <f t="shared" si="48"/>
        <v>#DIV/0!</v>
      </c>
      <c r="N416" s="34"/>
      <c r="O416" s="35"/>
      <c r="P416" s="34"/>
      <c r="Q416" s="35"/>
      <c r="R416" s="36"/>
      <c r="S416" s="36"/>
    </row>
    <row r="417" spans="5:19">
      <c r="E417" s="30">
        <f t="shared" si="45"/>
        <v>110.64999999999883</v>
      </c>
      <c r="F417" s="30" t="e">
        <f t="shared" si="42"/>
        <v>#DIV/0!</v>
      </c>
      <c r="G417" s="60" t="e">
        <f t="shared" si="43"/>
        <v>#DIV/0!</v>
      </c>
      <c r="H417" s="30" t="e">
        <f t="shared" si="46"/>
        <v>#DIV/0!</v>
      </c>
      <c r="I417" s="63" t="e">
        <f t="shared" si="44"/>
        <v>#DIV/0!</v>
      </c>
      <c r="J417" s="30" t="e">
        <f t="shared" si="47"/>
        <v>#DIV/0!</v>
      </c>
      <c r="K417" s="67" t="e">
        <f t="shared" si="48"/>
        <v>#DIV/0!</v>
      </c>
      <c r="N417" s="34"/>
      <c r="O417" s="35"/>
      <c r="P417" s="34"/>
      <c r="Q417" s="35"/>
      <c r="R417" s="36"/>
      <c r="S417" s="36"/>
    </row>
    <row r="418" spans="5:19">
      <c r="E418" s="30">
        <f t="shared" si="45"/>
        <v>110.69999999999882</v>
      </c>
      <c r="F418" s="30" t="e">
        <f t="shared" si="42"/>
        <v>#DIV/0!</v>
      </c>
      <c r="G418" s="60" t="e">
        <f t="shared" si="43"/>
        <v>#DIV/0!</v>
      </c>
      <c r="H418" s="30" t="e">
        <f t="shared" si="46"/>
        <v>#DIV/0!</v>
      </c>
      <c r="I418" s="63" t="e">
        <f t="shared" si="44"/>
        <v>#DIV/0!</v>
      </c>
      <c r="J418" s="30" t="e">
        <f t="shared" si="47"/>
        <v>#DIV/0!</v>
      </c>
      <c r="K418" s="67" t="e">
        <f t="shared" si="48"/>
        <v>#DIV/0!</v>
      </c>
      <c r="N418" s="34"/>
      <c r="O418" s="35"/>
      <c r="P418" s="34"/>
      <c r="Q418" s="35"/>
      <c r="R418" s="36"/>
      <c r="S418" s="36"/>
    </row>
    <row r="419" spans="5:19">
      <c r="E419" s="30">
        <f t="shared" si="45"/>
        <v>110.74999999999882</v>
      </c>
      <c r="F419" s="30" t="e">
        <f t="shared" si="42"/>
        <v>#DIV/0!</v>
      </c>
      <c r="G419" s="60" t="e">
        <f t="shared" si="43"/>
        <v>#DIV/0!</v>
      </c>
      <c r="H419" s="30" t="e">
        <f t="shared" si="46"/>
        <v>#DIV/0!</v>
      </c>
      <c r="I419" s="63" t="e">
        <f t="shared" si="44"/>
        <v>#DIV/0!</v>
      </c>
      <c r="J419" s="30" t="e">
        <f t="shared" si="47"/>
        <v>#DIV/0!</v>
      </c>
      <c r="K419" s="67" t="e">
        <f t="shared" si="48"/>
        <v>#DIV/0!</v>
      </c>
      <c r="N419" s="34"/>
      <c r="O419" s="35"/>
      <c r="P419" s="34"/>
      <c r="Q419" s="35"/>
      <c r="R419" s="36"/>
      <c r="S419" s="36"/>
    </row>
    <row r="420" spans="5:19">
      <c r="E420" s="30">
        <f t="shared" si="45"/>
        <v>110.79999999999882</v>
      </c>
      <c r="F420" s="30" t="e">
        <f t="shared" si="42"/>
        <v>#DIV/0!</v>
      </c>
      <c r="G420" s="60" t="e">
        <f t="shared" si="43"/>
        <v>#DIV/0!</v>
      </c>
      <c r="H420" s="30" t="e">
        <f t="shared" si="46"/>
        <v>#DIV/0!</v>
      </c>
      <c r="I420" s="63" t="e">
        <f t="shared" si="44"/>
        <v>#DIV/0!</v>
      </c>
      <c r="J420" s="30" t="e">
        <f t="shared" si="47"/>
        <v>#DIV/0!</v>
      </c>
      <c r="K420" s="67" t="e">
        <f t="shared" si="48"/>
        <v>#DIV/0!</v>
      </c>
      <c r="N420" s="34"/>
      <c r="O420" s="35"/>
      <c r="P420" s="34"/>
      <c r="Q420" s="35"/>
      <c r="R420" s="36"/>
      <c r="S420" s="36"/>
    </row>
    <row r="421" spans="5:19">
      <c r="E421" s="30">
        <f t="shared" si="45"/>
        <v>110.84999999999881</v>
      </c>
      <c r="F421" s="30" t="e">
        <f t="shared" si="42"/>
        <v>#DIV/0!</v>
      </c>
      <c r="G421" s="60" t="e">
        <f t="shared" si="43"/>
        <v>#DIV/0!</v>
      </c>
      <c r="H421" s="30" t="e">
        <f t="shared" si="46"/>
        <v>#DIV/0!</v>
      </c>
      <c r="I421" s="63" t="e">
        <f t="shared" si="44"/>
        <v>#DIV/0!</v>
      </c>
      <c r="J421" s="30" t="e">
        <f t="shared" si="47"/>
        <v>#DIV/0!</v>
      </c>
      <c r="K421" s="67" t="e">
        <f t="shared" si="48"/>
        <v>#DIV/0!</v>
      </c>
      <c r="N421" s="34"/>
      <c r="O421" s="35"/>
      <c r="P421" s="34"/>
      <c r="Q421" s="35"/>
      <c r="R421" s="36"/>
      <c r="S421" s="36"/>
    </row>
    <row r="422" spans="5:19">
      <c r="E422" s="30">
        <f t="shared" si="45"/>
        <v>110.89999999999881</v>
      </c>
      <c r="F422" s="30" t="e">
        <f t="shared" si="42"/>
        <v>#DIV/0!</v>
      </c>
      <c r="G422" s="60" t="e">
        <f t="shared" si="43"/>
        <v>#DIV/0!</v>
      </c>
      <c r="H422" s="30" t="e">
        <f t="shared" si="46"/>
        <v>#DIV/0!</v>
      </c>
      <c r="I422" s="63" t="e">
        <f t="shared" si="44"/>
        <v>#DIV/0!</v>
      </c>
      <c r="J422" s="30" t="e">
        <f t="shared" si="47"/>
        <v>#DIV/0!</v>
      </c>
      <c r="K422" s="67" t="e">
        <f t="shared" si="48"/>
        <v>#DIV/0!</v>
      </c>
      <c r="N422" s="34"/>
      <c r="O422" s="35"/>
      <c r="P422" s="34"/>
      <c r="Q422" s="35"/>
      <c r="R422" s="36"/>
      <c r="S422" s="36"/>
    </row>
    <row r="423" spans="5:19">
      <c r="E423" s="30">
        <f t="shared" si="45"/>
        <v>110.94999999999881</v>
      </c>
      <c r="F423" s="30" t="e">
        <f t="shared" si="42"/>
        <v>#DIV/0!</v>
      </c>
      <c r="G423" s="60" t="e">
        <f t="shared" si="43"/>
        <v>#DIV/0!</v>
      </c>
      <c r="H423" s="30" t="e">
        <f t="shared" si="46"/>
        <v>#DIV/0!</v>
      </c>
      <c r="I423" s="63" t="e">
        <f t="shared" si="44"/>
        <v>#DIV/0!</v>
      </c>
      <c r="J423" s="30" t="e">
        <f t="shared" si="47"/>
        <v>#DIV/0!</v>
      </c>
      <c r="K423" s="67" t="e">
        <f t="shared" si="48"/>
        <v>#DIV/0!</v>
      </c>
      <c r="N423" s="34"/>
      <c r="O423" s="35"/>
      <c r="P423" s="34"/>
      <c r="Q423" s="35"/>
      <c r="R423" s="36"/>
      <c r="S423" s="36"/>
    </row>
    <row r="424" spans="5:19">
      <c r="E424" s="30">
        <f t="shared" si="45"/>
        <v>110.99999999999881</v>
      </c>
      <c r="F424" s="30" t="e">
        <f t="shared" si="42"/>
        <v>#DIV/0!</v>
      </c>
      <c r="G424" s="60" t="e">
        <f t="shared" si="43"/>
        <v>#DIV/0!</v>
      </c>
      <c r="H424" s="30" t="e">
        <f t="shared" si="46"/>
        <v>#DIV/0!</v>
      </c>
      <c r="I424" s="63" t="e">
        <f t="shared" si="44"/>
        <v>#DIV/0!</v>
      </c>
      <c r="J424" s="30" t="e">
        <f t="shared" si="47"/>
        <v>#DIV/0!</v>
      </c>
      <c r="K424" s="67" t="e">
        <f t="shared" si="48"/>
        <v>#DIV/0!</v>
      </c>
      <c r="N424" s="34"/>
      <c r="O424" s="35"/>
      <c r="P424" s="34"/>
      <c r="Q424" s="35"/>
      <c r="R424" s="36"/>
      <c r="S424" s="36"/>
    </row>
    <row r="425" spans="5:19">
      <c r="E425" s="30">
        <f t="shared" si="45"/>
        <v>111.0499999999988</v>
      </c>
      <c r="F425" s="30" t="e">
        <f t="shared" si="42"/>
        <v>#DIV/0!</v>
      </c>
      <c r="G425" s="60" t="e">
        <f t="shared" si="43"/>
        <v>#DIV/0!</v>
      </c>
      <c r="H425" s="30" t="e">
        <f t="shared" si="46"/>
        <v>#DIV/0!</v>
      </c>
      <c r="I425" s="63" t="e">
        <f t="shared" si="44"/>
        <v>#DIV/0!</v>
      </c>
      <c r="J425" s="30" t="e">
        <f t="shared" si="47"/>
        <v>#DIV/0!</v>
      </c>
      <c r="K425" s="67" t="e">
        <f t="shared" si="48"/>
        <v>#DIV/0!</v>
      </c>
      <c r="N425" s="34"/>
      <c r="O425" s="35"/>
      <c r="P425" s="34"/>
      <c r="Q425" s="35"/>
      <c r="R425" s="36"/>
      <c r="S425" s="36"/>
    </row>
    <row r="426" spans="5:19">
      <c r="E426" s="30">
        <f t="shared" si="45"/>
        <v>111.0999999999988</v>
      </c>
      <c r="F426" s="30" t="e">
        <f t="shared" si="42"/>
        <v>#DIV/0!</v>
      </c>
      <c r="G426" s="60" t="e">
        <f t="shared" si="43"/>
        <v>#DIV/0!</v>
      </c>
      <c r="H426" s="30" t="e">
        <f t="shared" si="46"/>
        <v>#DIV/0!</v>
      </c>
      <c r="I426" s="63" t="e">
        <f t="shared" si="44"/>
        <v>#DIV/0!</v>
      </c>
      <c r="J426" s="30" t="e">
        <f t="shared" si="47"/>
        <v>#DIV/0!</v>
      </c>
      <c r="K426" s="67" t="e">
        <f t="shared" si="48"/>
        <v>#DIV/0!</v>
      </c>
      <c r="N426" s="34"/>
      <c r="O426" s="35"/>
      <c r="P426" s="34"/>
      <c r="Q426" s="35"/>
      <c r="R426" s="36"/>
      <c r="S426" s="36"/>
    </row>
    <row r="427" spans="5:19">
      <c r="E427" s="30">
        <f t="shared" si="45"/>
        <v>111.1499999999988</v>
      </c>
      <c r="F427" s="30" t="e">
        <f t="shared" si="42"/>
        <v>#DIV/0!</v>
      </c>
      <c r="G427" s="60" t="e">
        <f t="shared" si="43"/>
        <v>#DIV/0!</v>
      </c>
      <c r="H427" s="30" t="e">
        <f t="shared" si="46"/>
        <v>#DIV/0!</v>
      </c>
      <c r="I427" s="63" t="e">
        <f t="shared" si="44"/>
        <v>#DIV/0!</v>
      </c>
      <c r="J427" s="30" t="e">
        <f t="shared" si="47"/>
        <v>#DIV/0!</v>
      </c>
      <c r="K427" s="67" t="e">
        <f t="shared" si="48"/>
        <v>#DIV/0!</v>
      </c>
      <c r="N427" s="34"/>
      <c r="O427" s="35"/>
      <c r="P427" s="34"/>
      <c r="Q427" s="35"/>
      <c r="R427" s="36"/>
      <c r="S427" s="36"/>
    </row>
    <row r="428" spans="5:19">
      <c r="E428" s="30">
        <f t="shared" si="45"/>
        <v>111.19999999999879</v>
      </c>
      <c r="F428" s="30" t="e">
        <f t="shared" si="42"/>
        <v>#DIV/0!</v>
      </c>
      <c r="G428" s="60" t="e">
        <f t="shared" si="43"/>
        <v>#DIV/0!</v>
      </c>
      <c r="H428" s="30" t="e">
        <f t="shared" si="46"/>
        <v>#DIV/0!</v>
      </c>
      <c r="I428" s="63" t="e">
        <f t="shared" si="44"/>
        <v>#DIV/0!</v>
      </c>
      <c r="J428" s="30" t="e">
        <f t="shared" si="47"/>
        <v>#DIV/0!</v>
      </c>
      <c r="K428" s="67" t="e">
        <f t="shared" si="48"/>
        <v>#DIV/0!</v>
      </c>
      <c r="N428" s="34"/>
      <c r="O428" s="35"/>
      <c r="P428" s="34"/>
      <c r="Q428" s="35"/>
      <c r="R428" s="36"/>
      <c r="S428" s="36"/>
    </row>
    <row r="429" spans="5:19">
      <c r="E429" s="30">
        <f t="shared" si="45"/>
        <v>111.24999999999879</v>
      </c>
      <c r="F429" s="30" t="e">
        <f t="shared" si="42"/>
        <v>#DIV/0!</v>
      </c>
      <c r="G429" s="60" t="e">
        <f t="shared" si="43"/>
        <v>#DIV/0!</v>
      </c>
      <c r="H429" s="30" t="e">
        <f t="shared" si="46"/>
        <v>#DIV/0!</v>
      </c>
      <c r="I429" s="63" t="e">
        <f t="shared" si="44"/>
        <v>#DIV/0!</v>
      </c>
      <c r="J429" s="30" t="e">
        <f t="shared" si="47"/>
        <v>#DIV/0!</v>
      </c>
      <c r="K429" s="67" t="e">
        <f t="shared" si="48"/>
        <v>#DIV/0!</v>
      </c>
      <c r="N429" s="34"/>
      <c r="O429" s="35"/>
      <c r="P429" s="34"/>
      <c r="Q429" s="35"/>
      <c r="R429" s="36"/>
      <c r="S429" s="36"/>
    </row>
    <row r="430" spans="5:19">
      <c r="E430" s="30">
        <f t="shared" si="45"/>
        <v>111.29999999999879</v>
      </c>
      <c r="F430" s="30" t="e">
        <f t="shared" si="42"/>
        <v>#DIV/0!</v>
      </c>
      <c r="G430" s="60" t="e">
        <f t="shared" si="43"/>
        <v>#DIV/0!</v>
      </c>
      <c r="H430" s="30" t="e">
        <f t="shared" si="46"/>
        <v>#DIV/0!</v>
      </c>
      <c r="I430" s="63" t="e">
        <f t="shared" si="44"/>
        <v>#DIV/0!</v>
      </c>
      <c r="J430" s="30" t="e">
        <f t="shared" si="47"/>
        <v>#DIV/0!</v>
      </c>
      <c r="K430" s="67" t="e">
        <f t="shared" si="48"/>
        <v>#DIV/0!</v>
      </c>
      <c r="N430" s="34"/>
      <c r="O430" s="35"/>
      <c r="P430" s="34"/>
      <c r="Q430" s="35"/>
      <c r="R430" s="36"/>
      <c r="S430" s="36"/>
    </row>
    <row r="431" spans="5:19">
      <c r="E431" s="30">
        <f t="shared" si="45"/>
        <v>111.34999999999879</v>
      </c>
      <c r="F431" s="30" t="e">
        <f t="shared" si="42"/>
        <v>#DIV/0!</v>
      </c>
      <c r="G431" s="60" t="e">
        <f t="shared" si="43"/>
        <v>#DIV/0!</v>
      </c>
      <c r="H431" s="30" t="e">
        <f t="shared" si="46"/>
        <v>#DIV/0!</v>
      </c>
      <c r="I431" s="63" t="e">
        <f t="shared" si="44"/>
        <v>#DIV/0!</v>
      </c>
      <c r="J431" s="30" t="e">
        <f t="shared" si="47"/>
        <v>#DIV/0!</v>
      </c>
      <c r="K431" s="67" t="e">
        <f t="shared" si="48"/>
        <v>#DIV/0!</v>
      </c>
      <c r="N431" s="34"/>
      <c r="O431" s="35"/>
      <c r="P431" s="34"/>
      <c r="Q431" s="35"/>
      <c r="R431" s="36"/>
      <c r="S431" s="36"/>
    </row>
    <row r="432" spans="5:19">
      <c r="E432" s="30">
        <f t="shared" si="45"/>
        <v>111.39999999999878</v>
      </c>
      <c r="F432" s="30" t="e">
        <f t="shared" si="42"/>
        <v>#DIV/0!</v>
      </c>
      <c r="G432" s="60" t="e">
        <f t="shared" si="43"/>
        <v>#DIV/0!</v>
      </c>
      <c r="H432" s="30" t="e">
        <f t="shared" si="46"/>
        <v>#DIV/0!</v>
      </c>
      <c r="I432" s="63" t="e">
        <f t="shared" si="44"/>
        <v>#DIV/0!</v>
      </c>
      <c r="J432" s="30" t="e">
        <f t="shared" si="47"/>
        <v>#DIV/0!</v>
      </c>
      <c r="K432" s="67" t="e">
        <f t="shared" si="48"/>
        <v>#DIV/0!</v>
      </c>
      <c r="N432" s="34"/>
      <c r="O432" s="35"/>
      <c r="P432" s="34"/>
      <c r="Q432" s="35"/>
      <c r="R432" s="36"/>
      <c r="S432" s="36"/>
    </row>
    <row r="433" spans="5:19">
      <c r="E433" s="30">
        <f t="shared" si="45"/>
        <v>111.44999999999878</v>
      </c>
      <c r="F433" s="30" t="e">
        <f t="shared" si="42"/>
        <v>#DIV/0!</v>
      </c>
      <c r="G433" s="60" t="e">
        <f t="shared" si="43"/>
        <v>#DIV/0!</v>
      </c>
      <c r="H433" s="30" t="e">
        <f t="shared" si="46"/>
        <v>#DIV/0!</v>
      </c>
      <c r="I433" s="63" t="e">
        <f t="shared" si="44"/>
        <v>#DIV/0!</v>
      </c>
      <c r="J433" s="30" t="e">
        <f t="shared" si="47"/>
        <v>#DIV/0!</v>
      </c>
      <c r="K433" s="67" t="e">
        <f t="shared" si="48"/>
        <v>#DIV/0!</v>
      </c>
      <c r="N433" s="34"/>
      <c r="O433" s="35"/>
      <c r="P433" s="34"/>
      <c r="Q433" s="35"/>
      <c r="R433" s="36"/>
      <c r="S433" s="36"/>
    </row>
    <row r="434" spans="5:19">
      <c r="E434" s="30">
        <f t="shared" si="45"/>
        <v>111.49999999999878</v>
      </c>
      <c r="F434" s="30" t="e">
        <f t="shared" si="42"/>
        <v>#DIV/0!</v>
      </c>
      <c r="G434" s="60" t="e">
        <f t="shared" si="43"/>
        <v>#DIV/0!</v>
      </c>
      <c r="H434" s="30" t="e">
        <f t="shared" si="46"/>
        <v>#DIV/0!</v>
      </c>
      <c r="I434" s="63" t="e">
        <f t="shared" si="44"/>
        <v>#DIV/0!</v>
      </c>
      <c r="J434" s="30" t="e">
        <f t="shared" si="47"/>
        <v>#DIV/0!</v>
      </c>
      <c r="K434" s="67" t="e">
        <f t="shared" si="48"/>
        <v>#DIV/0!</v>
      </c>
      <c r="N434" s="34"/>
      <c r="O434" s="35"/>
      <c r="P434" s="34"/>
      <c r="Q434" s="35"/>
      <c r="R434" s="36"/>
      <c r="S434" s="36"/>
    </row>
    <row r="435" spans="5:19">
      <c r="E435" s="30">
        <f t="shared" si="45"/>
        <v>111.54999999999878</v>
      </c>
      <c r="F435" s="30" t="e">
        <f t="shared" si="42"/>
        <v>#DIV/0!</v>
      </c>
      <c r="G435" s="60" t="e">
        <f t="shared" si="43"/>
        <v>#DIV/0!</v>
      </c>
      <c r="H435" s="30" t="e">
        <f t="shared" si="46"/>
        <v>#DIV/0!</v>
      </c>
      <c r="I435" s="63" t="e">
        <f t="shared" si="44"/>
        <v>#DIV/0!</v>
      </c>
      <c r="J435" s="30" t="e">
        <f t="shared" si="47"/>
        <v>#DIV/0!</v>
      </c>
      <c r="K435" s="67" t="e">
        <f t="shared" si="48"/>
        <v>#DIV/0!</v>
      </c>
      <c r="N435" s="34"/>
      <c r="O435" s="35"/>
      <c r="P435" s="34"/>
      <c r="Q435" s="35"/>
      <c r="R435" s="36"/>
      <c r="S435" s="36"/>
    </row>
    <row r="436" spans="5:19">
      <c r="E436" s="30">
        <f t="shared" si="45"/>
        <v>111.59999999999877</v>
      </c>
      <c r="F436" s="30" t="e">
        <f t="shared" si="42"/>
        <v>#DIV/0!</v>
      </c>
      <c r="G436" s="60" t="e">
        <f t="shared" si="43"/>
        <v>#DIV/0!</v>
      </c>
      <c r="H436" s="30" t="e">
        <f t="shared" si="46"/>
        <v>#DIV/0!</v>
      </c>
      <c r="I436" s="63" t="e">
        <f t="shared" si="44"/>
        <v>#DIV/0!</v>
      </c>
      <c r="J436" s="30" t="e">
        <f t="shared" si="47"/>
        <v>#DIV/0!</v>
      </c>
      <c r="K436" s="67" t="e">
        <f t="shared" si="48"/>
        <v>#DIV/0!</v>
      </c>
      <c r="N436" s="34"/>
      <c r="O436" s="35"/>
      <c r="P436" s="34"/>
      <c r="Q436" s="35"/>
      <c r="R436" s="36"/>
      <c r="S436" s="36"/>
    </row>
    <row r="437" spans="5:19">
      <c r="E437" s="30">
        <f t="shared" si="45"/>
        <v>111.64999999999877</v>
      </c>
      <c r="F437" s="30" t="e">
        <f t="shared" si="42"/>
        <v>#DIV/0!</v>
      </c>
      <c r="G437" s="60" t="e">
        <f t="shared" si="43"/>
        <v>#DIV/0!</v>
      </c>
      <c r="H437" s="30" t="e">
        <f t="shared" si="46"/>
        <v>#DIV/0!</v>
      </c>
      <c r="I437" s="63" t="e">
        <f t="shared" si="44"/>
        <v>#DIV/0!</v>
      </c>
      <c r="J437" s="30" t="e">
        <f t="shared" si="47"/>
        <v>#DIV/0!</v>
      </c>
      <c r="K437" s="67" t="e">
        <f t="shared" si="48"/>
        <v>#DIV/0!</v>
      </c>
      <c r="N437" s="34"/>
      <c r="O437" s="35"/>
      <c r="P437" s="34"/>
      <c r="Q437" s="35"/>
      <c r="R437" s="36"/>
      <c r="S437" s="36"/>
    </row>
    <row r="438" spans="5:19">
      <c r="E438" s="30">
        <f t="shared" si="45"/>
        <v>111.69999999999877</v>
      </c>
      <c r="F438" s="30" t="e">
        <f t="shared" si="42"/>
        <v>#DIV/0!</v>
      </c>
      <c r="G438" s="60" t="e">
        <f t="shared" si="43"/>
        <v>#DIV/0!</v>
      </c>
      <c r="H438" s="30" t="e">
        <f t="shared" si="46"/>
        <v>#DIV/0!</v>
      </c>
      <c r="I438" s="63" t="e">
        <f t="shared" si="44"/>
        <v>#DIV/0!</v>
      </c>
      <c r="J438" s="30" t="e">
        <f t="shared" si="47"/>
        <v>#DIV/0!</v>
      </c>
      <c r="K438" s="67" t="e">
        <f t="shared" si="48"/>
        <v>#DIV/0!</v>
      </c>
      <c r="N438" s="34"/>
      <c r="O438" s="35"/>
      <c r="P438" s="34"/>
      <c r="Q438" s="35"/>
      <c r="R438" s="36"/>
      <c r="S438" s="36"/>
    </row>
    <row r="439" spans="5:19">
      <c r="E439" s="30">
        <f t="shared" si="45"/>
        <v>111.74999999999876</v>
      </c>
      <c r="F439" s="30" t="e">
        <f t="shared" si="42"/>
        <v>#DIV/0!</v>
      </c>
      <c r="G439" s="60" t="e">
        <f t="shared" si="43"/>
        <v>#DIV/0!</v>
      </c>
      <c r="H439" s="30" t="e">
        <f t="shared" si="46"/>
        <v>#DIV/0!</v>
      </c>
      <c r="I439" s="63" t="e">
        <f t="shared" si="44"/>
        <v>#DIV/0!</v>
      </c>
      <c r="J439" s="30" t="e">
        <f t="shared" si="47"/>
        <v>#DIV/0!</v>
      </c>
      <c r="K439" s="67" t="e">
        <f t="shared" si="48"/>
        <v>#DIV/0!</v>
      </c>
      <c r="N439" s="34"/>
      <c r="O439" s="35"/>
      <c r="P439" s="34"/>
      <c r="Q439" s="35"/>
      <c r="R439" s="36"/>
      <c r="S439" s="36"/>
    </row>
    <row r="440" spans="5:19">
      <c r="E440" s="30">
        <f t="shared" si="45"/>
        <v>111.79999999999876</v>
      </c>
      <c r="F440" s="30" t="e">
        <f t="shared" si="42"/>
        <v>#DIV/0!</v>
      </c>
      <c r="G440" s="60" t="e">
        <f t="shared" si="43"/>
        <v>#DIV/0!</v>
      </c>
      <c r="H440" s="30" t="e">
        <f t="shared" si="46"/>
        <v>#DIV/0!</v>
      </c>
      <c r="I440" s="63" t="e">
        <f t="shared" si="44"/>
        <v>#DIV/0!</v>
      </c>
      <c r="J440" s="30" t="e">
        <f t="shared" si="47"/>
        <v>#DIV/0!</v>
      </c>
      <c r="K440" s="67" t="e">
        <f t="shared" si="48"/>
        <v>#DIV/0!</v>
      </c>
      <c r="N440" s="34"/>
      <c r="O440" s="35"/>
      <c r="P440" s="34"/>
      <c r="Q440" s="35"/>
      <c r="R440" s="36"/>
      <c r="S440" s="36"/>
    </row>
    <row r="441" spans="5:19">
      <c r="E441" s="30">
        <f t="shared" si="45"/>
        <v>111.84999999999876</v>
      </c>
      <c r="F441" s="30" t="e">
        <f t="shared" si="42"/>
        <v>#DIV/0!</v>
      </c>
      <c r="G441" s="60" t="e">
        <f t="shared" si="43"/>
        <v>#DIV/0!</v>
      </c>
      <c r="H441" s="30" t="e">
        <f t="shared" si="46"/>
        <v>#DIV/0!</v>
      </c>
      <c r="I441" s="63" t="e">
        <f t="shared" si="44"/>
        <v>#DIV/0!</v>
      </c>
      <c r="J441" s="30" t="e">
        <f t="shared" si="47"/>
        <v>#DIV/0!</v>
      </c>
      <c r="K441" s="67" t="e">
        <f t="shared" si="48"/>
        <v>#DIV/0!</v>
      </c>
      <c r="N441" s="34"/>
      <c r="O441" s="35"/>
      <c r="P441" s="34"/>
      <c r="Q441" s="35"/>
      <c r="R441" s="36"/>
      <c r="S441" s="36"/>
    </row>
    <row r="442" spans="5:19">
      <c r="E442" s="30">
        <f t="shared" si="45"/>
        <v>111.89999999999876</v>
      </c>
      <c r="F442" s="30" t="e">
        <f t="shared" si="42"/>
        <v>#DIV/0!</v>
      </c>
      <c r="G442" s="60" t="e">
        <f t="shared" si="43"/>
        <v>#DIV/0!</v>
      </c>
      <c r="H442" s="30" t="e">
        <f t="shared" si="46"/>
        <v>#DIV/0!</v>
      </c>
      <c r="I442" s="63" t="e">
        <f t="shared" si="44"/>
        <v>#DIV/0!</v>
      </c>
      <c r="J442" s="30" t="e">
        <f t="shared" si="47"/>
        <v>#DIV/0!</v>
      </c>
      <c r="K442" s="67" t="e">
        <f t="shared" si="48"/>
        <v>#DIV/0!</v>
      </c>
      <c r="N442" s="34"/>
      <c r="O442" s="35"/>
      <c r="P442" s="34"/>
      <c r="Q442" s="35"/>
      <c r="R442" s="36"/>
      <c r="S442" s="36"/>
    </row>
    <row r="443" spans="5:19">
      <c r="E443" s="30">
        <f t="shared" si="45"/>
        <v>111.94999999999875</v>
      </c>
      <c r="F443" s="30" t="e">
        <f t="shared" si="42"/>
        <v>#DIV/0!</v>
      </c>
      <c r="G443" s="60" t="e">
        <f t="shared" si="43"/>
        <v>#DIV/0!</v>
      </c>
      <c r="H443" s="30" t="e">
        <f t="shared" si="46"/>
        <v>#DIV/0!</v>
      </c>
      <c r="I443" s="63" t="e">
        <f t="shared" si="44"/>
        <v>#DIV/0!</v>
      </c>
      <c r="J443" s="30" t="e">
        <f t="shared" si="47"/>
        <v>#DIV/0!</v>
      </c>
      <c r="K443" s="67" t="e">
        <f t="shared" si="48"/>
        <v>#DIV/0!</v>
      </c>
      <c r="N443" s="34"/>
      <c r="O443" s="35"/>
      <c r="P443" s="34"/>
      <c r="Q443" s="35"/>
      <c r="R443" s="36"/>
      <c r="S443" s="36"/>
    </row>
    <row r="444" spans="5:19">
      <c r="E444" s="30">
        <f t="shared" si="45"/>
        <v>111.99999999999875</v>
      </c>
      <c r="F444" s="30" t="e">
        <f t="shared" si="42"/>
        <v>#DIV/0!</v>
      </c>
      <c r="G444" s="60" t="e">
        <f t="shared" si="43"/>
        <v>#DIV/0!</v>
      </c>
      <c r="H444" s="30" t="e">
        <f t="shared" si="46"/>
        <v>#DIV/0!</v>
      </c>
      <c r="I444" s="63" t="e">
        <f t="shared" si="44"/>
        <v>#DIV/0!</v>
      </c>
      <c r="J444" s="30" t="e">
        <f t="shared" si="47"/>
        <v>#DIV/0!</v>
      </c>
      <c r="K444" s="67" t="e">
        <f t="shared" si="48"/>
        <v>#DIV/0!</v>
      </c>
      <c r="N444" s="34"/>
      <c r="O444" s="35"/>
      <c r="P444" s="34"/>
      <c r="Q444" s="35"/>
      <c r="R444" s="36"/>
      <c r="S444" s="36"/>
    </row>
    <row r="445" spans="5:19">
      <c r="E445" s="30">
        <f t="shared" si="45"/>
        <v>112.04999999999875</v>
      </c>
      <c r="F445" s="30" t="e">
        <f t="shared" si="42"/>
        <v>#DIV/0!</v>
      </c>
      <c r="G445" s="60" t="e">
        <f t="shared" si="43"/>
        <v>#DIV/0!</v>
      </c>
      <c r="H445" s="30" t="e">
        <f t="shared" si="46"/>
        <v>#DIV/0!</v>
      </c>
      <c r="I445" s="63" t="e">
        <f t="shared" si="44"/>
        <v>#DIV/0!</v>
      </c>
      <c r="J445" s="30" t="e">
        <f t="shared" si="47"/>
        <v>#DIV/0!</v>
      </c>
      <c r="K445" s="67" t="e">
        <f t="shared" si="48"/>
        <v>#DIV/0!</v>
      </c>
      <c r="N445" s="34"/>
      <c r="O445" s="35"/>
      <c r="P445" s="34"/>
      <c r="Q445" s="35"/>
      <c r="R445" s="36"/>
      <c r="S445" s="36"/>
    </row>
    <row r="446" spans="5:19">
      <c r="E446" s="30">
        <f t="shared" si="45"/>
        <v>112.09999999999874</v>
      </c>
      <c r="F446" s="30" t="e">
        <f t="shared" si="42"/>
        <v>#DIV/0!</v>
      </c>
      <c r="G446" s="60" t="e">
        <f t="shared" si="43"/>
        <v>#DIV/0!</v>
      </c>
      <c r="H446" s="30" t="e">
        <f t="shared" si="46"/>
        <v>#DIV/0!</v>
      </c>
      <c r="I446" s="63" t="e">
        <f t="shared" si="44"/>
        <v>#DIV/0!</v>
      </c>
      <c r="J446" s="30" t="e">
        <f t="shared" si="47"/>
        <v>#DIV/0!</v>
      </c>
      <c r="K446" s="67" t="e">
        <f t="shared" si="48"/>
        <v>#DIV/0!</v>
      </c>
      <c r="N446" s="34"/>
      <c r="O446" s="35"/>
      <c r="P446" s="34"/>
      <c r="Q446" s="35"/>
      <c r="R446" s="36"/>
      <c r="S446" s="36"/>
    </row>
    <row r="447" spans="5:19">
      <c r="E447" s="30">
        <f t="shared" si="45"/>
        <v>112.14999999999874</v>
      </c>
      <c r="F447" s="30" t="e">
        <f t="shared" si="42"/>
        <v>#DIV/0!</v>
      </c>
      <c r="G447" s="60" t="e">
        <f t="shared" si="43"/>
        <v>#DIV/0!</v>
      </c>
      <c r="H447" s="30" t="e">
        <f t="shared" si="46"/>
        <v>#DIV/0!</v>
      </c>
      <c r="I447" s="63" t="e">
        <f t="shared" si="44"/>
        <v>#DIV/0!</v>
      </c>
      <c r="J447" s="30" t="e">
        <f t="shared" si="47"/>
        <v>#DIV/0!</v>
      </c>
      <c r="K447" s="67" t="e">
        <f t="shared" si="48"/>
        <v>#DIV/0!</v>
      </c>
      <c r="N447" s="34"/>
      <c r="O447" s="35"/>
      <c r="P447" s="34"/>
      <c r="Q447" s="35"/>
      <c r="R447" s="36"/>
      <c r="S447" s="36"/>
    </row>
    <row r="448" spans="5:19">
      <c r="E448" s="30">
        <f t="shared" si="45"/>
        <v>112.19999999999874</v>
      </c>
      <c r="F448" s="30" t="e">
        <f t="shared" si="42"/>
        <v>#DIV/0!</v>
      </c>
      <c r="G448" s="60" t="e">
        <f t="shared" si="43"/>
        <v>#DIV/0!</v>
      </c>
      <c r="H448" s="30" t="e">
        <f t="shared" si="46"/>
        <v>#DIV/0!</v>
      </c>
      <c r="I448" s="63" t="e">
        <f t="shared" si="44"/>
        <v>#DIV/0!</v>
      </c>
      <c r="J448" s="30" t="e">
        <f t="shared" si="47"/>
        <v>#DIV/0!</v>
      </c>
      <c r="K448" s="67" t="e">
        <f t="shared" si="48"/>
        <v>#DIV/0!</v>
      </c>
      <c r="N448" s="34"/>
      <c r="O448" s="35"/>
      <c r="P448" s="34"/>
      <c r="Q448" s="35"/>
      <c r="R448" s="36"/>
      <c r="S448" s="36"/>
    </row>
    <row r="449" spans="5:19">
      <c r="E449" s="30">
        <f t="shared" si="45"/>
        <v>112.24999999999874</v>
      </c>
      <c r="F449" s="30" t="e">
        <f t="shared" si="42"/>
        <v>#DIV/0!</v>
      </c>
      <c r="G449" s="60" t="e">
        <f t="shared" si="43"/>
        <v>#DIV/0!</v>
      </c>
      <c r="H449" s="30" t="e">
        <f t="shared" si="46"/>
        <v>#DIV/0!</v>
      </c>
      <c r="I449" s="63" t="e">
        <f t="shared" si="44"/>
        <v>#DIV/0!</v>
      </c>
      <c r="J449" s="30" t="e">
        <f t="shared" si="47"/>
        <v>#DIV/0!</v>
      </c>
      <c r="K449" s="67" t="e">
        <f t="shared" si="48"/>
        <v>#DIV/0!</v>
      </c>
      <c r="N449" s="34"/>
      <c r="O449" s="35"/>
      <c r="P449" s="34"/>
      <c r="Q449" s="35"/>
      <c r="R449" s="36"/>
      <c r="S449" s="36"/>
    </row>
    <row r="450" spans="5:19">
      <c r="E450" s="30">
        <f t="shared" si="45"/>
        <v>112.29999999999873</v>
      </c>
      <c r="F450" s="30" t="e">
        <f t="shared" si="42"/>
        <v>#DIV/0!</v>
      </c>
      <c r="G450" s="60" t="e">
        <f t="shared" si="43"/>
        <v>#DIV/0!</v>
      </c>
      <c r="H450" s="30" t="e">
        <f t="shared" si="46"/>
        <v>#DIV/0!</v>
      </c>
      <c r="I450" s="63" t="e">
        <f t="shared" si="44"/>
        <v>#DIV/0!</v>
      </c>
      <c r="J450" s="30" t="e">
        <f t="shared" si="47"/>
        <v>#DIV/0!</v>
      </c>
      <c r="K450" s="67" t="e">
        <f t="shared" si="48"/>
        <v>#DIV/0!</v>
      </c>
      <c r="N450" s="34"/>
      <c r="O450" s="35"/>
      <c r="P450" s="34"/>
      <c r="Q450" s="35"/>
      <c r="R450" s="36"/>
      <c r="S450" s="36"/>
    </row>
    <row r="451" spans="5:19">
      <c r="E451" s="30">
        <f t="shared" si="45"/>
        <v>112.34999999999873</v>
      </c>
      <c r="F451" s="30" t="e">
        <f t="shared" si="42"/>
        <v>#DIV/0!</v>
      </c>
      <c r="G451" s="60" t="e">
        <f t="shared" si="43"/>
        <v>#DIV/0!</v>
      </c>
      <c r="H451" s="30" t="e">
        <f t="shared" si="46"/>
        <v>#DIV/0!</v>
      </c>
      <c r="I451" s="63" t="e">
        <f t="shared" si="44"/>
        <v>#DIV/0!</v>
      </c>
      <c r="J451" s="30" t="e">
        <f t="shared" si="47"/>
        <v>#DIV/0!</v>
      </c>
      <c r="K451" s="67" t="e">
        <f t="shared" si="48"/>
        <v>#DIV/0!</v>
      </c>
      <c r="N451" s="34"/>
      <c r="O451" s="35"/>
      <c r="P451" s="34"/>
      <c r="Q451" s="35"/>
      <c r="R451" s="36"/>
      <c r="S451" s="36"/>
    </row>
    <row r="452" spans="5:19">
      <c r="E452" s="30">
        <f t="shared" si="45"/>
        <v>112.39999999999873</v>
      </c>
      <c r="F452" s="30" t="e">
        <f t="shared" ref="F452:F515" si="49">SQRT(2+2*1*COS(3.14-2*$C$9*E452*10^(-3)))</f>
        <v>#DIV/0!</v>
      </c>
      <c r="G452" s="60" t="e">
        <f t="shared" ref="G452:G515" si="50">20*LOG10(F452/2)</f>
        <v>#DIV/0!</v>
      </c>
      <c r="H452" s="30" t="e">
        <f t="shared" si="46"/>
        <v>#DIV/0!</v>
      </c>
      <c r="I452" s="63" t="e">
        <f t="shared" ref="I452:I515" si="51">20*LOG10(H452/2)</f>
        <v>#DIV/0!</v>
      </c>
      <c r="J452" s="30" t="e">
        <f t="shared" si="47"/>
        <v>#DIV/0!</v>
      </c>
      <c r="K452" s="67" t="e">
        <f t="shared" si="48"/>
        <v>#DIV/0!</v>
      </c>
      <c r="N452" s="34"/>
      <c r="O452" s="35"/>
      <c r="P452" s="34"/>
      <c r="Q452" s="35"/>
      <c r="R452" s="36"/>
      <c r="S452" s="36"/>
    </row>
    <row r="453" spans="5:19">
      <c r="E453" s="30">
        <f t="shared" ref="E453:E516" si="52">E452+$E$2</f>
        <v>112.44999999999872</v>
      </c>
      <c r="F453" s="30" t="e">
        <f t="shared" si="49"/>
        <v>#DIV/0!</v>
      </c>
      <c r="G453" s="60" t="e">
        <f t="shared" si="50"/>
        <v>#DIV/0!</v>
      </c>
      <c r="H453" s="30" t="e">
        <f t="shared" ref="H453:H516" si="53">SQRT(2+2*1*COS(0-2*$C$30*E453*10^(-3)))</f>
        <v>#DIV/0!</v>
      </c>
      <c r="I453" s="63" t="e">
        <f t="shared" si="51"/>
        <v>#DIV/0!</v>
      </c>
      <c r="J453" s="30" t="e">
        <f t="shared" ref="J453:J516" si="54">SQRT(1+0+2*0*COS(0-2*$C$51*E453*10^(-3)))</f>
        <v>#DIV/0!</v>
      </c>
      <c r="K453" s="67" t="e">
        <f t="shared" ref="K453:K516" si="55">20*LOG10(J453/1)</f>
        <v>#DIV/0!</v>
      </c>
      <c r="N453" s="34"/>
      <c r="O453" s="35"/>
      <c r="P453" s="34"/>
      <c r="Q453" s="35"/>
      <c r="R453" s="36"/>
      <c r="S453" s="36"/>
    </row>
    <row r="454" spans="5:19">
      <c r="E454" s="30">
        <f t="shared" si="52"/>
        <v>112.49999999999872</v>
      </c>
      <c r="F454" s="30" t="e">
        <f t="shared" si="49"/>
        <v>#DIV/0!</v>
      </c>
      <c r="G454" s="60" t="e">
        <f t="shared" si="50"/>
        <v>#DIV/0!</v>
      </c>
      <c r="H454" s="30" t="e">
        <f t="shared" si="53"/>
        <v>#DIV/0!</v>
      </c>
      <c r="I454" s="63" t="e">
        <f t="shared" si="51"/>
        <v>#DIV/0!</v>
      </c>
      <c r="J454" s="30" t="e">
        <f t="shared" si="54"/>
        <v>#DIV/0!</v>
      </c>
      <c r="K454" s="67" t="e">
        <f t="shared" si="55"/>
        <v>#DIV/0!</v>
      </c>
      <c r="N454" s="34"/>
      <c r="O454" s="35"/>
      <c r="P454" s="34"/>
      <c r="Q454" s="35"/>
      <c r="R454" s="36"/>
      <c r="S454" s="36"/>
    </row>
    <row r="455" spans="5:19">
      <c r="E455" s="30">
        <f t="shared" si="52"/>
        <v>112.54999999999872</v>
      </c>
      <c r="F455" s="30" t="e">
        <f t="shared" si="49"/>
        <v>#DIV/0!</v>
      </c>
      <c r="G455" s="60" t="e">
        <f t="shared" si="50"/>
        <v>#DIV/0!</v>
      </c>
      <c r="H455" s="30" t="e">
        <f t="shared" si="53"/>
        <v>#DIV/0!</v>
      </c>
      <c r="I455" s="63" t="e">
        <f t="shared" si="51"/>
        <v>#DIV/0!</v>
      </c>
      <c r="J455" s="30" t="e">
        <f t="shared" si="54"/>
        <v>#DIV/0!</v>
      </c>
      <c r="K455" s="67" t="e">
        <f t="shared" si="55"/>
        <v>#DIV/0!</v>
      </c>
      <c r="N455" s="34"/>
      <c r="O455" s="35"/>
      <c r="P455" s="34"/>
      <c r="Q455" s="35"/>
      <c r="R455" s="36"/>
      <c r="S455" s="36"/>
    </row>
    <row r="456" spans="5:19">
      <c r="E456" s="30">
        <f t="shared" si="52"/>
        <v>112.59999999999872</v>
      </c>
      <c r="F456" s="30" t="e">
        <f t="shared" si="49"/>
        <v>#DIV/0!</v>
      </c>
      <c r="G456" s="60" t="e">
        <f t="shared" si="50"/>
        <v>#DIV/0!</v>
      </c>
      <c r="H456" s="30" t="e">
        <f t="shared" si="53"/>
        <v>#DIV/0!</v>
      </c>
      <c r="I456" s="63" t="e">
        <f t="shared" si="51"/>
        <v>#DIV/0!</v>
      </c>
      <c r="J456" s="30" t="e">
        <f t="shared" si="54"/>
        <v>#DIV/0!</v>
      </c>
      <c r="K456" s="67" t="e">
        <f t="shared" si="55"/>
        <v>#DIV/0!</v>
      </c>
      <c r="N456" s="34"/>
      <c r="O456" s="35"/>
      <c r="P456" s="34"/>
      <c r="Q456" s="35"/>
      <c r="R456" s="36"/>
      <c r="S456" s="36"/>
    </row>
    <row r="457" spans="5:19">
      <c r="E457" s="30">
        <f t="shared" si="52"/>
        <v>112.64999999999871</v>
      </c>
      <c r="F457" s="30" t="e">
        <f t="shared" si="49"/>
        <v>#DIV/0!</v>
      </c>
      <c r="G457" s="60" t="e">
        <f t="shared" si="50"/>
        <v>#DIV/0!</v>
      </c>
      <c r="H457" s="30" t="e">
        <f t="shared" si="53"/>
        <v>#DIV/0!</v>
      </c>
      <c r="I457" s="63" t="e">
        <f t="shared" si="51"/>
        <v>#DIV/0!</v>
      </c>
      <c r="J457" s="30" t="e">
        <f t="shared" si="54"/>
        <v>#DIV/0!</v>
      </c>
      <c r="K457" s="67" t="e">
        <f t="shared" si="55"/>
        <v>#DIV/0!</v>
      </c>
      <c r="N457" s="34"/>
      <c r="O457" s="35"/>
      <c r="P457" s="34"/>
      <c r="Q457" s="35"/>
      <c r="R457" s="36"/>
      <c r="S457" s="36"/>
    </row>
    <row r="458" spans="5:19">
      <c r="E458" s="30">
        <f t="shared" si="52"/>
        <v>112.69999999999871</v>
      </c>
      <c r="F458" s="30" t="e">
        <f t="shared" si="49"/>
        <v>#DIV/0!</v>
      </c>
      <c r="G458" s="60" t="e">
        <f t="shared" si="50"/>
        <v>#DIV/0!</v>
      </c>
      <c r="H458" s="30" t="e">
        <f t="shared" si="53"/>
        <v>#DIV/0!</v>
      </c>
      <c r="I458" s="63" t="e">
        <f t="shared" si="51"/>
        <v>#DIV/0!</v>
      </c>
      <c r="J458" s="30" t="e">
        <f t="shared" si="54"/>
        <v>#DIV/0!</v>
      </c>
      <c r="K458" s="67" t="e">
        <f t="shared" si="55"/>
        <v>#DIV/0!</v>
      </c>
      <c r="N458" s="34"/>
      <c r="O458" s="35"/>
      <c r="P458" s="34"/>
      <c r="Q458" s="35"/>
      <c r="R458" s="36"/>
      <c r="S458" s="36"/>
    </row>
    <row r="459" spans="5:19">
      <c r="E459" s="30">
        <f t="shared" si="52"/>
        <v>112.74999999999871</v>
      </c>
      <c r="F459" s="30" t="e">
        <f t="shared" si="49"/>
        <v>#DIV/0!</v>
      </c>
      <c r="G459" s="60" t="e">
        <f t="shared" si="50"/>
        <v>#DIV/0!</v>
      </c>
      <c r="H459" s="30" t="e">
        <f t="shared" si="53"/>
        <v>#DIV/0!</v>
      </c>
      <c r="I459" s="63" t="e">
        <f t="shared" si="51"/>
        <v>#DIV/0!</v>
      </c>
      <c r="J459" s="30" t="e">
        <f t="shared" si="54"/>
        <v>#DIV/0!</v>
      </c>
      <c r="K459" s="67" t="e">
        <f t="shared" si="55"/>
        <v>#DIV/0!</v>
      </c>
      <c r="N459" s="34"/>
      <c r="O459" s="35"/>
      <c r="P459" s="34"/>
      <c r="Q459" s="35"/>
      <c r="R459" s="36"/>
      <c r="S459" s="36"/>
    </row>
    <row r="460" spans="5:19">
      <c r="E460" s="30">
        <f t="shared" si="52"/>
        <v>112.7999999999987</v>
      </c>
      <c r="F460" s="30" t="e">
        <f t="shared" si="49"/>
        <v>#DIV/0!</v>
      </c>
      <c r="G460" s="60" t="e">
        <f t="shared" si="50"/>
        <v>#DIV/0!</v>
      </c>
      <c r="H460" s="30" t="e">
        <f t="shared" si="53"/>
        <v>#DIV/0!</v>
      </c>
      <c r="I460" s="63" t="e">
        <f t="shared" si="51"/>
        <v>#DIV/0!</v>
      </c>
      <c r="J460" s="30" t="e">
        <f t="shared" si="54"/>
        <v>#DIV/0!</v>
      </c>
      <c r="K460" s="67" t="e">
        <f t="shared" si="55"/>
        <v>#DIV/0!</v>
      </c>
      <c r="N460" s="34"/>
      <c r="O460" s="35"/>
      <c r="P460" s="34"/>
      <c r="Q460" s="35"/>
      <c r="R460" s="36"/>
      <c r="S460" s="36"/>
    </row>
    <row r="461" spans="5:19">
      <c r="E461" s="30">
        <f t="shared" si="52"/>
        <v>112.8499999999987</v>
      </c>
      <c r="F461" s="30" t="e">
        <f t="shared" si="49"/>
        <v>#DIV/0!</v>
      </c>
      <c r="G461" s="60" t="e">
        <f t="shared" si="50"/>
        <v>#DIV/0!</v>
      </c>
      <c r="H461" s="30" t="e">
        <f t="shared" si="53"/>
        <v>#DIV/0!</v>
      </c>
      <c r="I461" s="63" t="e">
        <f t="shared" si="51"/>
        <v>#DIV/0!</v>
      </c>
      <c r="J461" s="30" t="e">
        <f t="shared" si="54"/>
        <v>#DIV/0!</v>
      </c>
      <c r="K461" s="67" t="e">
        <f t="shared" si="55"/>
        <v>#DIV/0!</v>
      </c>
      <c r="N461" s="34"/>
      <c r="O461" s="35"/>
      <c r="P461" s="34"/>
      <c r="Q461" s="35"/>
      <c r="R461" s="36"/>
      <c r="S461" s="36"/>
    </row>
    <row r="462" spans="5:19">
      <c r="E462" s="30">
        <f t="shared" si="52"/>
        <v>112.8999999999987</v>
      </c>
      <c r="F462" s="30" t="e">
        <f t="shared" si="49"/>
        <v>#DIV/0!</v>
      </c>
      <c r="G462" s="60" t="e">
        <f t="shared" si="50"/>
        <v>#DIV/0!</v>
      </c>
      <c r="H462" s="30" t="e">
        <f t="shared" si="53"/>
        <v>#DIV/0!</v>
      </c>
      <c r="I462" s="63" t="e">
        <f t="shared" si="51"/>
        <v>#DIV/0!</v>
      </c>
      <c r="J462" s="30" t="e">
        <f t="shared" si="54"/>
        <v>#DIV/0!</v>
      </c>
      <c r="K462" s="67" t="e">
        <f t="shared" si="55"/>
        <v>#DIV/0!</v>
      </c>
      <c r="N462" s="34"/>
      <c r="O462" s="35"/>
      <c r="P462" s="34"/>
      <c r="Q462" s="35"/>
      <c r="R462" s="36"/>
      <c r="S462" s="36"/>
    </row>
    <row r="463" spans="5:19">
      <c r="E463" s="30">
        <f t="shared" si="52"/>
        <v>112.9499999999987</v>
      </c>
      <c r="F463" s="30" t="e">
        <f t="shared" si="49"/>
        <v>#DIV/0!</v>
      </c>
      <c r="G463" s="60" t="e">
        <f t="shared" si="50"/>
        <v>#DIV/0!</v>
      </c>
      <c r="H463" s="30" t="e">
        <f t="shared" si="53"/>
        <v>#DIV/0!</v>
      </c>
      <c r="I463" s="63" t="e">
        <f t="shared" si="51"/>
        <v>#DIV/0!</v>
      </c>
      <c r="J463" s="30" t="e">
        <f t="shared" si="54"/>
        <v>#DIV/0!</v>
      </c>
      <c r="K463" s="67" t="e">
        <f t="shared" si="55"/>
        <v>#DIV/0!</v>
      </c>
      <c r="N463" s="34"/>
      <c r="O463" s="35"/>
      <c r="P463" s="34"/>
      <c r="Q463" s="35"/>
      <c r="R463" s="36"/>
      <c r="S463" s="36"/>
    </row>
    <row r="464" spans="5:19">
      <c r="E464" s="30">
        <f t="shared" si="52"/>
        <v>112.99999999999869</v>
      </c>
      <c r="F464" s="30" t="e">
        <f t="shared" si="49"/>
        <v>#DIV/0!</v>
      </c>
      <c r="G464" s="60" t="e">
        <f t="shared" si="50"/>
        <v>#DIV/0!</v>
      </c>
      <c r="H464" s="30" t="e">
        <f t="shared" si="53"/>
        <v>#DIV/0!</v>
      </c>
      <c r="I464" s="63" t="e">
        <f t="shared" si="51"/>
        <v>#DIV/0!</v>
      </c>
      <c r="J464" s="30" t="e">
        <f t="shared" si="54"/>
        <v>#DIV/0!</v>
      </c>
      <c r="K464" s="67" t="e">
        <f t="shared" si="55"/>
        <v>#DIV/0!</v>
      </c>
      <c r="N464" s="34"/>
      <c r="O464" s="35"/>
      <c r="P464" s="34"/>
      <c r="Q464" s="35"/>
      <c r="R464" s="36"/>
      <c r="S464" s="36"/>
    </row>
    <row r="465" spans="5:19">
      <c r="E465" s="30">
        <f t="shared" si="52"/>
        <v>113.04999999999869</v>
      </c>
      <c r="F465" s="30" t="e">
        <f t="shared" si="49"/>
        <v>#DIV/0!</v>
      </c>
      <c r="G465" s="60" t="e">
        <f t="shared" si="50"/>
        <v>#DIV/0!</v>
      </c>
      <c r="H465" s="30" t="e">
        <f t="shared" si="53"/>
        <v>#DIV/0!</v>
      </c>
      <c r="I465" s="63" t="e">
        <f t="shared" si="51"/>
        <v>#DIV/0!</v>
      </c>
      <c r="J465" s="30" t="e">
        <f t="shared" si="54"/>
        <v>#DIV/0!</v>
      </c>
      <c r="K465" s="67" t="e">
        <f t="shared" si="55"/>
        <v>#DIV/0!</v>
      </c>
      <c r="N465" s="34"/>
      <c r="O465" s="35"/>
      <c r="P465" s="34"/>
      <c r="Q465" s="35"/>
      <c r="R465" s="36"/>
      <c r="S465" s="36"/>
    </row>
    <row r="466" spans="5:19">
      <c r="E466" s="30">
        <f t="shared" si="52"/>
        <v>113.09999999999869</v>
      </c>
      <c r="F466" s="30" t="e">
        <f t="shared" si="49"/>
        <v>#DIV/0!</v>
      </c>
      <c r="G466" s="60" t="e">
        <f t="shared" si="50"/>
        <v>#DIV/0!</v>
      </c>
      <c r="H466" s="30" t="e">
        <f t="shared" si="53"/>
        <v>#DIV/0!</v>
      </c>
      <c r="I466" s="63" t="e">
        <f t="shared" si="51"/>
        <v>#DIV/0!</v>
      </c>
      <c r="J466" s="30" t="e">
        <f t="shared" si="54"/>
        <v>#DIV/0!</v>
      </c>
      <c r="K466" s="67" t="e">
        <f t="shared" si="55"/>
        <v>#DIV/0!</v>
      </c>
      <c r="N466" s="34"/>
      <c r="O466" s="35"/>
      <c r="P466" s="34"/>
      <c r="Q466" s="35"/>
      <c r="R466" s="36"/>
      <c r="S466" s="36"/>
    </row>
    <row r="467" spans="5:19">
      <c r="E467" s="30">
        <f t="shared" si="52"/>
        <v>113.14999999999868</v>
      </c>
      <c r="F467" s="30" t="e">
        <f t="shared" si="49"/>
        <v>#DIV/0!</v>
      </c>
      <c r="G467" s="60" t="e">
        <f t="shared" si="50"/>
        <v>#DIV/0!</v>
      </c>
      <c r="H467" s="30" t="e">
        <f t="shared" si="53"/>
        <v>#DIV/0!</v>
      </c>
      <c r="I467" s="63" t="e">
        <f t="shared" si="51"/>
        <v>#DIV/0!</v>
      </c>
      <c r="J467" s="30" t="e">
        <f t="shared" si="54"/>
        <v>#DIV/0!</v>
      </c>
      <c r="K467" s="67" t="e">
        <f t="shared" si="55"/>
        <v>#DIV/0!</v>
      </c>
      <c r="N467" s="34"/>
      <c r="O467" s="35"/>
      <c r="P467" s="34"/>
      <c r="Q467" s="35"/>
      <c r="R467" s="36"/>
      <c r="S467" s="36"/>
    </row>
    <row r="468" spans="5:19">
      <c r="E468" s="30">
        <f t="shared" si="52"/>
        <v>113.19999999999868</v>
      </c>
      <c r="F468" s="30" t="e">
        <f t="shared" si="49"/>
        <v>#DIV/0!</v>
      </c>
      <c r="G468" s="60" t="e">
        <f t="shared" si="50"/>
        <v>#DIV/0!</v>
      </c>
      <c r="H468" s="30" t="e">
        <f t="shared" si="53"/>
        <v>#DIV/0!</v>
      </c>
      <c r="I468" s="63" t="e">
        <f t="shared" si="51"/>
        <v>#DIV/0!</v>
      </c>
      <c r="J468" s="30" t="e">
        <f t="shared" si="54"/>
        <v>#DIV/0!</v>
      </c>
      <c r="K468" s="67" t="e">
        <f t="shared" si="55"/>
        <v>#DIV/0!</v>
      </c>
      <c r="N468" s="34"/>
      <c r="O468" s="35"/>
      <c r="P468" s="34"/>
      <c r="Q468" s="35"/>
      <c r="R468" s="36"/>
      <c r="S468" s="36"/>
    </row>
    <row r="469" spans="5:19">
      <c r="E469" s="30">
        <f t="shared" si="52"/>
        <v>113.24999999999868</v>
      </c>
      <c r="F469" s="30" t="e">
        <f t="shared" si="49"/>
        <v>#DIV/0!</v>
      </c>
      <c r="G469" s="60" t="e">
        <f t="shared" si="50"/>
        <v>#DIV/0!</v>
      </c>
      <c r="H469" s="30" t="e">
        <f t="shared" si="53"/>
        <v>#DIV/0!</v>
      </c>
      <c r="I469" s="63" t="e">
        <f t="shared" si="51"/>
        <v>#DIV/0!</v>
      </c>
      <c r="J469" s="30" t="e">
        <f t="shared" si="54"/>
        <v>#DIV/0!</v>
      </c>
      <c r="K469" s="67" t="e">
        <f t="shared" si="55"/>
        <v>#DIV/0!</v>
      </c>
      <c r="N469" s="34"/>
      <c r="O469" s="35"/>
      <c r="P469" s="34"/>
      <c r="Q469" s="35"/>
      <c r="R469" s="36"/>
      <c r="S469" s="36"/>
    </row>
    <row r="470" spans="5:19">
      <c r="E470" s="30">
        <f t="shared" si="52"/>
        <v>113.29999999999868</v>
      </c>
      <c r="F470" s="30" t="e">
        <f t="shared" si="49"/>
        <v>#DIV/0!</v>
      </c>
      <c r="G470" s="60" t="e">
        <f t="shared" si="50"/>
        <v>#DIV/0!</v>
      </c>
      <c r="H470" s="30" t="e">
        <f t="shared" si="53"/>
        <v>#DIV/0!</v>
      </c>
      <c r="I470" s="63" t="e">
        <f t="shared" si="51"/>
        <v>#DIV/0!</v>
      </c>
      <c r="J470" s="30" t="e">
        <f t="shared" si="54"/>
        <v>#DIV/0!</v>
      </c>
      <c r="K470" s="67" t="e">
        <f t="shared" si="55"/>
        <v>#DIV/0!</v>
      </c>
      <c r="N470" s="34"/>
      <c r="O470" s="35"/>
      <c r="P470" s="34"/>
      <c r="Q470" s="35"/>
      <c r="R470" s="36"/>
      <c r="S470" s="36"/>
    </row>
    <row r="471" spans="5:19">
      <c r="E471" s="30">
        <f t="shared" si="52"/>
        <v>113.34999999999867</v>
      </c>
      <c r="F471" s="30" t="e">
        <f t="shared" si="49"/>
        <v>#DIV/0!</v>
      </c>
      <c r="G471" s="60" t="e">
        <f t="shared" si="50"/>
        <v>#DIV/0!</v>
      </c>
      <c r="H471" s="30" t="e">
        <f t="shared" si="53"/>
        <v>#DIV/0!</v>
      </c>
      <c r="I471" s="63" t="e">
        <f t="shared" si="51"/>
        <v>#DIV/0!</v>
      </c>
      <c r="J471" s="30" t="e">
        <f t="shared" si="54"/>
        <v>#DIV/0!</v>
      </c>
      <c r="K471" s="67" t="e">
        <f t="shared" si="55"/>
        <v>#DIV/0!</v>
      </c>
      <c r="N471" s="34"/>
      <c r="O471" s="35"/>
      <c r="P471" s="34"/>
      <c r="Q471" s="35"/>
      <c r="R471" s="36"/>
      <c r="S471" s="36"/>
    </row>
    <row r="472" spans="5:19">
      <c r="E472" s="30">
        <f t="shared" si="52"/>
        <v>113.39999999999867</v>
      </c>
      <c r="F472" s="30" t="e">
        <f t="shared" si="49"/>
        <v>#DIV/0!</v>
      </c>
      <c r="G472" s="60" t="e">
        <f t="shared" si="50"/>
        <v>#DIV/0!</v>
      </c>
      <c r="H472" s="30" t="e">
        <f t="shared" si="53"/>
        <v>#DIV/0!</v>
      </c>
      <c r="I472" s="63" t="e">
        <f t="shared" si="51"/>
        <v>#DIV/0!</v>
      </c>
      <c r="J472" s="30" t="e">
        <f t="shared" si="54"/>
        <v>#DIV/0!</v>
      </c>
      <c r="K472" s="67" t="e">
        <f t="shared" si="55"/>
        <v>#DIV/0!</v>
      </c>
      <c r="N472" s="34"/>
      <c r="O472" s="35"/>
      <c r="P472" s="34"/>
      <c r="Q472" s="35"/>
      <c r="R472" s="36"/>
      <c r="S472" s="36"/>
    </row>
    <row r="473" spans="5:19">
      <c r="E473" s="30">
        <f t="shared" si="52"/>
        <v>113.44999999999867</v>
      </c>
      <c r="F473" s="30" t="e">
        <f t="shared" si="49"/>
        <v>#DIV/0!</v>
      </c>
      <c r="G473" s="60" t="e">
        <f t="shared" si="50"/>
        <v>#DIV/0!</v>
      </c>
      <c r="H473" s="30" t="e">
        <f t="shared" si="53"/>
        <v>#DIV/0!</v>
      </c>
      <c r="I473" s="63" t="e">
        <f t="shared" si="51"/>
        <v>#DIV/0!</v>
      </c>
      <c r="J473" s="30" t="e">
        <f t="shared" si="54"/>
        <v>#DIV/0!</v>
      </c>
      <c r="K473" s="67" t="e">
        <f t="shared" si="55"/>
        <v>#DIV/0!</v>
      </c>
      <c r="N473" s="34"/>
      <c r="O473" s="35"/>
      <c r="P473" s="34"/>
      <c r="Q473" s="35"/>
      <c r="R473" s="36"/>
      <c r="S473" s="36"/>
    </row>
    <row r="474" spans="5:19">
      <c r="E474" s="30">
        <f t="shared" si="52"/>
        <v>113.49999999999866</v>
      </c>
      <c r="F474" s="30" t="e">
        <f t="shared" si="49"/>
        <v>#DIV/0!</v>
      </c>
      <c r="G474" s="60" t="e">
        <f t="shared" si="50"/>
        <v>#DIV/0!</v>
      </c>
      <c r="H474" s="30" t="e">
        <f t="shared" si="53"/>
        <v>#DIV/0!</v>
      </c>
      <c r="I474" s="63" t="e">
        <f t="shared" si="51"/>
        <v>#DIV/0!</v>
      </c>
      <c r="J474" s="30" t="e">
        <f t="shared" si="54"/>
        <v>#DIV/0!</v>
      </c>
      <c r="K474" s="67" t="e">
        <f t="shared" si="55"/>
        <v>#DIV/0!</v>
      </c>
      <c r="N474" s="34"/>
      <c r="O474" s="35"/>
      <c r="P474" s="34"/>
      <c r="Q474" s="35"/>
      <c r="R474" s="36"/>
      <c r="S474" s="36"/>
    </row>
    <row r="475" spans="5:19">
      <c r="E475" s="30">
        <f t="shared" si="52"/>
        <v>113.54999999999866</v>
      </c>
      <c r="F475" s="30" t="e">
        <f t="shared" si="49"/>
        <v>#DIV/0!</v>
      </c>
      <c r="G475" s="60" t="e">
        <f t="shared" si="50"/>
        <v>#DIV/0!</v>
      </c>
      <c r="H475" s="30" t="e">
        <f t="shared" si="53"/>
        <v>#DIV/0!</v>
      </c>
      <c r="I475" s="63" t="e">
        <f t="shared" si="51"/>
        <v>#DIV/0!</v>
      </c>
      <c r="J475" s="30" t="e">
        <f t="shared" si="54"/>
        <v>#DIV/0!</v>
      </c>
      <c r="K475" s="67" t="e">
        <f t="shared" si="55"/>
        <v>#DIV/0!</v>
      </c>
      <c r="N475" s="34"/>
      <c r="O475" s="35"/>
      <c r="P475" s="34"/>
      <c r="Q475" s="35"/>
      <c r="R475" s="36"/>
      <c r="S475" s="36"/>
    </row>
    <row r="476" spans="5:19">
      <c r="E476" s="30">
        <f t="shared" si="52"/>
        <v>113.59999999999866</v>
      </c>
      <c r="F476" s="30" t="e">
        <f t="shared" si="49"/>
        <v>#DIV/0!</v>
      </c>
      <c r="G476" s="60" t="e">
        <f t="shared" si="50"/>
        <v>#DIV/0!</v>
      </c>
      <c r="H476" s="30" t="e">
        <f t="shared" si="53"/>
        <v>#DIV/0!</v>
      </c>
      <c r="I476" s="63" t="e">
        <f t="shared" si="51"/>
        <v>#DIV/0!</v>
      </c>
      <c r="J476" s="30" t="e">
        <f t="shared" si="54"/>
        <v>#DIV/0!</v>
      </c>
      <c r="K476" s="67" t="e">
        <f t="shared" si="55"/>
        <v>#DIV/0!</v>
      </c>
      <c r="N476" s="34"/>
      <c r="O476" s="35"/>
      <c r="P476" s="34"/>
      <c r="Q476" s="35"/>
      <c r="R476" s="36"/>
      <c r="S476" s="36"/>
    </row>
    <row r="477" spans="5:19">
      <c r="E477" s="30">
        <f t="shared" si="52"/>
        <v>113.64999999999866</v>
      </c>
      <c r="F477" s="30" t="e">
        <f t="shared" si="49"/>
        <v>#DIV/0!</v>
      </c>
      <c r="G477" s="60" t="e">
        <f t="shared" si="50"/>
        <v>#DIV/0!</v>
      </c>
      <c r="H477" s="30" t="e">
        <f t="shared" si="53"/>
        <v>#DIV/0!</v>
      </c>
      <c r="I477" s="63" t="e">
        <f t="shared" si="51"/>
        <v>#DIV/0!</v>
      </c>
      <c r="J477" s="30" t="e">
        <f t="shared" si="54"/>
        <v>#DIV/0!</v>
      </c>
      <c r="K477" s="67" t="e">
        <f t="shared" si="55"/>
        <v>#DIV/0!</v>
      </c>
      <c r="N477" s="34"/>
      <c r="O477" s="35"/>
      <c r="P477" s="34"/>
      <c r="Q477" s="35"/>
      <c r="R477" s="36"/>
      <c r="S477" s="36"/>
    </row>
    <row r="478" spans="5:19">
      <c r="E478" s="30">
        <f t="shared" si="52"/>
        <v>113.69999999999865</v>
      </c>
      <c r="F478" s="30" t="e">
        <f t="shared" si="49"/>
        <v>#DIV/0!</v>
      </c>
      <c r="G478" s="60" t="e">
        <f t="shared" si="50"/>
        <v>#DIV/0!</v>
      </c>
      <c r="H478" s="30" t="e">
        <f t="shared" si="53"/>
        <v>#DIV/0!</v>
      </c>
      <c r="I478" s="63" t="e">
        <f t="shared" si="51"/>
        <v>#DIV/0!</v>
      </c>
      <c r="J478" s="30" t="e">
        <f t="shared" si="54"/>
        <v>#DIV/0!</v>
      </c>
      <c r="K478" s="67" t="e">
        <f t="shared" si="55"/>
        <v>#DIV/0!</v>
      </c>
      <c r="N478" s="34"/>
      <c r="O478" s="35"/>
      <c r="P478" s="34"/>
      <c r="Q478" s="35"/>
      <c r="R478" s="36"/>
      <c r="S478" s="36"/>
    </row>
    <row r="479" spans="5:19">
      <c r="E479" s="30">
        <f t="shared" si="52"/>
        <v>113.74999999999865</v>
      </c>
      <c r="F479" s="30" t="e">
        <f t="shared" si="49"/>
        <v>#DIV/0!</v>
      </c>
      <c r="G479" s="60" t="e">
        <f t="shared" si="50"/>
        <v>#DIV/0!</v>
      </c>
      <c r="H479" s="30" t="e">
        <f t="shared" si="53"/>
        <v>#DIV/0!</v>
      </c>
      <c r="I479" s="63" t="e">
        <f t="shared" si="51"/>
        <v>#DIV/0!</v>
      </c>
      <c r="J479" s="30" t="e">
        <f t="shared" si="54"/>
        <v>#DIV/0!</v>
      </c>
      <c r="K479" s="67" t="e">
        <f t="shared" si="55"/>
        <v>#DIV/0!</v>
      </c>
      <c r="N479" s="34"/>
      <c r="O479" s="35"/>
      <c r="P479" s="34"/>
      <c r="Q479" s="35"/>
      <c r="R479" s="36"/>
      <c r="S479" s="36"/>
    </row>
    <row r="480" spans="5:19">
      <c r="E480" s="30">
        <f t="shared" si="52"/>
        <v>113.79999999999865</v>
      </c>
      <c r="F480" s="30" t="e">
        <f t="shared" si="49"/>
        <v>#DIV/0!</v>
      </c>
      <c r="G480" s="60" t="e">
        <f t="shared" si="50"/>
        <v>#DIV/0!</v>
      </c>
      <c r="H480" s="30" t="e">
        <f t="shared" si="53"/>
        <v>#DIV/0!</v>
      </c>
      <c r="I480" s="63" t="e">
        <f t="shared" si="51"/>
        <v>#DIV/0!</v>
      </c>
      <c r="J480" s="30" t="e">
        <f t="shared" si="54"/>
        <v>#DIV/0!</v>
      </c>
      <c r="K480" s="67" t="e">
        <f t="shared" si="55"/>
        <v>#DIV/0!</v>
      </c>
      <c r="N480" s="34"/>
      <c r="O480" s="35"/>
      <c r="P480" s="34"/>
      <c r="Q480" s="35"/>
      <c r="R480" s="36"/>
      <c r="S480" s="36"/>
    </row>
    <row r="481" spans="5:19">
      <c r="E481" s="30">
        <f t="shared" si="52"/>
        <v>113.84999999999864</v>
      </c>
      <c r="F481" s="30" t="e">
        <f t="shared" si="49"/>
        <v>#DIV/0!</v>
      </c>
      <c r="G481" s="60" t="e">
        <f t="shared" si="50"/>
        <v>#DIV/0!</v>
      </c>
      <c r="H481" s="30" t="e">
        <f t="shared" si="53"/>
        <v>#DIV/0!</v>
      </c>
      <c r="I481" s="63" t="e">
        <f t="shared" si="51"/>
        <v>#DIV/0!</v>
      </c>
      <c r="J481" s="30" t="e">
        <f t="shared" si="54"/>
        <v>#DIV/0!</v>
      </c>
      <c r="K481" s="67" t="e">
        <f t="shared" si="55"/>
        <v>#DIV/0!</v>
      </c>
      <c r="N481" s="34"/>
      <c r="O481" s="35"/>
      <c r="P481" s="34"/>
      <c r="Q481" s="35"/>
      <c r="R481" s="36"/>
      <c r="S481" s="36"/>
    </row>
    <row r="482" spans="5:19">
      <c r="E482" s="30">
        <f t="shared" si="52"/>
        <v>113.89999999999864</v>
      </c>
      <c r="F482" s="30" t="e">
        <f t="shared" si="49"/>
        <v>#DIV/0!</v>
      </c>
      <c r="G482" s="60" t="e">
        <f t="shared" si="50"/>
        <v>#DIV/0!</v>
      </c>
      <c r="H482" s="30" t="e">
        <f t="shared" si="53"/>
        <v>#DIV/0!</v>
      </c>
      <c r="I482" s="63" t="e">
        <f t="shared" si="51"/>
        <v>#DIV/0!</v>
      </c>
      <c r="J482" s="30" t="e">
        <f t="shared" si="54"/>
        <v>#DIV/0!</v>
      </c>
      <c r="K482" s="67" t="e">
        <f t="shared" si="55"/>
        <v>#DIV/0!</v>
      </c>
      <c r="N482" s="34"/>
      <c r="O482" s="35"/>
      <c r="P482" s="34"/>
      <c r="Q482" s="35"/>
      <c r="R482" s="36"/>
      <c r="S482" s="36"/>
    </row>
    <row r="483" spans="5:19">
      <c r="E483" s="30">
        <f t="shared" si="52"/>
        <v>113.94999999999864</v>
      </c>
      <c r="F483" s="30" t="e">
        <f t="shared" si="49"/>
        <v>#DIV/0!</v>
      </c>
      <c r="G483" s="60" t="e">
        <f t="shared" si="50"/>
        <v>#DIV/0!</v>
      </c>
      <c r="H483" s="30" t="e">
        <f t="shared" si="53"/>
        <v>#DIV/0!</v>
      </c>
      <c r="I483" s="63" t="e">
        <f t="shared" si="51"/>
        <v>#DIV/0!</v>
      </c>
      <c r="J483" s="30" t="e">
        <f t="shared" si="54"/>
        <v>#DIV/0!</v>
      </c>
      <c r="K483" s="67" t="e">
        <f t="shared" si="55"/>
        <v>#DIV/0!</v>
      </c>
      <c r="N483" s="34"/>
      <c r="O483" s="35"/>
      <c r="P483" s="34"/>
      <c r="Q483" s="35"/>
      <c r="R483" s="36"/>
      <c r="S483" s="36"/>
    </row>
    <row r="484" spans="5:19">
      <c r="E484" s="30">
        <f t="shared" si="52"/>
        <v>113.99999999999864</v>
      </c>
      <c r="F484" s="30" t="e">
        <f t="shared" si="49"/>
        <v>#DIV/0!</v>
      </c>
      <c r="G484" s="60" t="e">
        <f t="shared" si="50"/>
        <v>#DIV/0!</v>
      </c>
      <c r="H484" s="30" t="e">
        <f t="shared" si="53"/>
        <v>#DIV/0!</v>
      </c>
      <c r="I484" s="63" t="e">
        <f t="shared" si="51"/>
        <v>#DIV/0!</v>
      </c>
      <c r="J484" s="30" t="e">
        <f t="shared" si="54"/>
        <v>#DIV/0!</v>
      </c>
      <c r="K484" s="67" t="e">
        <f t="shared" si="55"/>
        <v>#DIV/0!</v>
      </c>
      <c r="N484" s="34"/>
      <c r="O484" s="35"/>
      <c r="P484" s="34"/>
      <c r="Q484" s="35"/>
      <c r="R484" s="36"/>
      <c r="S484" s="36"/>
    </row>
    <row r="485" spans="5:19">
      <c r="E485" s="30">
        <f t="shared" si="52"/>
        <v>114.04999999999863</v>
      </c>
      <c r="F485" s="30" t="e">
        <f t="shared" si="49"/>
        <v>#DIV/0!</v>
      </c>
      <c r="G485" s="60" t="e">
        <f t="shared" si="50"/>
        <v>#DIV/0!</v>
      </c>
      <c r="H485" s="30" t="e">
        <f t="shared" si="53"/>
        <v>#DIV/0!</v>
      </c>
      <c r="I485" s="63" t="e">
        <f t="shared" si="51"/>
        <v>#DIV/0!</v>
      </c>
      <c r="J485" s="30" t="e">
        <f t="shared" si="54"/>
        <v>#DIV/0!</v>
      </c>
      <c r="K485" s="67" t="e">
        <f t="shared" si="55"/>
        <v>#DIV/0!</v>
      </c>
      <c r="N485" s="34"/>
      <c r="O485" s="35"/>
      <c r="P485" s="34"/>
      <c r="Q485" s="35"/>
      <c r="R485" s="36"/>
      <c r="S485" s="36"/>
    </row>
    <row r="486" spans="5:19">
      <c r="E486" s="30">
        <f t="shared" si="52"/>
        <v>114.09999999999863</v>
      </c>
      <c r="F486" s="30" t="e">
        <f t="shared" si="49"/>
        <v>#DIV/0!</v>
      </c>
      <c r="G486" s="60" t="e">
        <f t="shared" si="50"/>
        <v>#DIV/0!</v>
      </c>
      <c r="H486" s="30" t="e">
        <f t="shared" si="53"/>
        <v>#DIV/0!</v>
      </c>
      <c r="I486" s="63" t="e">
        <f t="shared" si="51"/>
        <v>#DIV/0!</v>
      </c>
      <c r="J486" s="30" t="e">
        <f t="shared" si="54"/>
        <v>#DIV/0!</v>
      </c>
      <c r="K486" s="67" t="e">
        <f t="shared" si="55"/>
        <v>#DIV/0!</v>
      </c>
      <c r="N486" s="34"/>
      <c r="O486" s="35"/>
      <c r="P486" s="34"/>
      <c r="Q486" s="35"/>
      <c r="R486" s="36"/>
      <c r="S486" s="36"/>
    </row>
    <row r="487" spans="5:19">
      <c r="E487" s="30">
        <f t="shared" si="52"/>
        <v>114.14999999999863</v>
      </c>
      <c r="F487" s="30" t="e">
        <f t="shared" si="49"/>
        <v>#DIV/0!</v>
      </c>
      <c r="G487" s="60" t="e">
        <f t="shared" si="50"/>
        <v>#DIV/0!</v>
      </c>
      <c r="H487" s="30" t="e">
        <f t="shared" si="53"/>
        <v>#DIV/0!</v>
      </c>
      <c r="I487" s="63" t="e">
        <f t="shared" si="51"/>
        <v>#DIV/0!</v>
      </c>
      <c r="J487" s="30" t="e">
        <f t="shared" si="54"/>
        <v>#DIV/0!</v>
      </c>
      <c r="K487" s="67" t="e">
        <f t="shared" si="55"/>
        <v>#DIV/0!</v>
      </c>
      <c r="N487" s="34"/>
      <c r="O487" s="35"/>
      <c r="P487" s="34"/>
      <c r="Q487" s="35"/>
      <c r="R487" s="36"/>
      <c r="S487" s="36"/>
    </row>
    <row r="488" spans="5:19">
      <c r="E488" s="30">
        <f t="shared" si="52"/>
        <v>114.19999999999862</v>
      </c>
      <c r="F488" s="30" t="e">
        <f t="shared" si="49"/>
        <v>#DIV/0!</v>
      </c>
      <c r="G488" s="60" t="e">
        <f t="shared" si="50"/>
        <v>#DIV/0!</v>
      </c>
      <c r="H488" s="30" t="e">
        <f t="shared" si="53"/>
        <v>#DIV/0!</v>
      </c>
      <c r="I488" s="63" t="e">
        <f t="shared" si="51"/>
        <v>#DIV/0!</v>
      </c>
      <c r="J488" s="30" t="e">
        <f t="shared" si="54"/>
        <v>#DIV/0!</v>
      </c>
      <c r="K488" s="67" t="e">
        <f t="shared" si="55"/>
        <v>#DIV/0!</v>
      </c>
      <c r="N488" s="34"/>
      <c r="O488" s="35"/>
      <c r="P488" s="34"/>
      <c r="Q488" s="35"/>
      <c r="R488" s="36"/>
      <c r="S488" s="36"/>
    </row>
    <row r="489" spans="5:19">
      <c r="E489" s="30">
        <f t="shared" si="52"/>
        <v>114.24999999999862</v>
      </c>
      <c r="F489" s="30" t="e">
        <f t="shared" si="49"/>
        <v>#DIV/0!</v>
      </c>
      <c r="G489" s="60" t="e">
        <f t="shared" si="50"/>
        <v>#DIV/0!</v>
      </c>
      <c r="H489" s="30" t="e">
        <f t="shared" si="53"/>
        <v>#DIV/0!</v>
      </c>
      <c r="I489" s="63" t="e">
        <f t="shared" si="51"/>
        <v>#DIV/0!</v>
      </c>
      <c r="J489" s="30" t="e">
        <f t="shared" si="54"/>
        <v>#DIV/0!</v>
      </c>
      <c r="K489" s="67" t="e">
        <f t="shared" si="55"/>
        <v>#DIV/0!</v>
      </c>
      <c r="N489" s="34"/>
      <c r="O489" s="35"/>
      <c r="P489" s="34"/>
      <c r="Q489" s="35"/>
      <c r="R489" s="36"/>
      <c r="S489" s="36"/>
    </row>
    <row r="490" spans="5:19">
      <c r="E490" s="30">
        <f t="shared" si="52"/>
        <v>114.29999999999862</v>
      </c>
      <c r="F490" s="30" t="e">
        <f t="shared" si="49"/>
        <v>#DIV/0!</v>
      </c>
      <c r="G490" s="60" t="e">
        <f t="shared" si="50"/>
        <v>#DIV/0!</v>
      </c>
      <c r="H490" s="30" t="e">
        <f t="shared" si="53"/>
        <v>#DIV/0!</v>
      </c>
      <c r="I490" s="63" t="e">
        <f t="shared" si="51"/>
        <v>#DIV/0!</v>
      </c>
      <c r="J490" s="30" t="e">
        <f t="shared" si="54"/>
        <v>#DIV/0!</v>
      </c>
      <c r="K490" s="67" t="e">
        <f t="shared" si="55"/>
        <v>#DIV/0!</v>
      </c>
      <c r="N490" s="34"/>
      <c r="O490" s="35"/>
      <c r="P490" s="34"/>
      <c r="Q490" s="35"/>
      <c r="R490" s="36"/>
      <c r="S490" s="36"/>
    </row>
    <row r="491" spans="5:19">
      <c r="E491" s="30">
        <f t="shared" si="52"/>
        <v>114.34999999999862</v>
      </c>
      <c r="F491" s="30" t="e">
        <f t="shared" si="49"/>
        <v>#DIV/0!</v>
      </c>
      <c r="G491" s="60" t="e">
        <f t="shared" si="50"/>
        <v>#DIV/0!</v>
      </c>
      <c r="H491" s="30" t="e">
        <f t="shared" si="53"/>
        <v>#DIV/0!</v>
      </c>
      <c r="I491" s="63" t="e">
        <f t="shared" si="51"/>
        <v>#DIV/0!</v>
      </c>
      <c r="J491" s="30" t="e">
        <f t="shared" si="54"/>
        <v>#DIV/0!</v>
      </c>
      <c r="K491" s="67" t="e">
        <f t="shared" si="55"/>
        <v>#DIV/0!</v>
      </c>
      <c r="N491" s="34"/>
      <c r="O491" s="35"/>
      <c r="P491" s="34"/>
      <c r="Q491" s="35"/>
      <c r="R491" s="36"/>
      <c r="S491" s="36"/>
    </row>
    <row r="492" spans="5:19">
      <c r="E492" s="30">
        <f t="shared" si="52"/>
        <v>114.39999999999861</v>
      </c>
      <c r="F492" s="30" t="e">
        <f t="shared" si="49"/>
        <v>#DIV/0!</v>
      </c>
      <c r="G492" s="60" t="e">
        <f t="shared" si="50"/>
        <v>#DIV/0!</v>
      </c>
      <c r="H492" s="30" t="e">
        <f t="shared" si="53"/>
        <v>#DIV/0!</v>
      </c>
      <c r="I492" s="63" t="e">
        <f t="shared" si="51"/>
        <v>#DIV/0!</v>
      </c>
      <c r="J492" s="30" t="e">
        <f t="shared" si="54"/>
        <v>#DIV/0!</v>
      </c>
      <c r="K492" s="67" t="e">
        <f t="shared" si="55"/>
        <v>#DIV/0!</v>
      </c>
      <c r="N492" s="34"/>
      <c r="O492" s="35"/>
      <c r="P492" s="34"/>
      <c r="Q492" s="35"/>
      <c r="R492" s="36"/>
      <c r="S492" s="36"/>
    </row>
    <row r="493" spans="5:19">
      <c r="E493" s="30">
        <f t="shared" si="52"/>
        <v>114.44999999999861</v>
      </c>
      <c r="F493" s="30" t="e">
        <f t="shared" si="49"/>
        <v>#DIV/0!</v>
      </c>
      <c r="G493" s="60" t="e">
        <f t="shared" si="50"/>
        <v>#DIV/0!</v>
      </c>
      <c r="H493" s="30" t="e">
        <f t="shared" si="53"/>
        <v>#DIV/0!</v>
      </c>
      <c r="I493" s="63" t="e">
        <f t="shared" si="51"/>
        <v>#DIV/0!</v>
      </c>
      <c r="J493" s="30" t="e">
        <f t="shared" si="54"/>
        <v>#DIV/0!</v>
      </c>
      <c r="K493" s="67" t="e">
        <f t="shared" si="55"/>
        <v>#DIV/0!</v>
      </c>
      <c r="N493" s="34"/>
      <c r="O493" s="35"/>
      <c r="P493" s="34"/>
      <c r="Q493" s="35"/>
      <c r="R493" s="36"/>
      <c r="S493" s="36"/>
    </row>
    <row r="494" spans="5:19">
      <c r="E494" s="30">
        <f t="shared" si="52"/>
        <v>114.49999999999861</v>
      </c>
      <c r="F494" s="30" t="e">
        <f t="shared" si="49"/>
        <v>#DIV/0!</v>
      </c>
      <c r="G494" s="60" t="e">
        <f t="shared" si="50"/>
        <v>#DIV/0!</v>
      </c>
      <c r="H494" s="30" t="e">
        <f t="shared" si="53"/>
        <v>#DIV/0!</v>
      </c>
      <c r="I494" s="63" t="e">
        <f t="shared" si="51"/>
        <v>#DIV/0!</v>
      </c>
      <c r="J494" s="30" t="e">
        <f t="shared" si="54"/>
        <v>#DIV/0!</v>
      </c>
      <c r="K494" s="67" t="e">
        <f t="shared" si="55"/>
        <v>#DIV/0!</v>
      </c>
      <c r="N494" s="34"/>
      <c r="O494" s="35"/>
      <c r="P494" s="34"/>
      <c r="Q494" s="35"/>
      <c r="R494" s="36"/>
      <c r="S494" s="36"/>
    </row>
    <row r="495" spans="5:19">
      <c r="E495" s="30">
        <f t="shared" si="52"/>
        <v>114.5499999999986</v>
      </c>
      <c r="F495" s="30" t="e">
        <f t="shared" si="49"/>
        <v>#DIV/0!</v>
      </c>
      <c r="G495" s="60" t="e">
        <f t="shared" si="50"/>
        <v>#DIV/0!</v>
      </c>
      <c r="H495" s="30" t="e">
        <f t="shared" si="53"/>
        <v>#DIV/0!</v>
      </c>
      <c r="I495" s="63" t="e">
        <f t="shared" si="51"/>
        <v>#DIV/0!</v>
      </c>
      <c r="J495" s="30" t="e">
        <f t="shared" si="54"/>
        <v>#DIV/0!</v>
      </c>
      <c r="K495" s="67" t="e">
        <f t="shared" si="55"/>
        <v>#DIV/0!</v>
      </c>
      <c r="N495" s="34"/>
      <c r="O495" s="35"/>
      <c r="P495" s="34"/>
      <c r="Q495" s="35"/>
      <c r="R495" s="36"/>
      <c r="S495" s="36"/>
    </row>
    <row r="496" spans="5:19">
      <c r="E496" s="30">
        <f t="shared" si="52"/>
        <v>114.5999999999986</v>
      </c>
      <c r="F496" s="30" t="e">
        <f t="shared" si="49"/>
        <v>#DIV/0!</v>
      </c>
      <c r="G496" s="60" t="e">
        <f t="shared" si="50"/>
        <v>#DIV/0!</v>
      </c>
      <c r="H496" s="30" t="e">
        <f t="shared" si="53"/>
        <v>#DIV/0!</v>
      </c>
      <c r="I496" s="63" t="e">
        <f t="shared" si="51"/>
        <v>#DIV/0!</v>
      </c>
      <c r="J496" s="30" t="e">
        <f t="shared" si="54"/>
        <v>#DIV/0!</v>
      </c>
      <c r="K496" s="67" t="e">
        <f t="shared" si="55"/>
        <v>#DIV/0!</v>
      </c>
      <c r="N496" s="34"/>
      <c r="O496" s="35"/>
      <c r="P496" s="34"/>
      <c r="Q496" s="35"/>
      <c r="R496" s="36"/>
      <c r="S496" s="36"/>
    </row>
    <row r="497" spans="5:19">
      <c r="E497" s="30">
        <f t="shared" si="52"/>
        <v>114.6499999999986</v>
      </c>
      <c r="F497" s="30" t="e">
        <f t="shared" si="49"/>
        <v>#DIV/0!</v>
      </c>
      <c r="G497" s="60" t="e">
        <f t="shared" si="50"/>
        <v>#DIV/0!</v>
      </c>
      <c r="H497" s="30" t="e">
        <f t="shared" si="53"/>
        <v>#DIV/0!</v>
      </c>
      <c r="I497" s="63" t="e">
        <f t="shared" si="51"/>
        <v>#DIV/0!</v>
      </c>
      <c r="J497" s="30" t="e">
        <f t="shared" si="54"/>
        <v>#DIV/0!</v>
      </c>
      <c r="K497" s="67" t="e">
        <f t="shared" si="55"/>
        <v>#DIV/0!</v>
      </c>
      <c r="N497" s="34"/>
      <c r="O497" s="35"/>
      <c r="P497" s="34"/>
      <c r="Q497" s="35"/>
      <c r="R497" s="36"/>
      <c r="S497" s="36"/>
    </row>
    <row r="498" spans="5:19">
      <c r="E498" s="30">
        <f t="shared" si="52"/>
        <v>114.6999999999986</v>
      </c>
      <c r="F498" s="30" t="e">
        <f t="shared" si="49"/>
        <v>#DIV/0!</v>
      </c>
      <c r="G498" s="60" t="e">
        <f t="shared" si="50"/>
        <v>#DIV/0!</v>
      </c>
      <c r="H498" s="30" t="e">
        <f t="shared" si="53"/>
        <v>#DIV/0!</v>
      </c>
      <c r="I498" s="63" t="e">
        <f t="shared" si="51"/>
        <v>#DIV/0!</v>
      </c>
      <c r="J498" s="30" t="e">
        <f t="shared" si="54"/>
        <v>#DIV/0!</v>
      </c>
      <c r="K498" s="67" t="e">
        <f t="shared" si="55"/>
        <v>#DIV/0!</v>
      </c>
      <c r="N498" s="34"/>
      <c r="O498" s="35"/>
      <c r="P498" s="34"/>
      <c r="Q498" s="35"/>
      <c r="R498" s="36"/>
      <c r="S498" s="36"/>
    </row>
    <row r="499" spans="5:19">
      <c r="E499" s="30">
        <f t="shared" si="52"/>
        <v>114.74999999999859</v>
      </c>
      <c r="F499" s="30" t="e">
        <f t="shared" si="49"/>
        <v>#DIV/0!</v>
      </c>
      <c r="G499" s="60" t="e">
        <f t="shared" si="50"/>
        <v>#DIV/0!</v>
      </c>
      <c r="H499" s="30" t="e">
        <f t="shared" si="53"/>
        <v>#DIV/0!</v>
      </c>
      <c r="I499" s="63" t="e">
        <f t="shared" si="51"/>
        <v>#DIV/0!</v>
      </c>
      <c r="J499" s="30" t="e">
        <f t="shared" si="54"/>
        <v>#DIV/0!</v>
      </c>
      <c r="K499" s="67" t="e">
        <f t="shared" si="55"/>
        <v>#DIV/0!</v>
      </c>
      <c r="N499" s="34"/>
      <c r="O499" s="35"/>
      <c r="P499" s="34"/>
      <c r="Q499" s="35"/>
      <c r="R499" s="36"/>
      <c r="S499" s="36"/>
    </row>
    <row r="500" spans="5:19">
      <c r="E500" s="30">
        <f t="shared" si="52"/>
        <v>114.79999999999859</v>
      </c>
      <c r="F500" s="30" t="e">
        <f t="shared" si="49"/>
        <v>#DIV/0!</v>
      </c>
      <c r="G500" s="60" t="e">
        <f t="shared" si="50"/>
        <v>#DIV/0!</v>
      </c>
      <c r="H500" s="30" t="e">
        <f t="shared" si="53"/>
        <v>#DIV/0!</v>
      </c>
      <c r="I500" s="63" t="e">
        <f t="shared" si="51"/>
        <v>#DIV/0!</v>
      </c>
      <c r="J500" s="30" t="e">
        <f t="shared" si="54"/>
        <v>#DIV/0!</v>
      </c>
      <c r="K500" s="67" t="e">
        <f t="shared" si="55"/>
        <v>#DIV/0!</v>
      </c>
      <c r="N500" s="34"/>
      <c r="O500" s="35"/>
      <c r="P500" s="34"/>
      <c r="Q500" s="35"/>
      <c r="R500" s="36"/>
      <c r="S500" s="36"/>
    </row>
    <row r="501" spans="5:19">
      <c r="E501" s="30">
        <f t="shared" si="52"/>
        <v>114.84999999999859</v>
      </c>
      <c r="F501" s="30" t="e">
        <f t="shared" si="49"/>
        <v>#DIV/0!</v>
      </c>
      <c r="G501" s="60" t="e">
        <f t="shared" si="50"/>
        <v>#DIV/0!</v>
      </c>
      <c r="H501" s="30" t="e">
        <f t="shared" si="53"/>
        <v>#DIV/0!</v>
      </c>
      <c r="I501" s="63" t="e">
        <f t="shared" si="51"/>
        <v>#DIV/0!</v>
      </c>
      <c r="J501" s="30" t="e">
        <f t="shared" si="54"/>
        <v>#DIV/0!</v>
      </c>
      <c r="K501" s="67" t="e">
        <f t="shared" si="55"/>
        <v>#DIV/0!</v>
      </c>
      <c r="N501" s="34"/>
      <c r="O501" s="35"/>
      <c r="P501" s="34"/>
      <c r="Q501" s="35"/>
      <c r="R501" s="36"/>
      <c r="S501" s="36"/>
    </row>
    <row r="502" spans="5:19">
      <c r="E502" s="30">
        <f t="shared" si="52"/>
        <v>114.89999999999858</v>
      </c>
      <c r="F502" s="30" t="e">
        <f t="shared" si="49"/>
        <v>#DIV/0!</v>
      </c>
      <c r="G502" s="60" t="e">
        <f t="shared" si="50"/>
        <v>#DIV/0!</v>
      </c>
      <c r="H502" s="30" t="e">
        <f t="shared" si="53"/>
        <v>#DIV/0!</v>
      </c>
      <c r="I502" s="63" t="e">
        <f t="shared" si="51"/>
        <v>#DIV/0!</v>
      </c>
      <c r="J502" s="30" t="e">
        <f t="shared" si="54"/>
        <v>#DIV/0!</v>
      </c>
      <c r="K502" s="67" t="e">
        <f t="shared" si="55"/>
        <v>#DIV/0!</v>
      </c>
      <c r="N502" s="34"/>
      <c r="O502" s="35"/>
      <c r="P502" s="34"/>
      <c r="Q502" s="35"/>
      <c r="R502" s="36"/>
      <c r="S502" s="36"/>
    </row>
    <row r="503" spans="5:19">
      <c r="E503" s="30">
        <f t="shared" si="52"/>
        <v>114.94999999999858</v>
      </c>
      <c r="F503" s="30" t="e">
        <f t="shared" si="49"/>
        <v>#DIV/0!</v>
      </c>
      <c r="G503" s="60" t="e">
        <f t="shared" si="50"/>
        <v>#DIV/0!</v>
      </c>
      <c r="H503" s="30" t="e">
        <f t="shared" si="53"/>
        <v>#DIV/0!</v>
      </c>
      <c r="I503" s="63" t="e">
        <f t="shared" si="51"/>
        <v>#DIV/0!</v>
      </c>
      <c r="J503" s="30" t="e">
        <f t="shared" si="54"/>
        <v>#DIV/0!</v>
      </c>
      <c r="K503" s="67" t="e">
        <f t="shared" si="55"/>
        <v>#DIV/0!</v>
      </c>
      <c r="N503" s="34"/>
      <c r="O503" s="35"/>
      <c r="P503" s="34"/>
      <c r="Q503" s="35"/>
      <c r="R503" s="36"/>
      <c r="S503" s="36"/>
    </row>
    <row r="504" spans="5:19">
      <c r="E504" s="30">
        <f t="shared" si="52"/>
        <v>114.99999999999858</v>
      </c>
      <c r="F504" s="30" t="e">
        <f t="shared" si="49"/>
        <v>#DIV/0!</v>
      </c>
      <c r="G504" s="60" t="e">
        <f t="shared" si="50"/>
        <v>#DIV/0!</v>
      </c>
      <c r="H504" s="30" t="e">
        <f t="shared" si="53"/>
        <v>#DIV/0!</v>
      </c>
      <c r="I504" s="63" t="e">
        <f t="shared" si="51"/>
        <v>#DIV/0!</v>
      </c>
      <c r="J504" s="30" t="e">
        <f t="shared" si="54"/>
        <v>#DIV/0!</v>
      </c>
      <c r="K504" s="67" t="e">
        <f t="shared" si="55"/>
        <v>#DIV/0!</v>
      </c>
      <c r="N504" s="34"/>
      <c r="O504" s="35"/>
      <c r="P504" s="34"/>
      <c r="Q504" s="35"/>
      <c r="R504" s="36"/>
      <c r="S504" s="36"/>
    </row>
    <row r="505" spans="5:19">
      <c r="E505" s="30">
        <f t="shared" si="52"/>
        <v>115.04999999999858</v>
      </c>
      <c r="F505" s="30" t="e">
        <f t="shared" si="49"/>
        <v>#DIV/0!</v>
      </c>
      <c r="G505" s="60" t="e">
        <f t="shared" si="50"/>
        <v>#DIV/0!</v>
      </c>
      <c r="H505" s="30" t="e">
        <f t="shared" si="53"/>
        <v>#DIV/0!</v>
      </c>
      <c r="I505" s="63" t="e">
        <f t="shared" si="51"/>
        <v>#DIV/0!</v>
      </c>
      <c r="J505" s="30" t="e">
        <f t="shared" si="54"/>
        <v>#DIV/0!</v>
      </c>
      <c r="K505" s="67" t="e">
        <f t="shared" si="55"/>
        <v>#DIV/0!</v>
      </c>
      <c r="N505" s="34"/>
      <c r="O505" s="35"/>
      <c r="P505" s="34"/>
      <c r="Q505" s="35"/>
      <c r="R505" s="36"/>
      <c r="S505" s="36"/>
    </row>
    <row r="506" spans="5:19">
      <c r="E506" s="30">
        <f t="shared" si="52"/>
        <v>115.09999999999857</v>
      </c>
      <c r="F506" s="30" t="e">
        <f t="shared" si="49"/>
        <v>#DIV/0!</v>
      </c>
      <c r="G506" s="60" t="e">
        <f t="shared" si="50"/>
        <v>#DIV/0!</v>
      </c>
      <c r="H506" s="30" t="e">
        <f t="shared" si="53"/>
        <v>#DIV/0!</v>
      </c>
      <c r="I506" s="63" t="e">
        <f t="shared" si="51"/>
        <v>#DIV/0!</v>
      </c>
      <c r="J506" s="30" t="e">
        <f t="shared" si="54"/>
        <v>#DIV/0!</v>
      </c>
      <c r="K506" s="67" t="e">
        <f t="shared" si="55"/>
        <v>#DIV/0!</v>
      </c>
      <c r="N506" s="34"/>
      <c r="O506" s="35"/>
      <c r="P506" s="34"/>
      <c r="Q506" s="35"/>
      <c r="R506" s="36"/>
      <c r="S506" s="36"/>
    </row>
    <row r="507" spans="5:19">
      <c r="E507" s="30">
        <f t="shared" si="52"/>
        <v>115.14999999999857</v>
      </c>
      <c r="F507" s="30" t="e">
        <f t="shared" si="49"/>
        <v>#DIV/0!</v>
      </c>
      <c r="G507" s="60" t="e">
        <f t="shared" si="50"/>
        <v>#DIV/0!</v>
      </c>
      <c r="H507" s="30" t="e">
        <f t="shared" si="53"/>
        <v>#DIV/0!</v>
      </c>
      <c r="I507" s="63" t="e">
        <f t="shared" si="51"/>
        <v>#DIV/0!</v>
      </c>
      <c r="J507" s="30" t="e">
        <f t="shared" si="54"/>
        <v>#DIV/0!</v>
      </c>
      <c r="K507" s="67" t="e">
        <f t="shared" si="55"/>
        <v>#DIV/0!</v>
      </c>
      <c r="N507" s="34"/>
      <c r="O507" s="35"/>
      <c r="P507" s="34"/>
      <c r="Q507" s="35"/>
      <c r="R507" s="36"/>
      <c r="S507" s="36"/>
    </row>
    <row r="508" spans="5:19">
      <c r="E508" s="30">
        <f t="shared" si="52"/>
        <v>115.19999999999857</v>
      </c>
      <c r="F508" s="30" t="e">
        <f t="shared" si="49"/>
        <v>#DIV/0!</v>
      </c>
      <c r="G508" s="60" t="e">
        <f t="shared" si="50"/>
        <v>#DIV/0!</v>
      </c>
      <c r="H508" s="30" t="e">
        <f t="shared" si="53"/>
        <v>#DIV/0!</v>
      </c>
      <c r="I508" s="63" t="e">
        <f t="shared" si="51"/>
        <v>#DIV/0!</v>
      </c>
      <c r="J508" s="30" t="e">
        <f t="shared" si="54"/>
        <v>#DIV/0!</v>
      </c>
      <c r="K508" s="67" t="e">
        <f t="shared" si="55"/>
        <v>#DIV/0!</v>
      </c>
      <c r="N508" s="34"/>
      <c r="O508" s="35"/>
      <c r="P508" s="34"/>
      <c r="Q508" s="35"/>
      <c r="R508" s="36"/>
      <c r="S508" s="36"/>
    </row>
    <row r="509" spans="5:19">
      <c r="E509" s="30">
        <f t="shared" si="52"/>
        <v>115.24999999999856</v>
      </c>
      <c r="F509" s="30" t="e">
        <f t="shared" si="49"/>
        <v>#DIV/0!</v>
      </c>
      <c r="G509" s="60" t="e">
        <f t="shared" si="50"/>
        <v>#DIV/0!</v>
      </c>
      <c r="H509" s="30" t="e">
        <f t="shared" si="53"/>
        <v>#DIV/0!</v>
      </c>
      <c r="I509" s="63" t="e">
        <f t="shared" si="51"/>
        <v>#DIV/0!</v>
      </c>
      <c r="J509" s="30" t="e">
        <f t="shared" si="54"/>
        <v>#DIV/0!</v>
      </c>
      <c r="K509" s="67" t="e">
        <f t="shared" si="55"/>
        <v>#DIV/0!</v>
      </c>
      <c r="N509" s="34"/>
      <c r="O509" s="35"/>
      <c r="P509" s="34"/>
      <c r="Q509" s="35"/>
      <c r="R509" s="36"/>
      <c r="S509" s="36"/>
    </row>
    <row r="510" spans="5:19">
      <c r="E510" s="30">
        <f t="shared" si="52"/>
        <v>115.29999999999856</v>
      </c>
      <c r="F510" s="30" t="e">
        <f t="shared" si="49"/>
        <v>#DIV/0!</v>
      </c>
      <c r="G510" s="60" t="e">
        <f t="shared" si="50"/>
        <v>#DIV/0!</v>
      </c>
      <c r="H510" s="30" t="e">
        <f t="shared" si="53"/>
        <v>#DIV/0!</v>
      </c>
      <c r="I510" s="63" t="e">
        <f t="shared" si="51"/>
        <v>#DIV/0!</v>
      </c>
      <c r="J510" s="30" t="e">
        <f t="shared" si="54"/>
        <v>#DIV/0!</v>
      </c>
      <c r="K510" s="67" t="e">
        <f t="shared" si="55"/>
        <v>#DIV/0!</v>
      </c>
      <c r="N510" s="34"/>
      <c r="O510" s="35"/>
      <c r="P510" s="34"/>
      <c r="Q510" s="35"/>
      <c r="R510" s="36"/>
      <c r="S510" s="36"/>
    </row>
    <row r="511" spans="5:19">
      <c r="E511" s="30">
        <f t="shared" si="52"/>
        <v>115.34999999999856</v>
      </c>
      <c r="F511" s="30" t="e">
        <f t="shared" si="49"/>
        <v>#DIV/0!</v>
      </c>
      <c r="G511" s="60" t="e">
        <f t="shared" si="50"/>
        <v>#DIV/0!</v>
      </c>
      <c r="H511" s="30" t="e">
        <f t="shared" si="53"/>
        <v>#DIV/0!</v>
      </c>
      <c r="I511" s="63" t="e">
        <f t="shared" si="51"/>
        <v>#DIV/0!</v>
      </c>
      <c r="J511" s="30" t="e">
        <f t="shared" si="54"/>
        <v>#DIV/0!</v>
      </c>
      <c r="K511" s="67" t="e">
        <f t="shared" si="55"/>
        <v>#DIV/0!</v>
      </c>
      <c r="N511" s="34"/>
      <c r="O511" s="35"/>
      <c r="P511" s="34"/>
      <c r="Q511" s="35"/>
      <c r="R511" s="36"/>
      <c r="S511" s="36"/>
    </row>
    <row r="512" spans="5:19">
      <c r="E512" s="30">
        <f t="shared" si="52"/>
        <v>115.39999999999856</v>
      </c>
      <c r="F512" s="30" t="e">
        <f t="shared" si="49"/>
        <v>#DIV/0!</v>
      </c>
      <c r="G512" s="60" t="e">
        <f t="shared" si="50"/>
        <v>#DIV/0!</v>
      </c>
      <c r="H512" s="30" t="e">
        <f t="shared" si="53"/>
        <v>#DIV/0!</v>
      </c>
      <c r="I512" s="63" t="e">
        <f t="shared" si="51"/>
        <v>#DIV/0!</v>
      </c>
      <c r="J512" s="30" t="e">
        <f t="shared" si="54"/>
        <v>#DIV/0!</v>
      </c>
      <c r="K512" s="67" t="e">
        <f t="shared" si="55"/>
        <v>#DIV/0!</v>
      </c>
      <c r="N512" s="34"/>
      <c r="O512" s="35"/>
      <c r="P512" s="34"/>
      <c r="Q512" s="35"/>
      <c r="R512" s="36"/>
      <c r="S512" s="36"/>
    </row>
    <row r="513" spans="5:19">
      <c r="E513" s="30">
        <f t="shared" si="52"/>
        <v>115.44999999999855</v>
      </c>
      <c r="F513" s="30" t="e">
        <f t="shared" si="49"/>
        <v>#DIV/0!</v>
      </c>
      <c r="G513" s="60" t="e">
        <f t="shared" si="50"/>
        <v>#DIV/0!</v>
      </c>
      <c r="H513" s="30" t="e">
        <f t="shared" si="53"/>
        <v>#DIV/0!</v>
      </c>
      <c r="I513" s="63" t="e">
        <f t="shared" si="51"/>
        <v>#DIV/0!</v>
      </c>
      <c r="J513" s="30" t="e">
        <f t="shared" si="54"/>
        <v>#DIV/0!</v>
      </c>
      <c r="K513" s="67" t="e">
        <f t="shared" si="55"/>
        <v>#DIV/0!</v>
      </c>
      <c r="N513" s="34"/>
      <c r="O513" s="35"/>
      <c r="P513" s="34"/>
      <c r="Q513" s="35"/>
      <c r="R513" s="36"/>
      <c r="S513" s="36"/>
    </row>
    <row r="514" spans="5:19">
      <c r="E514" s="30">
        <f t="shared" si="52"/>
        <v>115.49999999999855</v>
      </c>
      <c r="F514" s="30" t="e">
        <f t="shared" si="49"/>
        <v>#DIV/0!</v>
      </c>
      <c r="G514" s="60" t="e">
        <f t="shared" si="50"/>
        <v>#DIV/0!</v>
      </c>
      <c r="H514" s="30" t="e">
        <f t="shared" si="53"/>
        <v>#DIV/0!</v>
      </c>
      <c r="I514" s="63" t="e">
        <f t="shared" si="51"/>
        <v>#DIV/0!</v>
      </c>
      <c r="J514" s="30" t="e">
        <f t="shared" si="54"/>
        <v>#DIV/0!</v>
      </c>
      <c r="K514" s="67" t="e">
        <f t="shared" si="55"/>
        <v>#DIV/0!</v>
      </c>
      <c r="N514" s="34"/>
      <c r="O514" s="35"/>
      <c r="P514" s="34"/>
      <c r="Q514" s="35"/>
      <c r="R514" s="36"/>
      <c r="S514" s="36"/>
    </row>
    <row r="515" spans="5:19">
      <c r="E515" s="30">
        <f t="shared" si="52"/>
        <v>115.54999999999855</v>
      </c>
      <c r="F515" s="30" t="e">
        <f t="shared" si="49"/>
        <v>#DIV/0!</v>
      </c>
      <c r="G515" s="60" t="e">
        <f t="shared" si="50"/>
        <v>#DIV/0!</v>
      </c>
      <c r="H515" s="30" t="e">
        <f t="shared" si="53"/>
        <v>#DIV/0!</v>
      </c>
      <c r="I515" s="63" t="e">
        <f t="shared" si="51"/>
        <v>#DIV/0!</v>
      </c>
      <c r="J515" s="30" t="e">
        <f t="shared" si="54"/>
        <v>#DIV/0!</v>
      </c>
      <c r="K515" s="67" t="e">
        <f t="shared" si="55"/>
        <v>#DIV/0!</v>
      </c>
      <c r="N515" s="34"/>
      <c r="O515" s="35"/>
      <c r="P515" s="34"/>
      <c r="Q515" s="35"/>
      <c r="R515" s="36"/>
      <c r="S515" s="36"/>
    </row>
    <row r="516" spans="5:19">
      <c r="E516" s="30">
        <f t="shared" si="52"/>
        <v>115.59999999999854</v>
      </c>
      <c r="F516" s="30" t="e">
        <f t="shared" ref="F516:F579" si="56">SQRT(2+2*1*COS(3.14-2*$C$9*E516*10^(-3)))</f>
        <v>#DIV/0!</v>
      </c>
      <c r="G516" s="60" t="e">
        <f t="shared" ref="G516:G579" si="57">20*LOG10(F516/2)</f>
        <v>#DIV/0!</v>
      </c>
      <c r="H516" s="30" t="e">
        <f t="shared" si="53"/>
        <v>#DIV/0!</v>
      </c>
      <c r="I516" s="63" t="e">
        <f t="shared" ref="I516:I579" si="58">20*LOG10(H516/2)</f>
        <v>#DIV/0!</v>
      </c>
      <c r="J516" s="30" t="e">
        <f t="shared" si="54"/>
        <v>#DIV/0!</v>
      </c>
      <c r="K516" s="67" t="e">
        <f t="shared" si="55"/>
        <v>#DIV/0!</v>
      </c>
      <c r="N516" s="34"/>
      <c r="O516" s="35"/>
      <c r="P516" s="34"/>
      <c r="Q516" s="35"/>
      <c r="R516" s="36"/>
      <c r="S516" s="36"/>
    </row>
    <row r="517" spans="5:19">
      <c r="E517" s="30">
        <f t="shared" ref="E517:E580" si="59">E516+$E$2</f>
        <v>115.64999999999854</v>
      </c>
      <c r="F517" s="30" t="e">
        <f t="shared" si="56"/>
        <v>#DIV/0!</v>
      </c>
      <c r="G517" s="60" t="e">
        <f t="shared" si="57"/>
        <v>#DIV/0!</v>
      </c>
      <c r="H517" s="30" t="e">
        <f t="shared" ref="H517:H580" si="60">SQRT(2+2*1*COS(0-2*$C$30*E517*10^(-3)))</f>
        <v>#DIV/0!</v>
      </c>
      <c r="I517" s="63" t="e">
        <f t="shared" si="58"/>
        <v>#DIV/0!</v>
      </c>
      <c r="J517" s="30" t="e">
        <f t="shared" ref="J517:J580" si="61">SQRT(1+0+2*0*COS(0-2*$C$51*E517*10^(-3)))</f>
        <v>#DIV/0!</v>
      </c>
      <c r="K517" s="67" t="e">
        <f t="shared" ref="K517:K580" si="62">20*LOG10(J517/1)</f>
        <v>#DIV/0!</v>
      </c>
      <c r="N517" s="34"/>
      <c r="O517" s="35"/>
      <c r="P517" s="34"/>
      <c r="Q517" s="35"/>
      <c r="R517" s="36"/>
      <c r="S517" s="36"/>
    </row>
    <row r="518" spans="5:19">
      <c r="E518" s="30">
        <f t="shared" si="59"/>
        <v>115.69999999999854</v>
      </c>
      <c r="F518" s="30" t="e">
        <f t="shared" si="56"/>
        <v>#DIV/0!</v>
      </c>
      <c r="G518" s="60" t="e">
        <f t="shared" si="57"/>
        <v>#DIV/0!</v>
      </c>
      <c r="H518" s="30" t="e">
        <f t="shared" si="60"/>
        <v>#DIV/0!</v>
      </c>
      <c r="I518" s="63" t="e">
        <f t="shared" si="58"/>
        <v>#DIV/0!</v>
      </c>
      <c r="J518" s="30" t="e">
        <f t="shared" si="61"/>
        <v>#DIV/0!</v>
      </c>
      <c r="K518" s="67" t="e">
        <f t="shared" si="62"/>
        <v>#DIV/0!</v>
      </c>
      <c r="N518" s="34"/>
      <c r="O518" s="35"/>
      <c r="P518" s="34"/>
      <c r="Q518" s="35"/>
      <c r="R518" s="36"/>
      <c r="S518" s="36"/>
    </row>
    <row r="519" spans="5:19">
      <c r="E519" s="30">
        <f t="shared" si="59"/>
        <v>115.74999999999854</v>
      </c>
      <c r="F519" s="30" t="e">
        <f t="shared" si="56"/>
        <v>#DIV/0!</v>
      </c>
      <c r="G519" s="60" t="e">
        <f t="shared" si="57"/>
        <v>#DIV/0!</v>
      </c>
      <c r="H519" s="30" t="e">
        <f t="shared" si="60"/>
        <v>#DIV/0!</v>
      </c>
      <c r="I519" s="63" t="e">
        <f t="shared" si="58"/>
        <v>#DIV/0!</v>
      </c>
      <c r="J519" s="30" t="e">
        <f t="shared" si="61"/>
        <v>#DIV/0!</v>
      </c>
      <c r="K519" s="67" t="e">
        <f t="shared" si="62"/>
        <v>#DIV/0!</v>
      </c>
      <c r="N519" s="34"/>
      <c r="O519" s="35"/>
      <c r="P519" s="34"/>
      <c r="Q519" s="35"/>
      <c r="R519" s="36"/>
      <c r="S519" s="36"/>
    </row>
    <row r="520" spans="5:19">
      <c r="E520" s="30">
        <f t="shared" si="59"/>
        <v>115.79999999999853</v>
      </c>
      <c r="F520" s="30" t="e">
        <f t="shared" si="56"/>
        <v>#DIV/0!</v>
      </c>
      <c r="G520" s="60" t="e">
        <f t="shared" si="57"/>
        <v>#DIV/0!</v>
      </c>
      <c r="H520" s="30" t="e">
        <f t="shared" si="60"/>
        <v>#DIV/0!</v>
      </c>
      <c r="I520" s="63" t="e">
        <f t="shared" si="58"/>
        <v>#DIV/0!</v>
      </c>
      <c r="J520" s="30" t="e">
        <f t="shared" si="61"/>
        <v>#DIV/0!</v>
      </c>
      <c r="K520" s="67" t="e">
        <f t="shared" si="62"/>
        <v>#DIV/0!</v>
      </c>
      <c r="N520" s="34"/>
      <c r="O520" s="35"/>
      <c r="P520" s="34"/>
      <c r="Q520" s="35"/>
      <c r="R520" s="36"/>
      <c r="S520" s="36"/>
    </row>
    <row r="521" spans="5:19">
      <c r="E521" s="30">
        <f t="shared" si="59"/>
        <v>115.84999999999853</v>
      </c>
      <c r="F521" s="30" t="e">
        <f t="shared" si="56"/>
        <v>#DIV/0!</v>
      </c>
      <c r="G521" s="60" t="e">
        <f t="shared" si="57"/>
        <v>#DIV/0!</v>
      </c>
      <c r="H521" s="30" t="e">
        <f t="shared" si="60"/>
        <v>#DIV/0!</v>
      </c>
      <c r="I521" s="63" t="e">
        <f t="shared" si="58"/>
        <v>#DIV/0!</v>
      </c>
      <c r="J521" s="30" t="e">
        <f t="shared" si="61"/>
        <v>#DIV/0!</v>
      </c>
      <c r="K521" s="67" t="e">
        <f t="shared" si="62"/>
        <v>#DIV/0!</v>
      </c>
      <c r="N521" s="34"/>
      <c r="O521" s="35"/>
      <c r="P521" s="34"/>
      <c r="Q521" s="35"/>
      <c r="R521" s="36"/>
      <c r="S521" s="36"/>
    </row>
    <row r="522" spans="5:19">
      <c r="E522" s="30">
        <f t="shared" si="59"/>
        <v>115.89999999999853</v>
      </c>
      <c r="F522" s="30" t="e">
        <f t="shared" si="56"/>
        <v>#DIV/0!</v>
      </c>
      <c r="G522" s="60" t="e">
        <f t="shared" si="57"/>
        <v>#DIV/0!</v>
      </c>
      <c r="H522" s="30" t="e">
        <f t="shared" si="60"/>
        <v>#DIV/0!</v>
      </c>
      <c r="I522" s="63" t="e">
        <f t="shared" si="58"/>
        <v>#DIV/0!</v>
      </c>
      <c r="J522" s="30" t="e">
        <f t="shared" si="61"/>
        <v>#DIV/0!</v>
      </c>
      <c r="K522" s="67" t="e">
        <f t="shared" si="62"/>
        <v>#DIV/0!</v>
      </c>
      <c r="N522" s="34"/>
      <c r="O522" s="35"/>
      <c r="P522" s="34"/>
      <c r="Q522" s="35"/>
      <c r="R522" s="36"/>
      <c r="S522" s="36"/>
    </row>
    <row r="523" spans="5:19">
      <c r="E523" s="30">
        <f t="shared" si="59"/>
        <v>115.94999999999852</v>
      </c>
      <c r="F523" s="30" t="e">
        <f t="shared" si="56"/>
        <v>#DIV/0!</v>
      </c>
      <c r="G523" s="60" t="e">
        <f t="shared" si="57"/>
        <v>#DIV/0!</v>
      </c>
      <c r="H523" s="30" t="e">
        <f t="shared" si="60"/>
        <v>#DIV/0!</v>
      </c>
      <c r="I523" s="63" t="e">
        <f t="shared" si="58"/>
        <v>#DIV/0!</v>
      </c>
      <c r="J523" s="30" t="e">
        <f t="shared" si="61"/>
        <v>#DIV/0!</v>
      </c>
      <c r="K523" s="67" t="e">
        <f t="shared" si="62"/>
        <v>#DIV/0!</v>
      </c>
      <c r="N523" s="34"/>
      <c r="O523" s="35"/>
      <c r="P523" s="34"/>
      <c r="Q523" s="35"/>
      <c r="R523" s="36"/>
      <c r="S523" s="36"/>
    </row>
    <row r="524" spans="5:19">
      <c r="E524" s="30">
        <f t="shared" si="59"/>
        <v>115.99999999999852</v>
      </c>
      <c r="F524" s="30" t="e">
        <f t="shared" si="56"/>
        <v>#DIV/0!</v>
      </c>
      <c r="G524" s="60" t="e">
        <f t="shared" si="57"/>
        <v>#DIV/0!</v>
      </c>
      <c r="H524" s="30" t="e">
        <f t="shared" si="60"/>
        <v>#DIV/0!</v>
      </c>
      <c r="I524" s="63" t="e">
        <f t="shared" si="58"/>
        <v>#DIV/0!</v>
      </c>
      <c r="J524" s="30" t="e">
        <f t="shared" si="61"/>
        <v>#DIV/0!</v>
      </c>
      <c r="K524" s="67" t="e">
        <f t="shared" si="62"/>
        <v>#DIV/0!</v>
      </c>
      <c r="N524" s="34"/>
      <c r="O524" s="35"/>
      <c r="P524" s="34"/>
      <c r="Q524" s="35"/>
      <c r="R524" s="36"/>
      <c r="S524" s="36"/>
    </row>
    <row r="525" spans="5:19">
      <c r="E525" s="30">
        <f t="shared" si="59"/>
        <v>116.04999999999852</v>
      </c>
      <c r="F525" s="30" t="e">
        <f t="shared" si="56"/>
        <v>#DIV/0!</v>
      </c>
      <c r="G525" s="60" t="e">
        <f t="shared" si="57"/>
        <v>#DIV/0!</v>
      </c>
      <c r="H525" s="30" t="e">
        <f t="shared" si="60"/>
        <v>#DIV/0!</v>
      </c>
      <c r="I525" s="63" t="e">
        <f t="shared" si="58"/>
        <v>#DIV/0!</v>
      </c>
      <c r="J525" s="30" t="e">
        <f t="shared" si="61"/>
        <v>#DIV/0!</v>
      </c>
      <c r="K525" s="67" t="e">
        <f t="shared" si="62"/>
        <v>#DIV/0!</v>
      </c>
      <c r="N525" s="34"/>
      <c r="O525" s="35"/>
      <c r="P525" s="34"/>
      <c r="Q525" s="35"/>
      <c r="R525" s="36"/>
      <c r="S525" s="36"/>
    </row>
    <row r="526" spans="5:19">
      <c r="E526" s="30">
        <f t="shared" si="59"/>
        <v>116.09999999999852</v>
      </c>
      <c r="F526" s="30" t="e">
        <f t="shared" si="56"/>
        <v>#DIV/0!</v>
      </c>
      <c r="G526" s="60" t="e">
        <f t="shared" si="57"/>
        <v>#DIV/0!</v>
      </c>
      <c r="H526" s="30" t="e">
        <f t="shared" si="60"/>
        <v>#DIV/0!</v>
      </c>
      <c r="I526" s="63" t="e">
        <f t="shared" si="58"/>
        <v>#DIV/0!</v>
      </c>
      <c r="J526" s="30" t="e">
        <f t="shared" si="61"/>
        <v>#DIV/0!</v>
      </c>
      <c r="K526" s="67" t="e">
        <f t="shared" si="62"/>
        <v>#DIV/0!</v>
      </c>
      <c r="N526" s="34"/>
      <c r="O526" s="35"/>
      <c r="P526" s="34"/>
      <c r="Q526" s="35"/>
      <c r="R526" s="36"/>
      <c r="S526" s="36"/>
    </row>
    <row r="527" spans="5:19">
      <c r="E527" s="30">
        <f t="shared" si="59"/>
        <v>116.14999999999851</v>
      </c>
      <c r="F527" s="30" t="e">
        <f t="shared" si="56"/>
        <v>#DIV/0!</v>
      </c>
      <c r="G527" s="60" t="e">
        <f t="shared" si="57"/>
        <v>#DIV/0!</v>
      </c>
      <c r="H527" s="30" t="e">
        <f t="shared" si="60"/>
        <v>#DIV/0!</v>
      </c>
      <c r="I527" s="63" t="e">
        <f t="shared" si="58"/>
        <v>#DIV/0!</v>
      </c>
      <c r="J527" s="30" t="e">
        <f t="shared" si="61"/>
        <v>#DIV/0!</v>
      </c>
      <c r="K527" s="67" t="e">
        <f t="shared" si="62"/>
        <v>#DIV/0!</v>
      </c>
      <c r="N527" s="34"/>
      <c r="O527" s="35"/>
      <c r="P527" s="34"/>
      <c r="Q527" s="35"/>
      <c r="R527" s="36"/>
      <c r="S527" s="36"/>
    </row>
    <row r="528" spans="5:19">
      <c r="E528" s="30">
        <f t="shared" si="59"/>
        <v>116.19999999999851</v>
      </c>
      <c r="F528" s="30" t="e">
        <f t="shared" si="56"/>
        <v>#DIV/0!</v>
      </c>
      <c r="G528" s="60" t="e">
        <f t="shared" si="57"/>
        <v>#DIV/0!</v>
      </c>
      <c r="H528" s="30" t="e">
        <f t="shared" si="60"/>
        <v>#DIV/0!</v>
      </c>
      <c r="I528" s="63" t="e">
        <f t="shared" si="58"/>
        <v>#DIV/0!</v>
      </c>
      <c r="J528" s="30" t="e">
        <f t="shared" si="61"/>
        <v>#DIV/0!</v>
      </c>
      <c r="K528" s="67" t="e">
        <f t="shared" si="62"/>
        <v>#DIV/0!</v>
      </c>
      <c r="N528" s="34"/>
      <c r="O528" s="35"/>
      <c r="P528" s="34"/>
      <c r="Q528" s="35"/>
      <c r="R528" s="36"/>
      <c r="S528" s="36"/>
    </row>
    <row r="529" spans="5:19">
      <c r="E529" s="30">
        <f t="shared" si="59"/>
        <v>116.24999999999851</v>
      </c>
      <c r="F529" s="30" t="e">
        <f t="shared" si="56"/>
        <v>#DIV/0!</v>
      </c>
      <c r="G529" s="60" t="e">
        <f t="shared" si="57"/>
        <v>#DIV/0!</v>
      </c>
      <c r="H529" s="30" t="e">
        <f t="shared" si="60"/>
        <v>#DIV/0!</v>
      </c>
      <c r="I529" s="63" t="e">
        <f t="shared" si="58"/>
        <v>#DIV/0!</v>
      </c>
      <c r="J529" s="30" t="e">
        <f t="shared" si="61"/>
        <v>#DIV/0!</v>
      </c>
      <c r="K529" s="67" t="e">
        <f t="shared" si="62"/>
        <v>#DIV/0!</v>
      </c>
      <c r="N529" s="34"/>
      <c r="O529" s="35"/>
      <c r="P529" s="34"/>
      <c r="Q529" s="35"/>
      <c r="R529" s="36"/>
      <c r="S529" s="36"/>
    </row>
    <row r="530" spans="5:19">
      <c r="E530" s="30">
        <f t="shared" si="59"/>
        <v>116.29999999999851</v>
      </c>
      <c r="F530" s="30" t="e">
        <f t="shared" si="56"/>
        <v>#DIV/0!</v>
      </c>
      <c r="G530" s="60" t="e">
        <f t="shared" si="57"/>
        <v>#DIV/0!</v>
      </c>
      <c r="H530" s="30" t="e">
        <f t="shared" si="60"/>
        <v>#DIV/0!</v>
      </c>
      <c r="I530" s="63" t="e">
        <f t="shared" si="58"/>
        <v>#DIV/0!</v>
      </c>
      <c r="J530" s="30" t="e">
        <f t="shared" si="61"/>
        <v>#DIV/0!</v>
      </c>
      <c r="K530" s="67" t="e">
        <f t="shared" si="62"/>
        <v>#DIV/0!</v>
      </c>
      <c r="N530" s="34"/>
      <c r="O530" s="35"/>
      <c r="P530" s="34"/>
      <c r="Q530" s="35"/>
      <c r="R530" s="36"/>
      <c r="S530" s="36"/>
    </row>
    <row r="531" spans="5:19">
      <c r="E531" s="30">
        <f t="shared" si="59"/>
        <v>116.3499999999985</v>
      </c>
      <c r="F531" s="30" t="e">
        <f t="shared" si="56"/>
        <v>#DIV/0!</v>
      </c>
      <c r="G531" s="60" t="e">
        <f t="shared" si="57"/>
        <v>#DIV/0!</v>
      </c>
      <c r="H531" s="30" t="e">
        <f t="shared" si="60"/>
        <v>#DIV/0!</v>
      </c>
      <c r="I531" s="63" t="e">
        <f t="shared" si="58"/>
        <v>#DIV/0!</v>
      </c>
      <c r="J531" s="30" t="e">
        <f t="shared" si="61"/>
        <v>#DIV/0!</v>
      </c>
      <c r="K531" s="67" t="e">
        <f t="shared" si="62"/>
        <v>#DIV/0!</v>
      </c>
      <c r="N531" s="34"/>
      <c r="O531" s="35"/>
      <c r="P531" s="34"/>
      <c r="Q531" s="35"/>
      <c r="R531" s="36"/>
      <c r="S531" s="36"/>
    </row>
    <row r="532" spans="5:19">
      <c r="E532" s="30">
        <f t="shared" si="59"/>
        <v>116.3999999999985</v>
      </c>
      <c r="F532" s="30" t="e">
        <f t="shared" si="56"/>
        <v>#DIV/0!</v>
      </c>
      <c r="G532" s="60" t="e">
        <f t="shared" si="57"/>
        <v>#DIV/0!</v>
      </c>
      <c r="H532" s="30" t="e">
        <f t="shared" si="60"/>
        <v>#DIV/0!</v>
      </c>
      <c r="I532" s="63" t="e">
        <f t="shared" si="58"/>
        <v>#DIV/0!</v>
      </c>
      <c r="J532" s="30" t="e">
        <f t="shared" si="61"/>
        <v>#DIV/0!</v>
      </c>
      <c r="K532" s="67" t="e">
        <f t="shared" si="62"/>
        <v>#DIV/0!</v>
      </c>
      <c r="N532" s="34"/>
      <c r="O532" s="35"/>
      <c r="P532" s="34"/>
      <c r="Q532" s="35"/>
      <c r="R532" s="36"/>
      <c r="S532" s="36"/>
    </row>
    <row r="533" spans="5:19">
      <c r="E533" s="30">
        <f t="shared" si="59"/>
        <v>116.4499999999985</v>
      </c>
      <c r="F533" s="30" t="e">
        <f t="shared" si="56"/>
        <v>#DIV/0!</v>
      </c>
      <c r="G533" s="60" t="e">
        <f t="shared" si="57"/>
        <v>#DIV/0!</v>
      </c>
      <c r="H533" s="30" t="e">
        <f t="shared" si="60"/>
        <v>#DIV/0!</v>
      </c>
      <c r="I533" s="63" t="e">
        <f t="shared" si="58"/>
        <v>#DIV/0!</v>
      </c>
      <c r="J533" s="30" t="e">
        <f t="shared" si="61"/>
        <v>#DIV/0!</v>
      </c>
      <c r="K533" s="67" t="e">
        <f t="shared" si="62"/>
        <v>#DIV/0!</v>
      </c>
      <c r="N533" s="34"/>
      <c r="O533" s="35"/>
      <c r="P533" s="34"/>
      <c r="Q533" s="35"/>
      <c r="R533" s="36"/>
      <c r="S533" s="36"/>
    </row>
    <row r="534" spans="5:19">
      <c r="E534" s="30">
        <f t="shared" si="59"/>
        <v>116.49999999999849</v>
      </c>
      <c r="F534" s="30" t="e">
        <f t="shared" si="56"/>
        <v>#DIV/0!</v>
      </c>
      <c r="G534" s="60" t="e">
        <f t="shared" si="57"/>
        <v>#DIV/0!</v>
      </c>
      <c r="H534" s="30" t="e">
        <f t="shared" si="60"/>
        <v>#DIV/0!</v>
      </c>
      <c r="I534" s="63" t="e">
        <f t="shared" si="58"/>
        <v>#DIV/0!</v>
      </c>
      <c r="J534" s="30" t="e">
        <f t="shared" si="61"/>
        <v>#DIV/0!</v>
      </c>
      <c r="K534" s="67" t="e">
        <f t="shared" si="62"/>
        <v>#DIV/0!</v>
      </c>
      <c r="N534" s="34"/>
      <c r="O534" s="35"/>
      <c r="P534" s="34"/>
      <c r="Q534" s="35"/>
      <c r="R534" s="36"/>
      <c r="S534" s="36"/>
    </row>
    <row r="535" spans="5:19">
      <c r="E535" s="30">
        <f t="shared" si="59"/>
        <v>116.54999999999849</v>
      </c>
      <c r="F535" s="30" t="e">
        <f t="shared" si="56"/>
        <v>#DIV/0!</v>
      </c>
      <c r="G535" s="60" t="e">
        <f t="shared" si="57"/>
        <v>#DIV/0!</v>
      </c>
      <c r="H535" s="30" t="e">
        <f t="shared" si="60"/>
        <v>#DIV/0!</v>
      </c>
      <c r="I535" s="63" t="e">
        <f t="shared" si="58"/>
        <v>#DIV/0!</v>
      </c>
      <c r="J535" s="30" t="e">
        <f t="shared" si="61"/>
        <v>#DIV/0!</v>
      </c>
      <c r="K535" s="67" t="e">
        <f t="shared" si="62"/>
        <v>#DIV/0!</v>
      </c>
      <c r="N535" s="34"/>
      <c r="O535" s="35"/>
      <c r="P535" s="34"/>
      <c r="Q535" s="35"/>
      <c r="R535" s="36"/>
      <c r="S535" s="36"/>
    </row>
    <row r="536" spans="5:19">
      <c r="E536" s="30">
        <f t="shared" si="59"/>
        <v>116.59999999999849</v>
      </c>
      <c r="F536" s="30" t="e">
        <f t="shared" si="56"/>
        <v>#DIV/0!</v>
      </c>
      <c r="G536" s="60" t="e">
        <f t="shared" si="57"/>
        <v>#DIV/0!</v>
      </c>
      <c r="H536" s="30" t="e">
        <f t="shared" si="60"/>
        <v>#DIV/0!</v>
      </c>
      <c r="I536" s="63" t="e">
        <f t="shared" si="58"/>
        <v>#DIV/0!</v>
      </c>
      <c r="J536" s="30" t="e">
        <f t="shared" si="61"/>
        <v>#DIV/0!</v>
      </c>
      <c r="K536" s="67" t="e">
        <f t="shared" si="62"/>
        <v>#DIV/0!</v>
      </c>
      <c r="N536" s="34"/>
      <c r="O536" s="35"/>
      <c r="P536" s="34"/>
      <c r="Q536" s="35"/>
      <c r="R536" s="36"/>
      <c r="S536" s="36"/>
    </row>
    <row r="537" spans="5:19">
      <c r="E537" s="30">
        <f t="shared" si="59"/>
        <v>116.64999999999849</v>
      </c>
      <c r="F537" s="30" t="e">
        <f t="shared" si="56"/>
        <v>#DIV/0!</v>
      </c>
      <c r="G537" s="60" t="e">
        <f t="shared" si="57"/>
        <v>#DIV/0!</v>
      </c>
      <c r="H537" s="30" t="e">
        <f t="shared" si="60"/>
        <v>#DIV/0!</v>
      </c>
      <c r="I537" s="63" t="e">
        <f t="shared" si="58"/>
        <v>#DIV/0!</v>
      </c>
      <c r="J537" s="30" t="e">
        <f t="shared" si="61"/>
        <v>#DIV/0!</v>
      </c>
      <c r="K537" s="67" t="e">
        <f t="shared" si="62"/>
        <v>#DIV/0!</v>
      </c>
      <c r="N537" s="34"/>
      <c r="O537" s="35"/>
      <c r="P537" s="34"/>
      <c r="Q537" s="35"/>
      <c r="R537" s="36"/>
      <c r="S537" s="36"/>
    </row>
    <row r="538" spans="5:19">
      <c r="E538" s="30">
        <f t="shared" si="59"/>
        <v>116.69999999999848</v>
      </c>
      <c r="F538" s="30" t="e">
        <f t="shared" si="56"/>
        <v>#DIV/0!</v>
      </c>
      <c r="G538" s="60" t="e">
        <f t="shared" si="57"/>
        <v>#DIV/0!</v>
      </c>
      <c r="H538" s="30" t="e">
        <f t="shared" si="60"/>
        <v>#DIV/0!</v>
      </c>
      <c r="I538" s="63" t="e">
        <f t="shared" si="58"/>
        <v>#DIV/0!</v>
      </c>
      <c r="J538" s="30" t="e">
        <f t="shared" si="61"/>
        <v>#DIV/0!</v>
      </c>
      <c r="K538" s="67" t="e">
        <f t="shared" si="62"/>
        <v>#DIV/0!</v>
      </c>
      <c r="N538" s="34"/>
      <c r="O538" s="35"/>
      <c r="P538" s="34"/>
      <c r="Q538" s="35"/>
      <c r="R538" s="36"/>
      <c r="S538" s="36"/>
    </row>
    <row r="539" spans="5:19">
      <c r="E539" s="30">
        <f t="shared" si="59"/>
        <v>116.74999999999848</v>
      </c>
      <c r="F539" s="30" t="e">
        <f t="shared" si="56"/>
        <v>#DIV/0!</v>
      </c>
      <c r="G539" s="60" t="e">
        <f t="shared" si="57"/>
        <v>#DIV/0!</v>
      </c>
      <c r="H539" s="30" t="e">
        <f t="shared" si="60"/>
        <v>#DIV/0!</v>
      </c>
      <c r="I539" s="63" t="e">
        <f t="shared" si="58"/>
        <v>#DIV/0!</v>
      </c>
      <c r="J539" s="30" t="e">
        <f t="shared" si="61"/>
        <v>#DIV/0!</v>
      </c>
      <c r="K539" s="67" t="e">
        <f t="shared" si="62"/>
        <v>#DIV/0!</v>
      </c>
      <c r="N539" s="34"/>
      <c r="O539" s="35"/>
      <c r="P539" s="34"/>
      <c r="Q539" s="35"/>
      <c r="R539" s="36"/>
      <c r="S539" s="36"/>
    </row>
    <row r="540" spans="5:19">
      <c r="E540" s="30">
        <f t="shared" si="59"/>
        <v>116.79999999999848</v>
      </c>
      <c r="F540" s="30" t="e">
        <f t="shared" si="56"/>
        <v>#DIV/0!</v>
      </c>
      <c r="G540" s="60" t="e">
        <f t="shared" si="57"/>
        <v>#DIV/0!</v>
      </c>
      <c r="H540" s="30" t="e">
        <f t="shared" si="60"/>
        <v>#DIV/0!</v>
      </c>
      <c r="I540" s="63" t="e">
        <f t="shared" si="58"/>
        <v>#DIV/0!</v>
      </c>
      <c r="J540" s="30" t="e">
        <f t="shared" si="61"/>
        <v>#DIV/0!</v>
      </c>
      <c r="K540" s="67" t="e">
        <f t="shared" si="62"/>
        <v>#DIV/0!</v>
      </c>
      <c r="N540" s="34"/>
      <c r="O540" s="35"/>
      <c r="P540" s="34"/>
      <c r="Q540" s="35"/>
      <c r="R540" s="36"/>
      <c r="S540" s="36"/>
    </row>
    <row r="541" spans="5:19">
      <c r="E541" s="30">
        <f t="shared" si="59"/>
        <v>116.84999999999847</v>
      </c>
      <c r="F541" s="30" t="e">
        <f t="shared" si="56"/>
        <v>#DIV/0!</v>
      </c>
      <c r="G541" s="60" t="e">
        <f t="shared" si="57"/>
        <v>#DIV/0!</v>
      </c>
      <c r="H541" s="30" t="e">
        <f t="shared" si="60"/>
        <v>#DIV/0!</v>
      </c>
      <c r="I541" s="63" t="e">
        <f t="shared" si="58"/>
        <v>#DIV/0!</v>
      </c>
      <c r="J541" s="30" t="e">
        <f t="shared" si="61"/>
        <v>#DIV/0!</v>
      </c>
      <c r="K541" s="67" t="e">
        <f t="shared" si="62"/>
        <v>#DIV/0!</v>
      </c>
      <c r="N541" s="34"/>
      <c r="O541" s="35"/>
      <c r="P541" s="34"/>
      <c r="Q541" s="35"/>
      <c r="R541" s="36"/>
      <c r="S541" s="36"/>
    </row>
    <row r="542" spans="5:19">
      <c r="E542" s="30">
        <f t="shared" si="59"/>
        <v>116.89999999999847</v>
      </c>
      <c r="F542" s="30" t="e">
        <f t="shared" si="56"/>
        <v>#DIV/0!</v>
      </c>
      <c r="G542" s="60" t="e">
        <f t="shared" si="57"/>
        <v>#DIV/0!</v>
      </c>
      <c r="H542" s="30" t="e">
        <f t="shared" si="60"/>
        <v>#DIV/0!</v>
      </c>
      <c r="I542" s="63" t="e">
        <f t="shared" si="58"/>
        <v>#DIV/0!</v>
      </c>
      <c r="J542" s="30" t="e">
        <f t="shared" si="61"/>
        <v>#DIV/0!</v>
      </c>
      <c r="K542" s="67" t="e">
        <f t="shared" si="62"/>
        <v>#DIV/0!</v>
      </c>
      <c r="N542" s="34"/>
      <c r="O542" s="35"/>
      <c r="P542" s="34"/>
      <c r="Q542" s="35"/>
      <c r="R542" s="36"/>
      <c r="S542" s="36"/>
    </row>
    <row r="543" spans="5:19">
      <c r="E543" s="30">
        <f t="shared" si="59"/>
        <v>116.94999999999847</v>
      </c>
      <c r="F543" s="30" t="e">
        <f t="shared" si="56"/>
        <v>#DIV/0!</v>
      </c>
      <c r="G543" s="60" t="e">
        <f t="shared" si="57"/>
        <v>#DIV/0!</v>
      </c>
      <c r="H543" s="30" t="e">
        <f t="shared" si="60"/>
        <v>#DIV/0!</v>
      </c>
      <c r="I543" s="63" t="e">
        <f t="shared" si="58"/>
        <v>#DIV/0!</v>
      </c>
      <c r="J543" s="30" t="e">
        <f t="shared" si="61"/>
        <v>#DIV/0!</v>
      </c>
      <c r="K543" s="67" t="e">
        <f t="shared" si="62"/>
        <v>#DIV/0!</v>
      </c>
      <c r="N543" s="34"/>
      <c r="O543" s="35"/>
      <c r="P543" s="34"/>
      <c r="Q543" s="35"/>
      <c r="R543" s="36"/>
      <c r="S543" s="36"/>
    </row>
    <row r="544" spans="5:19">
      <c r="E544" s="30">
        <f t="shared" si="59"/>
        <v>116.99999999999847</v>
      </c>
      <c r="F544" s="30" t="e">
        <f t="shared" si="56"/>
        <v>#DIV/0!</v>
      </c>
      <c r="G544" s="60" t="e">
        <f t="shared" si="57"/>
        <v>#DIV/0!</v>
      </c>
      <c r="H544" s="30" t="e">
        <f t="shared" si="60"/>
        <v>#DIV/0!</v>
      </c>
      <c r="I544" s="63" t="e">
        <f t="shared" si="58"/>
        <v>#DIV/0!</v>
      </c>
      <c r="J544" s="30" t="e">
        <f t="shared" si="61"/>
        <v>#DIV/0!</v>
      </c>
      <c r="K544" s="67" t="e">
        <f t="shared" si="62"/>
        <v>#DIV/0!</v>
      </c>
      <c r="N544" s="34"/>
      <c r="O544" s="35"/>
      <c r="P544" s="34"/>
      <c r="Q544" s="35"/>
      <c r="R544" s="36"/>
      <c r="S544" s="36"/>
    </row>
    <row r="545" spans="5:19">
      <c r="E545" s="30">
        <f t="shared" si="59"/>
        <v>117.04999999999846</v>
      </c>
      <c r="F545" s="30" t="e">
        <f t="shared" si="56"/>
        <v>#DIV/0!</v>
      </c>
      <c r="G545" s="60" t="e">
        <f t="shared" si="57"/>
        <v>#DIV/0!</v>
      </c>
      <c r="H545" s="30" t="e">
        <f t="shared" si="60"/>
        <v>#DIV/0!</v>
      </c>
      <c r="I545" s="63" t="e">
        <f t="shared" si="58"/>
        <v>#DIV/0!</v>
      </c>
      <c r="J545" s="30" t="e">
        <f t="shared" si="61"/>
        <v>#DIV/0!</v>
      </c>
      <c r="K545" s="67" t="e">
        <f t="shared" si="62"/>
        <v>#DIV/0!</v>
      </c>
      <c r="N545" s="34"/>
      <c r="O545" s="35"/>
      <c r="P545" s="34"/>
      <c r="Q545" s="35"/>
      <c r="R545" s="36"/>
      <c r="S545" s="36"/>
    </row>
    <row r="546" spans="5:19">
      <c r="E546" s="30">
        <f t="shared" si="59"/>
        <v>117.09999999999846</v>
      </c>
      <c r="F546" s="30" t="e">
        <f t="shared" si="56"/>
        <v>#DIV/0!</v>
      </c>
      <c r="G546" s="60" t="e">
        <f t="shared" si="57"/>
        <v>#DIV/0!</v>
      </c>
      <c r="H546" s="30" t="e">
        <f t="shared" si="60"/>
        <v>#DIV/0!</v>
      </c>
      <c r="I546" s="63" t="e">
        <f t="shared" si="58"/>
        <v>#DIV/0!</v>
      </c>
      <c r="J546" s="30" t="e">
        <f t="shared" si="61"/>
        <v>#DIV/0!</v>
      </c>
      <c r="K546" s="67" t="e">
        <f t="shared" si="62"/>
        <v>#DIV/0!</v>
      </c>
      <c r="N546" s="34"/>
      <c r="O546" s="35"/>
      <c r="P546" s="34"/>
      <c r="Q546" s="35"/>
      <c r="R546" s="36"/>
      <c r="S546" s="36"/>
    </row>
    <row r="547" spans="5:19">
      <c r="E547" s="30">
        <f t="shared" si="59"/>
        <v>117.14999999999846</v>
      </c>
      <c r="F547" s="30" t="e">
        <f t="shared" si="56"/>
        <v>#DIV/0!</v>
      </c>
      <c r="G547" s="60" t="e">
        <f t="shared" si="57"/>
        <v>#DIV/0!</v>
      </c>
      <c r="H547" s="30" t="e">
        <f t="shared" si="60"/>
        <v>#DIV/0!</v>
      </c>
      <c r="I547" s="63" t="e">
        <f t="shared" si="58"/>
        <v>#DIV/0!</v>
      </c>
      <c r="J547" s="30" t="e">
        <f t="shared" si="61"/>
        <v>#DIV/0!</v>
      </c>
      <c r="K547" s="67" t="e">
        <f t="shared" si="62"/>
        <v>#DIV/0!</v>
      </c>
      <c r="N547" s="34"/>
      <c r="O547" s="35"/>
      <c r="P547" s="34"/>
      <c r="Q547" s="35"/>
      <c r="R547" s="36"/>
      <c r="S547" s="36"/>
    </row>
    <row r="548" spans="5:19">
      <c r="E548" s="30">
        <f t="shared" si="59"/>
        <v>117.19999999999845</v>
      </c>
      <c r="F548" s="30" t="e">
        <f t="shared" si="56"/>
        <v>#DIV/0!</v>
      </c>
      <c r="G548" s="60" t="e">
        <f t="shared" si="57"/>
        <v>#DIV/0!</v>
      </c>
      <c r="H548" s="30" t="e">
        <f t="shared" si="60"/>
        <v>#DIV/0!</v>
      </c>
      <c r="I548" s="63" t="e">
        <f t="shared" si="58"/>
        <v>#DIV/0!</v>
      </c>
      <c r="J548" s="30" t="e">
        <f t="shared" si="61"/>
        <v>#DIV/0!</v>
      </c>
      <c r="K548" s="67" t="e">
        <f t="shared" si="62"/>
        <v>#DIV/0!</v>
      </c>
      <c r="N548" s="34"/>
      <c r="O548" s="35"/>
      <c r="P548" s="34"/>
      <c r="Q548" s="35"/>
      <c r="R548" s="36"/>
      <c r="S548" s="36"/>
    </row>
    <row r="549" spans="5:19">
      <c r="E549" s="30">
        <f t="shared" si="59"/>
        <v>117.24999999999845</v>
      </c>
      <c r="F549" s="30" t="e">
        <f t="shared" si="56"/>
        <v>#DIV/0!</v>
      </c>
      <c r="G549" s="60" t="e">
        <f t="shared" si="57"/>
        <v>#DIV/0!</v>
      </c>
      <c r="H549" s="30" t="e">
        <f t="shared" si="60"/>
        <v>#DIV/0!</v>
      </c>
      <c r="I549" s="63" t="e">
        <f t="shared" si="58"/>
        <v>#DIV/0!</v>
      </c>
      <c r="J549" s="30" t="e">
        <f t="shared" si="61"/>
        <v>#DIV/0!</v>
      </c>
      <c r="K549" s="67" t="e">
        <f t="shared" si="62"/>
        <v>#DIV/0!</v>
      </c>
      <c r="N549" s="34"/>
      <c r="O549" s="35"/>
      <c r="P549" s="34"/>
      <c r="Q549" s="35"/>
      <c r="R549" s="36"/>
      <c r="S549" s="36"/>
    </row>
    <row r="550" spans="5:19">
      <c r="E550" s="30">
        <f t="shared" si="59"/>
        <v>117.29999999999845</v>
      </c>
      <c r="F550" s="30" t="e">
        <f t="shared" si="56"/>
        <v>#DIV/0!</v>
      </c>
      <c r="G550" s="60" t="e">
        <f t="shared" si="57"/>
        <v>#DIV/0!</v>
      </c>
      <c r="H550" s="30" t="e">
        <f t="shared" si="60"/>
        <v>#DIV/0!</v>
      </c>
      <c r="I550" s="63" t="e">
        <f t="shared" si="58"/>
        <v>#DIV/0!</v>
      </c>
      <c r="J550" s="30" t="e">
        <f t="shared" si="61"/>
        <v>#DIV/0!</v>
      </c>
      <c r="K550" s="67" t="e">
        <f t="shared" si="62"/>
        <v>#DIV/0!</v>
      </c>
      <c r="N550" s="34"/>
      <c r="O550" s="35"/>
      <c r="P550" s="34"/>
      <c r="Q550" s="35"/>
      <c r="R550" s="36"/>
      <c r="S550" s="36"/>
    </row>
    <row r="551" spans="5:19">
      <c r="E551" s="30">
        <f t="shared" si="59"/>
        <v>117.34999999999845</v>
      </c>
      <c r="F551" s="30" t="e">
        <f t="shared" si="56"/>
        <v>#DIV/0!</v>
      </c>
      <c r="G551" s="60" t="e">
        <f t="shared" si="57"/>
        <v>#DIV/0!</v>
      </c>
      <c r="H551" s="30" t="e">
        <f t="shared" si="60"/>
        <v>#DIV/0!</v>
      </c>
      <c r="I551" s="63" t="e">
        <f t="shared" si="58"/>
        <v>#DIV/0!</v>
      </c>
      <c r="J551" s="30" t="e">
        <f t="shared" si="61"/>
        <v>#DIV/0!</v>
      </c>
      <c r="K551" s="67" t="e">
        <f t="shared" si="62"/>
        <v>#DIV/0!</v>
      </c>
      <c r="N551" s="34"/>
      <c r="O551" s="35"/>
      <c r="P551" s="34"/>
      <c r="Q551" s="35"/>
      <c r="R551" s="36"/>
      <c r="S551" s="36"/>
    </row>
    <row r="552" spans="5:19">
      <c r="E552" s="30">
        <f t="shared" si="59"/>
        <v>117.39999999999844</v>
      </c>
      <c r="F552" s="30" t="e">
        <f t="shared" si="56"/>
        <v>#DIV/0!</v>
      </c>
      <c r="G552" s="60" t="e">
        <f t="shared" si="57"/>
        <v>#DIV/0!</v>
      </c>
      <c r="H552" s="30" t="e">
        <f t="shared" si="60"/>
        <v>#DIV/0!</v>
      </c>
      <c r="I552" s="63" t="e">
        <f t="shared" si="58"/>
        <v>#DIV/0!</v>
      </c>
      <c r="J552" s="30" t="e">
        <f t="shared" si="61"/>
        <v>#DIV/0!</v>
      </c>
      <c r="K552" s="67" t="e">
        <f t="shared" si="62"/>
        <v>#DIV/0!</v>
      </c>
      <c r="N552" s="34"/>
      <c r="O552" s="35"/>
      <c r="P552" s="34"/>
      <c r="Q552" s="35"/>
      <c r="R552" s="36"/>
      <c r="S552" s="36"/>
    </row>
    <row r="553" spans="5:19">
      <c r="E553" s="30">
        <f t="shared" si="59"/>
        <v>117.44999999999844</v>
      </c>
      <c r="F553" s="30" t="e">
        <f t="shared" si="56"/>
        <v>#DIV/0!</v>
      </c>
      <c r="G553" s="60" t="e">
        <f t="shared" si="57"/>
        <v>#DIV/0!</v>
      </c>
      <c r="H553" s="30" t="e">
        <f t="shared" si="60"/>
        <v>#DIV/0!</v>
      </c>
      <c r="I553" s="63" t="e">
        <f t="shared" si="58"/>
        <v>#DIV/0!</v>
      </c>
      <c r="J553" s="30" t="e">
        <f t="shared" si="61"/>
        <v>#DIV/0!</v>
      </c>
      <c r="K553" s="67" t="e">
        <f t="shared" si="62"/>
        <v>#DIV/0!</v>
      </c>
      <c r="N553" s="34"/>
      <c r="O553" s="35"/>
      <c r="P553" s="34"/>
      <c r="Q553" s="35"/>
      <c r="R553" s="36"/>
      <c r="S553" s="36"/>
    </row>
    <row r="554" spans="5:19">
      <c r="E554" s="30">
        <f t="shared" si="59"/>
        <v>117.49999999999844</v>
      </c>
      <c r="F554" s="30" t="e">
        <f t="shared" si="56"/>
        <v>#DIV/0!</v>
      </c>
      <c r="G554" s="60" t="e">
        <f t="shared" si="57"/>
        <v>#DIV/0!</v>
      </c>
      <c r="H554" s="30" t="e">
        <f t="shared" si="60"/>
        <v>#DIV/0!</v>
      </c>
      <c r="I554" s="63" t="e">
        <f t="shared" si="58"/>
        <v>#DIV/0!</v>
      </c>
      <c r="J554" s="30" t="e">
        <f t="shared" si="61"/>
        <v>#DIV/0!</v>
      </c>
      <c r="K554" s="67" t="e">
        <f t="shared" si="62"/>
        <v>#DIV/0!</v>
      </c>
      <c r="N554" s="34"/>
      <c r="O554" s="35"/>
      <c r="P554" s="34"/>
      <c r="Q554" s="35"/>
      <c r="R554" s="36"/>
      <c r="S554" s="36"/>
    </row>
    <row r="555" spans="5:19">
      <c r="E555" s="30">
        <f t="shared" si="59"/>
        <v>117.54999999999843</v>
      </c>
      <c r="F555" s="30" t="e">
        <f t="shared" si="56"/>
        <v>#DIV/0!</v>
      </c>
      <c r="G555" s="60" t="e">
        <f t="shared" si="57"/>
        <v>#DIV/0!</v>
      </c>
      <c r="H555" s="30" t="e">
        <f t="shared" si="60"/>
        <v>#DIV/0!</v>
      </c>
      <c r="I555" s="63" t="e">
        <f t="shared" si="58"/>
        <v>#DIV/0!</v>
      </c>
      <c r="J555" s="30" t="e">
        <f t="shared" si="61"/>
        <v>#DIV/0!</v>
      </c>
      <c r="K555" s="67" t="e">
        <f t="shared" si="62"/>
        <v>#DIV/0!</v>
      </c>
      <c r="N555" s="34"/>
      <c r="O555" s="35"/>
      <c r="P555" s="34"/>
      <c r="Q555" s="35"/>
      <c r="R555" s="36"/>
      <c r="S555" s="36"/>
    </row>
    <row r="556" spans="5:19">
      <c r="E556" s="30">
        <f t="shared" si="59"/>
        <v>117.59999999999843</v>
      </c>
      <c r="F556" s="30" t="e">
        <f t="shared" si="56"/>
        <v>#DIV/0!</v>
      </c>
      <c r="G556" s="60" t="e">
        <f t="shared" si="57"/>
        <v>#DIV/0!</v>
      </c>
      <c r="H556" s="30" t="e">
        <f t="shared" si="60"/>
        <v>#DIV/0!</v>
      </c>
      <c r="I556" s="63" t="e">
        <f t="shared" si="58"/>
        <v>#DIV/0!</v>
      </c>
      <c r="J556" s="30" t="e">
        <f t="shared" si="61"/>
        <v>#DIV/0!</v>
      </c>
      <c r="K556" s="67" t="e">
        <f t="shared" si="62"/>
        <v>#DIV/0!</v>
      </c>
      <c r="N556" s="34"/>
      <c r="O556" s="35"/>
      <c r="P556" s="34"/>
      <c r="Q556" s="35"/>
      <c r="R556" s="36"/>
      <c r="S556" s="36"/>
    </row>
    <row r="557" spans="5:19">
      <c r="E557" s="30">
        <f t="shared" si="59"/>
        <v>117.64999999999843</v>
      </c>
      <c r="F557" s="30" t="e">
        <f t="shared" si="56"/>
        <v>#DIV/0!</v>
      </c>
      <c r="G557" s="60" t="e">
        <f t="shared" si="57"/>
        <v>#DIV/0!</v>
      </c>
      <c r="H557" s="30" t="e">
        <f t="shared" si="60"/>
        <v>#DIV/0!</v>
      </c>
      <c r="I557" s="63" t="e">
        <f t="shared" si="58"/>
        <v>#DIV/0!</v>
      </c>
      <c r="J557" s="30" t="e">
        <f t="shared" si="61"/>
        <v>#DIV/0!</v>
      </c>
      <c r="K557" s="67" t="e">
        <f t="shared" si="62"/>
        <v>#DIV/0!</v>
      </c>
      <c r="N557" s="34"/>
      <c r="O557" s="35"/>
      <c r="P557" s="34"/>
      <c r="Q557" s="35"/>
      <c r="R557" s="36"/>
      <c r="S557" s="36"/>
    </row>
    <row r="558" spans="5:19">
      <c r="E558" s="30">
        <f t="shared" si="59"/>
        <v>117.69999999999843</v>
      </c>
      <c r="F558" s="30" t="e">
        <f t="shared" si="56"/>
        <v>#DIV/0!</v>
      </c>
      <c r="G558" s="60" t="e">
        <f t="shared" si="57"/>
        <v>#DIV/0!</v>
      </c>
      <c r="H558" s="30" t="e">
        <f t="shared" si="60"/>
        <v>#DIV/0!</v>
      </c>
      <c r="I558" s="63" t="e">
        <f t="shared" si="58"/>
        <v>#DIV/0!</v>
      </c>
      <c r="J558" s="30" t="e">
        <f t="shared" si="61"/>
        <v>#DIV/0!</v>
      </c>
      <c r="K558" s="67" t="e">
        <f t="shared" si="62"/>
        <v>#DIV/0!</v>
      </c>
      <c r="N558" s="34"/>
      <c r="O558" s="35"/>
      <c r="P558" s="34"/>
      <c r="Q558" s="35"/>
      <c r="R558" s="36"/>
      <c r="S558" s="36"/>
    </row>
    <row r="559" spans="5:19">
      <c r="E559" s="30">
        <f t="shared" si="59"/>
        <v>117.74999999999842</v>
      </c>
      <c r="F559" s="30" t="e">
        <f t="shared" si="56"/>
        <v>#DIV/0!</v>
      </c>
      <c r="G559" s="60" t="e">
        <f t="shared" si="57"/>
        <v>#DIV/0!</v>
      </c>
      <c r="H559" s="30" t="e">
        <f t="shared" si="60"/>
        <v>#DIV/0!</v>
      </c>
      <c r="I559" s="63" t="e">
        <f t="shared" si="58"/>
        <v>#DIV/0!</v>
      </c>
      <c r="J559" s="30" t="e">
        <f t="shared" si="61"/>
        <v>#DIV/0!</v>
      </c>
      <c r="K559" s="67" t="e">
        <f t="shared" si="62"/>
        <v>#DIV/0!</v>
      </c>
      <c r="N559" s="34"/>
      <c r="O559" s="35"/>
      <c r="P559" s="34"/>
      <c r="Q559" s="35"/>
      <c r="R559" s="36"/>
      <c r="S559" s="36"/>
    </row>
    <row r="560" spans="5:19">
      <c r="E560" s="30">
        <f t="shared" si="59"/>
        <v>117.79999999999842</v>
      </c>
      <c r="F560" s="30" t="e">
        <f t="shared" si="56"/>
        <v>#DIV/0!</v>
      </c>
      <c r="G560" s="60" t="e">
        <f t="shared" si="57"/>
        <v>#DIV/0!</v>
      </c>
      <c r="H560" s="30" t="e">
        <f t="shared" si="60"/>
        <v>#DIV/0!</v>
      </c>
      <c r="I560" s="63" t="e">
        <f t="shared" si="58"/>
        <v>#DIV/0!</v>
      </c>
      <c r="J560" s="30" t="e">
        <f t="shared" si="61"/>
        <v>#DIV/0!</v>
      </c>
      <c r="K560" s="67" t="e">
        <f t="shared" si="62"/>
        <v>#DIV/0!</v>
      </c>
      <c r="N560" s="34"/>
      <c r="O560" s="35"/>
      <c r="P560" s="34"/>
      <c r="Q560" s="35"/>
      <c r="R560" s="36"/>
      <c r="S560" s="36"/>
    </row>
    <row r="561" spans="5:19">
      <c r="E561" s="30">
        <f t="shared" si="59"/>
        <v>117.84999999999842</v>
      </c>
      <c r="F561" s="30" t="e">
        <f t="shared" si="56"/>
        <v>#DIV/0!</v>
      </c>
      <c r="G561" s="60" t="e">
        <f t="shared" si="57"/>
        <v>#DIV/0!</v>
      </c>
      <c r="H561" s="30" t="e">
        <f t="shared" si="60"/>
        <v>#DIV/0!</v>
      </c>
      <c r="I561" s="63" t="e">
        <f t="shared" si="58"/>
        <v>#DIV/0!</v>
      </c>
      <c r="J561" s="30" t="e">
        <f t="shared" si="61"/>
        <v>#DIV/0!</v>
      </c>
      <c r="K561" s="67" t="e">
        <f t="shared" si="62"/>
        <v>#DIV/0!</v>
      </c>
      <c r="N561" s="34"/>
      <c r="O561" s="35"/>
      <c r="P561" s="34"/>
      <c r="Q561" s="35"/>
      <c r="R561" s="36"/>
      <c r="S561" s="36"/>
    </row>
    <row r="562" spans="5:19">
      <c r="E562" s="30">
        <f t="shared" si="59"/>
        <v>117.89999999999841</v>
      </c>
      <c r="F562" s="30" t="e">
        <f t="shared" si="56"/>
        <v>#DIV/0!</v>
      </c>
      <c r="G562" s="60" t="e">
        <f t="shared" si="57"/>
        <v>#DIV/0!</v>
      </c>
      <c r="H562" s="30" t="e">
        <f t="shared" si="60"/>
        <v>#DIV/0!</v>
      </c>
      <c r="I562" s="63" t="e">
        <f t="shared" si="58"/>
        <v>#DIV/0!</v>
      </c>
      <c r="J562" s="30" t="e">
        <f t="shared" si="61"/>
        <v>#DIV/0!</v>
      </c>
      <c r="K562" s="67" t="e">
        <f t="shared" si="62"/>
        <v>#DIV/0!</v>
      </c>
      <c r="N562" s="34"/>
      <c r="O562" s="35"/>
      <c r="P562" s="34"/>
      <c r="Q562" s="35"/>
      <c r="R562" s="36"/>
      <c r="S562" s="36"/>
    </row>
    <row r="563" spans="5:19">
      <c r="E563" s="30">
        <f t="shared" si="59"/>
        <v>117.94999999999841</v>
      </c>
      <c r="F563" s="30" t="e">
        <f t="shared" si="56"/>
        <v>#DIV/0!</v>
      </c>
      <c r="G563" s="60" t="e">
        <f t="shared" si="57"/>
        <v>#DIV/0!</v>
      </c>
      <c r="H563" s="30" t="e">
        <f t="shared" si="60"/>
        <v>#DIV/0!</v>
      </c>
      <c r="I563" s="63" t="e">
        <f t="shared" si="58"/>
        <v>#DIV/0!</v>
      </c>
      <c r="J563" s="30" t="e">
        <f t="shared" si="61"/>
        <v>#DIV/0!</v>
      </c>
      <c r="K563" s="67" t="e">
        <f t="shared" si="62"/>
        <v>#DIV/0!</v>
      </c>
      <c r="N563" s="34"/>
      <c r="O563" s="35"/>
      <c r="P563" s="34"/>
      <c r="Q563" s="35"/>
      <c r="R563" s="36"/>
      <c r="S563" s="36"/>
    </row>
    <row r="564" spans="5:19">
      <c r="E564" s="30">
        <f t="shared" si="59"/>
        <v>117.99999999999841</v>
      </c>
      <c r="F564" s="30" t="e">
        <f t="shared" si="56"/>
        <v>#DIV/0!</v>
      </c>
      <c r="G564" s="60" t="e">
        <f t="shared" si="57"/>
        <v>#DIV/0!</v>
      </c>
      <c r="H564" s="30" t="e">
        <f t="shared" si="60"/>
        <v>#DIV/0!</v>
      </c>
      <c r="I564" s="63" t="e">
        <f t="shared" si="58"/>
        <v>#DIV/0!</v>
      </c>
      <c r="J564" s="30" t="e">
        <f t="shared" si="61"/>
        <v>#DIV/0!</v>
      </c>
      <c r="K564" s="67" t="e">
        <f t="shared" si="62"/>
        <v>#DIV/0!</v>
      </c>
      <c r="N564" s="34"/>
      <c r="O564" s="35"/>
      <c r="P564" s="34"/>
      <c r="Q564" s="35"/>
      <c r="R564" s="36"/>
      <c r="S564" s="36"/>
    </row>
    <row r="565" spans="5:19">
      <c r="E565" s="30">
        <f t="shared" si="59"/>
        <v>118.04999999999841</v>
      </c>
      <c r="F565" s="30" t="e">
        <f t="shared" si="56"/>
        <v>#DIV/0!</v>
      </c>
      <c r="G565" s="60" t="e">
        <f t="shared" si="57"/>
        <v>#DIV/0!</v>
      </c>
      <c r="H565" s="30" t="e">
        <f t="shared" si="60"/>
        <v>#DIV/0!</v>
      </c>
      <c r="I565" s="63" t="e">
        <f t="shared" si="58"/>
        <v>#DIV/0!</v>
      </c>
      <c r="J565" s="30" t="e">
        <f t="shared" si="61"/>
        <v>#DIV/0!</v>
      </c>
      <c r="K565" s="67" t="e">
        <f t="shared" si="62"/>
        <v>#DIV/0!</v>
      </c>
      <c r="N565" s="34"/>
      <c r="O565" s="35"/>
      <c r="P565" s="34"/>
      <c r="Q565" s="35"/>
      <c r="R565" s="36"/>
      <c r="S565" s="36"/>
    </row>
    <row r="566" spans="5:19">
      <c r="E566" s="30">
        <f t="shared" si="59"/>
        <v>118.0999999999984</v>
      </c>
      <c r="F566" s="30" t="e">
        <f t="shared" si="56"/>
        <v>#DIV/0!</v>
      </c>
      <c r="G566" s="60" t="e">
        <f t="shared" si="57"/>
        <v>#DIV/0!</v>
      </c>
      <c r="H566" s="30" t="e">
        <f t="shared" si="60"/>
        <v>#DIV/0!</v>
      </c>
      <c r="I566" s="63" t="e">
        <f t="shared" si="58"/>
        <v>#DIV/0!</v>
      </c>
      <c r="J566" s="30" t="e">
        <f t="shared" si="61"/>
        <v>#DIV/0!</v>
      </c>
      <c r="K566" s="67" t="e">
        <f t="shared" si="62"/>
        <v>#DIV/0!</v>
      </c>
      <c r="N566" s="34"/>
      <c r="O566" s="35"/>
      <c r="P566" s="34"/>
      <c r="Q566" s="35"/>
      <c r="R566" s="36"/>
      <c r="S566" s="36"/>
    </row>
    <row r="567" spans="5:19">
      <c r="E567" s="30">
        <f t="shared" si="59"/>
        <v>118.1499999999984</v>
      </c>
      <c r="F567" s="30" t="e">
        <f t="shared" si="56"/>
        <v>#DIV/0!</v>
      </c>
      <c r="G567" s="60" t="e">
        <f t="shared" si="57"/>
        <v>#DIV/0!</v>
      </c>
      <c r="H567" s="30" t="e">
        <f t="shared" si="60"/>
        <v>#DIV/0!</v>
      </c>
      <c r="I567" s="63" t="e">
        <f t="shared" si="58"/>
        <v>#DIV/0!</v>
      </c>
      <c r="J567" s="30" t="e">
        <f t="shared" si="61"/>
        <v>#DIV/0!</v>
      </c>
      <c r="K567" s="67" t="e">
        <f t="shared" si="62"/>
        <v>#DIV/0!</v>
      </c>
      <c r="N567" s="34"/>
      <c r="O567" s="35"/>
      <c r="P567" s="34"/>
      <c r="Q567" s="35"/>
      <c r="R567" s="36"/>
      <c r="S567" s="36"/>
    </row>
    <row r="568" spans="5:19">
      <c r="E568" s="30">
        <f t="shared" si="59"/>
        <v>118.1999999999984</v>
      </c>
      <c r="F568" s="30" t="e">
        <f t="shared" si="56"/>
        <v>#DIV/0!</v>
      </c>
      <c r="G568" s="60" t="e">
        <f t="shared" si="57"/>
        <v>#DIV/0!</v>
      </c>
      <c r="H568" s="30" t="e">
        <f t="shared" si="60"/>
        <v>#DIV/0!</v>
      </c>
      <c r="I568" s="63" t="e">
        <f t="shared" si="58"/>
        <v>#DIV/0!</v>
      </c>
      <c r="J568" s="30" t="e">
        <f t="shared" si="61"/>
        <v>#DIV/0!</v>
      </c>
      <c r="K568" s="67" t="e">
        <f t="shared" si="62"/>
        <v>#DIV/0!</v>
      </c>
      <c r="N568" s="34"/>
      <c r="O568" s="35"/>
      <c r="P568" s="34"/>
      <c r="Q568" s="35"/>
      <c r="R568" s="36"/>
      <c r="S568" s="36"/>
    </row>
    <row r="569" spans="5:19">
      <c r="E569" s="30">
        <f t="shared" si="59"/>
        <v>118.24999999999839</v>
      </c>
      <c r="F569" s="30" t="e">
        <f t="shared" si="56"/>
        <v>#DIV/0!</v>
      </c>
      <c r="G569" s="60" t="e">
        <f t="shared" si="57"/>
        <v>#DIV/0!</v>
      </c>
      <c r="H569" s="30" t="e">
        <f t="shared" si="60"/>
        <v>#DIV/0!</v>
      </c>
      <c r="I569" s="63" t="e">
        <f t="shared" si="58"/>
        <v>#DIV/0!</v>
      </c>
      <c r="J569" s="30" t="e">
        <f t="shared" si="61"/>
        <v>#DIV/0!</v>
      </c>
      <c r="K569" s="67" t="e">
        <f t="shared" si="62"/>
        <v>#DIV/0!</v>
      </c>
      <c r="N569" s="34"/>
      <c r="O569" s="35"/>
      <c r="P569" s="34"/>
      <c r="Q569" s="35"/>
      <c r="R569" s="36"/>
      <c r="S569" s="36"/>
    </row>
    <row r="570" spans="5:19">
      <c r="E570" s="30">
        <f t="shared" si="59"/>
        <v>118.29999999999839</v>
      </c>
      <c r="F570" s="30" t="e">
        <f t="shared" si="56"/>
        <v>#DIV/0!</v>
      </c>
      <c r="G570" s="60" t="e">
        <f t="shared" si="57"/>
        <v>#DIV/0!</v>
      </c>
      <c r="H570" s="30" t="e">
        <f t="shared" si="60"/>
        <v>#DIV/0!</v>
      </c>
      <c r="I570" s="63" t="e">
        <f t="shared" si="58"/>
        <v>#DIV/0!</v>
      </c>
      <c r="J570" s="30" t="e">
        <f t="shared" si="61"/>
        <v>#DIV/0!</v>
      </c>
      <c r="K570" s="67" t="e">
        <f t="shared" si="62"/>
        <v>#DIV/0!</v>
      </c>
      <c r="N570" s="34"/>
      <c r="O570" s="35"/>
      <c r="P570" s="34"/>
      <c r="Q570" s="35"/>
      <c r="R570" s="36"/>
      <c r="S570" s="36"/>
    </row>
    <row r="571" spans="5:19">
      <c r="E571" s="30">
        <f t="shared" si="59"/>
        <v>118.34999999999839</v>
      </c>
      <c r="F571" s="30" t="e">
        <f t="shared" si="56"/>
        <v>#DIV/0!</v>
      </c>
      <c r="G571" s="60" t="e">
        <f t="shared" si="57"/>
        <v>#DIV/0!</v>
      </c>
      <c r="H571" s="30" t="e">
        <f t="shared" si="60"/>
        <v>#DIV/0!</v>
      </c>
      <c r="I571" s="63" t="e">
        <f t="shared" si="58"/>
        <v>#DIV/0!</v>
      </c>
      <c r="J571" s="30" t="e">
        <f t="shared" si="61"/>
        <v>#DIV/0!</v>
      </c>
      <c r="K571" s="67" t="e">
        <f t="shared" si="62"/>
        <v>#DIV/0!</v>
      </c>
      <c r="N571" s="34"/>
      <c r="O571" s="35"/>
      <c r="P571" s="34"/>
      <c r="Q571" s="35"/>
      <c r="R571" s="36"/>
      <c r="S571" s="36"/>
    </row>
    <row r="572" spans="5:19">
      <c r="E572" s="30">
        <f t="shared" si="59"/>
        <v>118.39999999999839</v>
      </c>
      <c r="F572" s="30" t="e">
        <f t="shared" si="56"/>
        <v>#DIV/0!</v>
      </c>
      <c r="G572" s="60" t="e">
        <f t="shared" si="57"/>
        <v>#DIV/0!</v>
      </c>
      <c r="H572" s="30" t="e">
        <f t="shared" si="60"/>
        <v>#DIV/0!</v>
      </c>
      <c r="I572" s="63" t="e">
        <f t="shared" si="58"/>
        <v>#DIV/0!</v>
      </c>
      <c r="J572" s="30" t="e">
        <f t="shared" si="61"/>
        <v>#DIV/0!</v>
      </c>
      <c r="K572" s="67" t="e">
        <f t="shared" si="62"/>
        <v>#DIV/0!</v>
      </c>
      <c r="N572" s="34"/>
      <c r="O572" s="35"/>
      <c r="P572" s="34"/>
      <c r="Q572" s="35"/>
      <c r="R572" s="36"/>
      <c r="S572" s="36"/>
    </row>
    <row r="573" spans="5:19">
      <c r="E573" s="30">
        <f t="shared" si="59"/>
        <v>118.44999999999838</v>
      </c>
      <c r="F573" s="30" t="e">
        <f t="shared" si="56"/>
        <v>#DIV/0!</v>
      </c>
      <c r="G573" s="60" t="e">
        <f t="shared" si="57"/>
        <v>#DIV/0!</v>
      </c>
      <c r="H573" s="30" t="e">
        <f t="shared" si="60"/>
        <v>#DIV/0!</v>
      </c>
      <c r="I573" s="63" t="e">
        <f t="shared" si="58"/>
        <v>#DIV/0!</v>
      </c>
      <c r="J573" s="30" t="e">
        <f t="shared" si="61"/>
        <v>#DIV/0!</v>
      </c>
      <c r="K573" s="67" t="e">
        <f t="shared" si="62"/>
        <v>#DIV/0!</v>
      </c>
      <c r="N573" s="34"/>
      <c r="O573" s="35"/>
      <c r="P573" s="34"/>
      <c r="Q573" s="35"/>
      <c r="R573" s="36"/>
      <c r="S573" s="36"/>
    </row>
    <row r="574" spans="5:19">
      <c r="E574" s="30">
        <f t="shared" si="59"/>
        <v>118.49999999999838</v>
      </c>
      <c r="F574" s="30" t="e">
        <f t="shared" si="56"/>
        <v>#DIV/0!</v>
      </c>
      <c r="G574" s="60" t="e">
        <f t="shared" si="57"/>
        <v>#DIV/0!</v>
      </c>
      <c r="H574" s="30" t="e">
        <f t="shared" si="60"/>
        <v>#DIV/0!</v>
      </c>
      <c r="I574" s="63" t="e">
        <f t="shared" si="58"/>
        <v>#DIV/0!</v>
      </c>
      <c r="J574" s="30" t="e">
        <f t="shared" si="61"/>
        <v>#DIV/0!</v>
      </c>
      <c r="K574" s="67" t="e">
        <f t="shared" si="62"/>
        <v>#DIV/0!</v>
      </c>
      <c r="N574" s="34"/>
      <c r="O574" s="35"/>
      <c r="P574" s="34"/>
      <c r="Q574" s="35"/>
      <c r="R574" s="36"/>
      <c r="S574" s="36"/>
    </row>
    <row r="575" spans="5:19">
      <c r="E575" s="30">
        <f t="shared" si="59"/>
        <v>118.54999999999838</v>
      </c>
      <c r="F575" s="30" t="e">
        <f t="shared" si="56"/>
        <v>#DIV/0!</v>
      </c>
      <c r="G575" s="60" t="e">
        <f t="shared" si="57"/>
        <v>#DIV/0!</v>
      </c>
      <c r="H575" s="30" t="e">
        <f t="shared" si="60"/>
        <v>#DIV/0!</v>
      </c>
      <c r="I575" s="63" t="e">
        <f t="shared" si="58"/>
        <v>#DIV/0!</v>
      </c>
      <c r="J575" s="30" t="e">
        <f t="shared" si="61"/>
        <v>#DIV/0!</v>
      </c>
      <c r="K575" s="67" t="e">
        <f t="shared" si="62"/>
        <v>#DIV/0!</v>
      </c>
      <c r="N575" s="34"/>
      <c r="O575" s="35"/>
      <c r="P575" s="34"/>
      <c r="Q575" s="35"/>
      <c r="R575" s="36"/>
      <c r="S575" s="36"/>
    </row>
    <row r="576" spans="5:19">
      <c r="E576" s="30">
        <f t="shared" si="59"/>
        <v>118.59999999999837</v>
      </c>
      <c r="F576" s="30" t="e">
        <f t="shared" si="56"/>
        <v>#DIV/0!</v>
      </c>
      <c r="G576" s="60" t="e">
        <f t="shared" si="57"/>
        <v>#DIV/0!</v>
      </c>
      <c r="H576" s="30" t="e">
        <f t="shared" si="60"/>
        <v>#DIV/0!</v>
      </c>
      <c r="I576" s="63" t="e">
        <f t="shared" si="58"/>
        <v>#DIV/0!</v>
      </c>
      <c r="J576" s="30" t="e">
        <f t="shared" si="61"/>
        <v>#DIV/0!</v>
      </c>
      <c r="K576" s="67" t="e">
        <f t="shared" si="62"/>
        <v>#DIV/0!</v>
      </c>
      <c r="N576" s="34"/>
      <c r="O576" s="35"/>
      <c r="P576" s="34"/>
      <c r="Q576" s="35"/>
      <c r="R576" s="36"/>
      <c r="S576" s="36"/>
    </row>
    <row r="577" spans="5:19">
      <c r="E577" s="30">
        <f t="shared" si="59"/>
        <v>118.64999999999837</v>
      </c>
      <c r="F577" s="30" t="e">
        <f t="shared" si="56"/>
        <v>#DIV/0!</v>
      </c>
      <c r="G577" s="60" t="e">
        <f t="shared" si="57"/>
        <v>#DIV/0!</v>
      </c>
      <c r="H577" s="30" t="e">
        <f t="shared" si="60"/>
        <v>#DIV/0!</v>
      </c>
      <c r="I577" s="63" t="e">
        <f t="shared" si="58"/>
        <v>#DIV/0!</v>
      </c>
      <c r="J577" s="30" t="e">
        <f t="shared" si="61"/>
        <v>#DIV/0!</v>
      </c>
      <c r="K577" s="67" t="e">
        <f t="shared" si="62"/>
        <v>#DIV/0!</v>
      </c>
      <c r="N577" s="34"/>
      <c r="O577" s="35"/>
      <c r="P577" s="34"/>
      <c r="Q577" s="35"/>
      <c r="R577" s="36"/>
      <c r="S577" s="36"/>
    </row>
    <row r="578" spans="5:19">
      <c r="E578" s="30">
        <f t="shared" si="59"/>
        <v>118.69999999999837</v>
      </c>
      <c r="F578" s="30" t="e">
        <f t="shared" si="56"/>
        <v>#DIV/0!</v>
      </c>
      <c r="G578" s="60" t="e">
        <f t="shared" si="57"/>
        <v>#DIV/0!</v>
      </c>
      <c r="H578" s="30" t="e">
        <f t="shared" si="60"/>
        <v>#DIV/0!</v>
      </c>
      <c r="I578" s="63" t="e">
        <f t="shared" si="58"/>
        <v>#DIV/0!</v>
      </c>
      <c r="J578" s="30" t="e">
        <f t="shared" si="61"/>
        <v>#DIV/0!</v>
      </c>
      <c r="K578" s="67" t="e">
        <f t="shared" si="62"/>
        <v>#DIV/0!</v>
      </c>
      <c r="N578" s="34"/>
      <c r="O578" s="35"/>
      <c r="P578" s="34"/>
      <c r="Q578" s="35"/>
      <c r="R578" s="36"/>
      <c r="S578" s="36"/>
    </row>
    <row r="579" spans="5:19">
      <c r="E579" s="30">
        <f t="shared" si="59"/>
        <v>118.74999999999837</v>
      </c>
      <c r="F579" s="30" t="e">
        <f t="shared" si="56"/>
        <v>#DIV/0!</v>
      </c>
      <c r="G579" s="60" t="e">
        <f t="shared" si="57"/>
        <v>#DIV/0!</v>
      </c>
      <c r="H579" s="30" t="e">
        <f t="shared" si="60"/>
        <v>#DIV/0!</v>
      </c>
      <c r="I579" s="63" t="e">
        <f t="shared" si="58"/>
        <v>#DIV/0!</v>
      </c>
      <c r="J579" s="30" t="e">
        <f t="shared" si="61"/>
        <v>#DIV/0!</v>
      </c>
      <c r="K579" s="67" t="e">
        <f t="shared" si="62"/>
        <v>#DIV/0!</v>
      </c>
      <c r="N579" s="34"/>
      <c r="O579" s="35"/>
      <c r="P579" s="34"/>
      <c r="Q579" s="35"/>
      <c r="R579" s="36"/>
      <c r="S579" s="36"/>
    </row>
    <row r="580" spans="5:19">
      <c r="E580" s="30">
        <f t="shared" si="59"/>
        <v>118.79999999999836</v>
      </c>
      <c r="F580" s="30" t="e">
        <f t="shared" ref="F580:F643" si="63">SQRT(2+2*1*COS(3.14-2*$C$9*E580*10^(-3)))</f>
        <v>#DIV/0!</v>
      </c>
      <c r="G580" s="60" t="e">
        <f t="shared" ref="G580:G643" si="64">20*LOG10(F580/2)</f>
        <v>#DIV/0!</v>
      </c>
      <c r="H580" s="30" t="e">
        <f t="shared" si="60"/>
        <v>#DIV/0!</v>
      </c>
      <c r="I580" s="63" t="e">
        <f t="shared" ref="I580:I643" si="65">20*LOG10(H580/2)</f>
        <v>#DIV/0!</v>
      </c>
      <c r="J580" s="30" t="e">
        <f t="shared" si="61"/>
        <v>#DIV/0!</v>
      </c>
      <c r="K580" s="67" t="e">
        <f t="shared" si="62"/>
        <v>#DIV/0!</v>
      </c>
      <c r="N580" s="34"/>
      <c r="O580" s="35"/>
      <c r="P580" s="34"/>
      <c r="Q580" s="35"/>
      <c r="R580" s="36"/>
      <c r="S580" s="36"/>
    </row>
    <row r="581" spans="5:19">
      <c r="E581" s="30">
        <f t="shared" ref="E581:E644" si="66">E580+$E$2</f>
        <v>118.84999999999836</v>
      </c>
      <c r="F581" s="30" t="e">
        <f t="shared" si="63"/>
        <v>#DIV/0!</v>
      </c>
      <c r="G581" s="60" t="e">
        <f t="shared" si="64"/>
        <v>#DIV/0!</v>
      </c>
      <c r="H581" s="30" t="e">
        <f t="shared" ref="H581:H644" si="67">SQRT(2+2*1*COS(0-2*$C$30*E581*10^(-3)))</f>
        <v>#DIV/0!</v>
      </c>
      <c r="I581" s="63" t="e">
        <f t="shared" si="65"/>
        <v>#DIV/0!</v>
      </c>
      <c r="J581" s="30" t="e">
        <f t="shared" ref="J581:J644" si="68">SQRT(1+0+2*0*COS(0-2*$C$51*E581*10^(-3)))</f>
        <v>#DIV/0!</v>
      </c>
      <c r="K581" s="67" t="e">
        <f t="shared" ref="K581:K644" si="69">20*LOG10(J581/1)</f>
        <v>#DIV/0!</v>
      </c>
      <c r="N581" s="34"/>
      <c r="O581" s="35"/>
      <c r="P581" s="34"/>
      <c r="Q581" s="35"/>
      <c r="R581" s="36"/>
      <c r="S581" s="36"/>
    </row>
    <row r="582" spans="5:19">
      <c r="E582" s="30">
        <f t="shared" si="66"/>
        <v>118.89999999999836</v>
      </c>
      <c r="F582" s="30" t="e">
        <f t="shared" si="63"/>
        <v>#DIV/0!</v>
      </c>
      <c r="G582" s="60" t="e">
        <f t="shared" si="64"/>
        <v>#DIV/0!</v>
      </c>
      <c r="H582" s="30" t="e">
        <f t="shared" si="67"/>
        <v>#DIV/0!</v>
      </c>
      <c r="I582" s="63" t="e">
        <f t="shared" si="65"/>
        <v>#DIV/0!</v>
      </c>
      <c r="J582" s="30" t="e">
        <f t="shared" si="68"/>
        <v>#DIV/0!</v>
      </c>
      <c r="K582" s="67" t="e">
        <f t="shared" si="69"/>
        <v>#DIV/0!</v>
      </c>
      <c r="N582" s="34"/>
      <c r="O582" s="35"/>
      <c r="P582" s="34"/>
      <c r="Q582" s="35"/>
      <c r="R582" s="36"/>
      <c r="S582" s="36"/>
    </row>
    <row r="583" spans="5:19">
      <c r="E583" s="30">
        <f t="shared" si="66"/>
        <v>118.94999999999835</v>
      </c>
      <c r="F583" s="30" t="e">
        <f t="shared" si="63"/>
        <v>#DIV/0!</v>
      </c>
      <c r="G583" s="60" t="e">
        <f t="shared" si="64"/>
        <v>#DIV/0!</v>
      </c>
      <c r="H583" s="30" t="e">
        <f t="shared" si="67"/>
        <v>#DIV/0!</v>
      </c>
      <c r="I583" s="63" t="e">
        <f t="shared" si="65"/>
        <v>#DIV/0!</v>
      </c>
      <c r="J583" s="30" t="e">
        <f t="shared" si="68"/>
        <v>#DIV/0!</v>
      </c>
      <c r="K583" s="67" t="e">
        <f t="shared" si="69"/>
        <v>#DIV/0!</v>
      </c>
      <c r="N583" s="34"/>
      <c r="O583" s="35"/>
      <c r="P583" s="34"/>
      <c r="Q583" s="35"/>
      <c r="R583" s="36"/>
      <c r="S583" s="36"/>
    </row>
    <row r="584" spans="5:19">
      <c r="E584" s="30">
        <f t="shared" si="66"/>
        <v>118.99999999999835</v>
      </c>
      <c r="F584" s="30" t="e">
        <f t="shared" si="63"/>
        <v>#DIV/0!</v>
      </c>
      <c r="G584" s="60" t="e">
        <f t="shared" si="64"/>
        <v>#DIV/0!</v>
      </c>
      <c r="H584" s="30" t="e">
        <f t="shared" si="67"/>
        <v>#DIV/0!</v>
      </c>
      <c r="I584" s="63" t="e">
        <f t="shared" si="65"/>
        <v>#DIV/0!</v>
      </c>
      <c r="J584" s="30" t="e">
        <f t="shared" si="68"/>
        <v>#DIV/0!</v>
      </c>
      <c r="K584" s="67" t="e">
        <f t="shared" si="69"/>
        <v>#DIV/0!</v>
      </c>
      <c r="N584" s="34"/>
      <c r="O584" s="35"/>
      <c r="P584" s="34"/>
      <c r="Q584" s="35"/>
      <c r="R584" s="36"/>
      <c r="S584" s="36"/>
    </row>
    <row r="585" spans="5:19">
      <c r="E585" s="30">
        <f t="shared" si="66"/>
        <v>119.04999999999835</v>
      </c>
      <c r="F585" s="30" t="e">
        <f t="shared" si="63"/>
        <v>#DIV/0!</v>
      </c>
      <c r="G585" s="60" t="e">
        <f t="shared" si="64"/>
        <v>#DIV/0!</v>
      </c>
      <c r="H585" s="30" t="e">
        <f t="shared" si="67"/>
        <v>#DIV/0!</v>
      </c>
      <c r="I585" s="63" t="e">
        <f t="shared" si="65"/>
        <v>#DIV/0!</v>
      </c>
      <c r="J585" s="30" t="e">
        <f t="shared" si="68"/>
        <v>#DIV/0!</v>
      </c>
      <c r="K585" s="67" t="e">
        <f t="shared" si="69"/>
        <v>#DIV/0!</v>
      </c>
      <c r="N585" s="34"/>
      <c r="O585" s="35"/>
      <c r="P585" s="34"/>
      <c r="Q585" s="35"/>
      <c r="R585" s="36"/>
      <c r="S585" s="36"/>
    </row>
    <row r="586" spans="5:19">
      <c r="E586" s="30">
        <f t="shared" si="66"/>
        <v>119.09999999999835</v>
      </c>
      <c r="F586" s="30" t="e">
        <f t="shared" si="63"/>
        <v>#DIV/0!</v>
      </c>
      <c r="G586" s="60" t="e">
        <f t="shared" si="64"/>
        <v>#DIV/0!</v>
      </c>
      <c r="H586" s="30" t="e">
        <f t="shared" si="67"/>
        <v>#DIV/0!</v>
      </c>
      <c r="I586" s="63" t="e">
        <f t="shared" si="65"/>
        <v>#DIV/0!</v>
      </c>
      <c r="J586" s="30" t="e">
        <f t="shared" si="68"/>
        <v>#DIV/0!</v>
      </c>
      <c r="K586" s="67" t="e">
        <f t="shared" si="69"/>
        <v>#DIV/0!</v>
      </c>
      <c r="N586" s="34"/>
      <c r="O586" s="35"/>
      <c r="P586" s="34"/>
      <c r="Q586" s="35"/>
      <c r="R586" s="36"/>
      <c r="S586" s="36"/>
    </row>
    <row r="587" spans="5:19">
      <c r="E587" s="30">
        <f t="shared" si="66"/>
        <v>119.14999999999834</v>
      </c>
      <c r="F587" s="30" t="e">
        <f t="shared" si="63"/>
        <v>#DIV/0!</v>
      </c>
      <c r="G587" s="60" t="e">
        <f t="shared" si="64"/>
        <v>#DIV/0!</v>
      </c>
      <c r="H587" s="30" t="e">
        <f t="shared" si="67"/>
        <v>#DIV/0!</v>
      </c>
      <c r="I587" s="63" t="e">
        <f t="shared" si="65"/>
        <v>#DIV/0!</v>
      </c>
      <c r="J587" s="30" t="e">
        <f t="shared" si="68"/>
        <v>#DIV/0!</v>
      </c>
      <c r="K587" s="67" t="e">
        <f t="shared" si="69"/>
        <v>#DIV/0!</v>
      </c>
      <c r="N587" s="34"/>
      <c r="O587" s="35"/>
      <c r="P587" s="34"/>
      <c r="Q587" s="35"/>
      <c r="R587" s="36"/>
      <c r="S587" s="36"/>
    </row>
    <row r="588" spans="5:19">
      <c r="E588" s="30">
        <f t="shared" si="66"/>
        <v>119.19999999999834</v>
      </c>
      <c r="F588" s="30" t="e">
        <f t="shared" si="63"/>
        <v>#DIV/0!</v>
      </c>
      <c r="G588" s="60" t="e">
        <f t="shared" si="64"/>
        <v>#DIV/0!</v>
      </c>
      <c r="H588" s="30" t="e">
        <f t="shared" si="67"/>
        <v>#DIV/0!</v>
      </c>
      <c r="I588" s="63" t="e">
        <f t="shared" si="65"/>
        <v>#DIV/0!</v>
      </c>
      <c r="J588" s="30" t="e">
        <f t="shared" si="68"/>
        <v>#DIV/0!</v>
      </c>
      <c r="K588" s="67" t="e">
        <f t="shared" si="69"/>
        <v>#DIV/0!</v>
      </c>
      <c r="N588" s="34"/>
      <c r="O588" s="35"/>
      <c r="P588" s="34"/>
      <c r="Q588" s="35"/>
      <c r="R588" s="36"/>
      <c r="S588" s="36"/>
    </row>
    <row r="589" spans="5:19">
      <c r="E589" s="30">
        <f t="shared" si="66"/>
        <v>119.24999999999834</v>
      </c>
      <c r="F589" s="30" t="e">
        <f t="shared" si="63"/>
        <v>#DIV/0!</v>
      </c>
      <c r="G589" s="60" t="e">
        <f t="shared" si="64"/>
        <v>#DIV/0!</v>
      </c>
      <c r="H589" s="30" t="e">
        <f t="shared" si="67"/>
        <v>#DIV/0!</v>
      </c>
      <c r="I589" s="63" t="e">
        <f t="shared" si="65"/>
        <v>#DIV/0!</v>
      </c>
      <c r="J589" s="30" t="e">
        <f t="shared" si="68"/>
        <v>#DIV/0!</v>
      </c>
      <c r="K589" s="67" t="e">
        <f t="shared" si="69"/>
        <v>#DIV/0!</v>
      </c>
      <c r="N589" s="34"/>
      <c r="O589" s="35"/>
      <c r="P589" s="34"/>
      <c r="Q589" s="35"/>
      <c r="R589" s="36"/>
      <c r="S589" s="36"/>
    </row>
    <row r="590" spans="5:19">
      <c r="E590" s="30">
        <f t="shared" si="66"/>
        <v>119.29999999999833</v>
      </c>
      <c r="F590" s="30" t="e">
        <f t="shared" si="63"/>
        <v>#DIV/0!</v>
      </c>
      <c r="G590" s="60" t="e">
        <f t="shared" si="64"/>
        <v>#DIV/0!</v>
      </c>
      <c r="H590" s="30" t="e">
        <f t="shared" si="67"/>
        <v>#DIV/0!</v>
      </c>
      <c r="I590" s="63" t="e">
        <f t="shared" si="65"/>
        <v>#DIV/0!</v>
      </c>
      <c r="J590" s="30" t="e">
        <f t="shared" si="68"/>
        <v>#DIV/0!</v>
      </c>
      <c r="K590" s="67" t="e">
        <f t="shared" si="69"/>
        <v>#DIV/0!</v>
      </c>
      <c r="N590" s="34"/>
      <c r="O590" s="35"/>
      <c r="P590" s="34"/>
      <c r="Q590" s="35"/>
      <c r="R590" s="36"/>
      <c r="S590" s="36"/>
    </row>
    <row r="591" spans="5:19">
      <c r="E591" s="30">
        <f t="shared" si="66"/>
        <v>119.34999999999833</v>
      </c>
      <c r="F591" s="30" t="e">
        <f t="shared" si="63"/>
        <v>#DIV/0!</v>
      </c>
      <c r="G591" s="60" t="e">
        <f t="shared" si="64"/>
        <v>#DIV/0!</v>
      </c>
      <c r="H591" s="30" t="e">
        <f t="shared" si="67"/>
        <v>#DIV/0!</v>
      </c>
      <c r="I591" s="63" t="e">
        <f t="shared" si="65"/>
        <v>#DIV/0!</v>
      </c>
      <c r="J591" s="30" t="e">
        <f t="shared" si="68"/>
        <v>#DIV/0!</v>
      </c>
      <c r="K591" s="67" t="e">
        <f t="shared" si="69"/>
        <v>#DIV/0!</v>
      </c>
      <c r="N591" s="34"/>
      <c r="O591" s="35"/>
      <c r="P591" s="34"/>
      <c r="Q591" s="35"/>
      <c r="R591" s="36"/>
      <c r="S591" s="36"/>
    </row>
    <row r="592" spans="5:19">
      <c r="E592" s="30">
        <f t="shared" si="66"/>
        <v>119.39999999999833</v>
      </c>
      <c r="F592" s="30" t="e">
        <f t="shared" si="63"/>
        <v>#DIV/0!</v>
      </c>
      <c r="G592" s="60" t="e">
        <f t="shared" si="64"/>
        <v>#DIV/0!</v>
      </c>
      <c r="H592" s="30" t="e">
        <f t="shared" si="67"/>
        <v>#DIV/0!</v>
      </c>
      <c r="I592" s="63" t="e">
        <f t="shared" si="65"/>
        <v>#DIV/0!</v>
      </c>
      <c r="J592" s="30" t="e">
        <f t="shared" si="68"/>
        <v>#DIV/0!</v>
      </c>
      <c r="K592" s="67" t="e">
        <f t="shared" si="69"/>
        <v>#DIV/0!</v>
      </c>
      <c r="N592" s="34"/>
      <c r="O592" s="35"/>
      <c r="P592" s="34"/>
      <c r="Q592" s="35"/>
      <c r="R592" s="36"/>
      <c r="S592" s="36"/>
    </row>
    <row r="593" spans="5:19">
      <c r="E593" s="30">
        <f t="shared" si="66"/>
        <v>119.44999999999833</v>
      </c>
      <c r="F593" s="30" t="e">
        <f t="shared" si="63"/>
        <v>#DIV/0!</v>
      </c>
      <c r="G593" s="60" t="e">
        <f t="shared" si="64"/>
        <v>#DIV/0!</v>
      </c>
      <c r="H593" s="30" t="e">
        <f t="shared" si="67"/>
        <v>#DIV/0!</v>
      </c>
      <c r="I593" s="63" t="e">
        <f t="shared" si="65"/>
        <v>#DIV/0!</v>
      </c>
      <c r="J593" s="30" t="e">
        <f t="shared" si="68"/>
        <v>#DIV/0!</v>
      </c>
      <c r="K593" s="67" t="e">
        <f t="shared" si="69"/>
        <v>#DIV/0!</v>
      </c>
      <c r="N593" s="34"/>
      <c r="O593" s="35"/>
      <c r="P593" s="34"/>
      <c r="Q593" s="35"/>
      <c r="R593" s="36"/>
      <c r="S593" s="36"/>
    </row>
    <row r="594" spans="5:19">
      <c r="E594" s="30">
        <f t="shared" si="66"/>
        <v>119.49999999999832</v>
      </c>
      <c r="F594" s="30" t="e">
        <f t="shared" si="63"/>
        <v>#DIV/0!</v>
      </c>
      <c r="G594" s="60" t="e">
        <f t="shared" si="64"/>
        <v>#DIV/0!</v>
      </c>
      <c r="H594" s="30" t="e">
        <f t="shared" si="67"/>
        <v>#DIV/0!</v>
      </c>
      <c r="I594" s="63" t="e">
        <f t="shared" si="65"/>
        <v>#DIV/0!</v>
      </c>
      <c r="J594" s="30" t="e">
        <f t="shared" si="68"/>
        <v>#DIV/0!</v>
      </c>
      <c r="K594" s="67" t="e">
        <f t="shared" si="69"/>
        <v>#DIV/0!</v>
      </c>
      <c r="N594" s="34"/>
      <c r="O594" s="35"/>
      <c r="P594" s="34"/>
      <c r="Q594" s="35"/>
      <c r="R594" s="36"/>
      <c r="S594" s="36"/>
    </row>
    <row r="595" spans="5:19">
      <c r="E595" s="30">
        <f t="shared" si="66"/>
        <v>119.54999999999832</v>
      </c>
      <c r="F595" s="30" t="e">
        <f t="shared" si="63"/>
        <v>#DIV/0!</v>
      </c>
      <c r="G595" s="60" t="e">
        <f t="shared" si="64"/>
        <v>#DIV/0!</v>
      </c>
      <c r="H595" s="30" t="e">
        <f t="shared" si="67"/>
        <v>#DIV/0!</v>
      </c>
      <c r="I595" s="63" t="e">
        <f t="shared" si="65"/>
        <v>#DIV/0!</v>
      </c>
      <c r="J595" s="30" t="e">
        <f t="shared" si="68"/>
        <v>#DIV/0!</v>
      </c>
      <c r="K595" s="67" t="e">
        <f t="shared" si="69"/>
        <v>#DIV/0!</v>
      </c>
      <c r="N595" s="34"/>
      <c r="O595" s="35"/>
      <c r="P595" s="34"/>
      <c r="Q595" s="35"/>
      <c r="R595" s="36"/>
      <c r="S595" s="36"/>
    </row>
    <row r="596" spans="5:19">
      <c r="E596" s="30">
        <f t="shared" si="66"/>
        <v>119.59999999999832</v>
      </c>
      <c r="F596" s="30" t="e">
        <f t="shared" si="63"/>
        <v>#DIV/0!</v>
      </c>
      <c r="G596" s="60" t="e">
        <f t="shared" si="64"/>
        <v>#DIV/0!</v>
      </c>
      <c r="H596" s="30" t="e">
        <f t="shared" si="67"/>
        <v>#DIV/0!</v>
      </c>
      <c r="I596" s="63" t="e">
        <f t="shared" si="65"/>
        <v>#DIV/0!</v>
      </c>
      <c r="J596" s="30" t="e">
        <f t="shared" si="68"/>
        <v>#DIV/0!</v>
      </c>
      <c r="K596" s="67" t="e">
        <f t="shared" si="69"/>
        <v>#DIV/0!</v>
      </c>
      <c r="N596" s="34"/>
      <c r="O596" s="35"/>
      <c r="P596" s="34"/>
      <c r="Q596" s="35"/>
      <c r="R596" s="36"/>
      <c r="S596" s="36"/>
    </row>
    <row r="597" spans="5:19">
      <c r="E597" s="30">
        <f t="shared" si="66"/>
        <v>119.64999999999831</v>
      </c>
      <c r="F597" s="30" t="e">
        <f t="shared" si="63"/>
        <v>#DIV/0!</v>
      </c>
      <c r="G597" s="60" t="e">
        <f t="shared" si="64"/>
        <v>#DIV/0!</v>
      </c>
      <c r="H597" s="30" t="e">
        <f t="shared" si="67"/>
        <v>#DIV/0!</v>
      </c>
      <c r="I597" s="63" t="e">
        <f t="shared" si="65"/>
        <v>#DIV/0!</v>
      </c>
      <c r="J597" s="30" t="e">
        <f t="shared" si="68"/>
        <v>#DIV/0!</v>
      </c>
      <c r="K597" s="67" t="e">
        <f t="shared" si="69"/>
        <v>#DIV/0!</v>
      </c>
      <c r="N597" s="34"/>
      <c r="O597" s="35"/>
      <c r="P597" s="34"/>
      <c r="Q597" s="35"/>
      <c r="R597" s="36"/>
      <c r="S597" s="36"/>
    </row>
    <row r="598" spans="5:19">
      <c r="E598" s="30">
        <f t="shared" si="66"/>
        <v>119.69999999999831</v>
      </c>
      <c r="F598" s="30" t="e">
        <f t="shared" si="63"/>
        <v>#DIV/0!</v>
      </c>
      <c r="G598" s="60" t="e">
        <f t="shared" si="64"/>
        <v>#DIV/0!</v>
      </c>
      <c r="H598" s="30" t="e">
        <f t="shared" si="67"/>
        <v>#DIV/0!</v>
      </c>
      <c r="I598" s="63" t="e">
        <f t="shared" si="65"/>
        <v>#DIV/0!</v>
      </c>
      <c r="J598" s="30" t="e">
        <f t="shared" si="68"/>
        <v>#DIV/0!</v>
      </c>
      <c r="K598" s="67" t="e">
        <f t="shared" si="69"/>
        <v>#DIV/0!</v>
      </c>
      <c r="N598" s="34"/>
      <c r="O598" s="35"/>
      <c r="P598" s="34"/>
      <c r="Q598" s="35"/>
      <c r="R598" s="36"/>
      <c r="S598" s="36"/>
    </row>
    <row r="599" spans="5:19">
      <c r="E599" s="30">
        <f t="shared" si="66"/>
        <v>119.74999999999831</v>
      </c>
      <c r="F599" s="30" t="e">
        <f t="shared" si="63"/>
        <v>#DIV/0!</v>
      </c>
      <c r="G599" s="60" t="e">
        <f t="shared" si="64"/>
        <v>#DIV/0!</v>
      </c>
      <c r="H599" s="30" t="e">
        <f t="shared" si="67"/>
        <v>#DIV/0!</v>
      </c>
      <c r="I599" s="63" t="e">
        <f t="shared" si="65"/>
        <v>#DIV/0!</v>
      </c>
      <c r="J599" s="30" t="e">
        <f t="shared" si="68"/>
        <v>#DIV/0!</v>
      </c>
      <c r="K599" s="67" t="e">
        <f t="shared" si="69"/>
        <v>#DIV/0!</v>
      </c>
      <c r="N599" s="34"/>
      <c r="O599" s="35"/>
      <c r="P599" s="34"/>
      <c r="Q599" s="35"/>
      <c r="R599" s="36"/>
      <c r="S599" s="36"/>
    </row>
    <row r="600" spans="5:19">
      <c r="E600" s="30">
        <f t="shared" si="66"/>
        <v>119.79999999999831</v>
      </c>
      <c r="F600" s="30" t="e">
        <f t="shared" si="63"/>
        <v>#DIV/0!</v>
      </c>
      <c r="G600" s="60" t="e">
        <f t="shared" si="64"/>
        <v>#DIV/0!</v>
      </c>
      <c r="H600" s="30" t="e">
        <f t="shared" si="67"/>
        <v>#DIV/0!</v>
      </c>
      <c r="I600" s="63" t="e">
        <f t="shared" si="65"/>
        <v>#DIV/0!</v>
      </c>
      <c r="J600" s="30" t="e">
        <f t="shared" si="68"/>
        <v>#DIV/0!</v>
      </c>
      <c r="K600" s="67" t="e">
        <f t="shared" si="69"/>
        <v>#DIV/0!</v>
      </c>
      <c r="N600" s="34"/>
      <c r="O600" s="35"/>
      <c r="P600" s="34"/>
      <c r="Q600" s="35"/>
      <c r="R600" s="36"/>
      <c r="S600" s="36"/>
    </row>
    <row r="601" spans="5:19">
      <c r="E601" s="30">
        <f t="shared" si="66"/>
        <v>119.8499999999983</v>
      </c>
      <c r="F601" s="30" t="e">
        <f t="shared" si="63"/>
        <v>#DIV/0!</v>
      </c>
      <c r="G601" s="60" t="e">
        <f t="shared" si="64"/>
        <v>#DIV/0!</v>
      </c>
      <c r="H601" s="30" t="e">
        <f t="shared" si="67"/>
        <v>#DIV/0!</v>
      </c>
      <c r="I601" s="63" t="e">
        <f t="shared" si="65"/>
        <v>#DIV/0!</v>
      </c>
      <c r="J601" s="30" t="e">
        <f t="shared" si="68"/>
        <v>#DIV/0!</v>
      </c>
      <c r="K601" s="67" t="e">
        <f t="shared" si="69"/>
        <v>#DIV/0!</v>
      </c>
      <c r="N601" s="34"/>
      <c r="O601" s="35"/>
      <c r="P601" s="34"/>
      <c r="Q601" s="35"/>
      <c r="R601" s="36"/>
      <c r="S601" s="36"/>
    </row>
    <row r="602" spans="5:19">
      <c r="E602" s="30">
        <f t="shared" si="66"/>
        <v>119.8999999999983</v>
      </c>
      <c r="F602" s="30" t="e">
        <f t="shared" si="63"/>
        <v>#DIV/0!</v>
      </c>
      <c r="G602" s="60" t="e">
        <f t="shared" si="64"/>
        <v>#DIV/0!</v>
      </c>
      <c r="H602" s="30" t="e">
        <f t="shared" si="67"/>
        <v>#DIV/0!</v>
      </c>
      <c r="I602" s="63" t="e">
        <f t="shared" si="65"/>
        <v>#DIV/0!</v>
      </c>
      <c r="J602" s="30" t="e">
        <f t="shared" si="68"/>
        <v>#DIV/0!</v>
      </c>
      <c r="K602" s="67" t="e">
        <f t="shared" si="69"/>
        <v>#DIV/0!</v>
      </c>
      <c r="N602" s="34"/>
      <c r="O602" s="35"/>
      <c r="P602" s="34"/>
      <c r="Q602" s="35"/>
      <c r="R602" s="36"/>
      <c r="S602" s="36"/>
    </row>
    <row r="603" spans="5:19">
      <c r="E603" s="30">
        <f t="shared" si="66"/>
        <v>119.9499999999983</v>
      </c>
      <c r="F603" s="30" t="e">
        <f t="shared" si="63"/>
        <v>#DIV/0!</v>
      </c>
      <c r="G603" s="60" t="e">
        <f t="shared" si="64"/>
        <v>#DIV/0!</v>
      </c>
      <c r="H603" s="30" t="e">
        <f t="shared" si="67"/>
        <v>#DIV/0!</v>
      </c>
      <c r="I603" s="63" t="e">
        <f t="shared" si="65"/>
        <v>#DIV/0!</v>
      </c>
      <c r="J603" s="30" t="e">
        <f t="shared" si="68"/>
        <v>#DIV/0!</v>
      </c>
      <c r="K603" s="67" t="e">
        <f t="shared" si="69"/>
        <v>#DIV/0!</v>
      </c>
      <c r="N603" s="34"/>
      <c r="O603" s="35"/>
      <c r="P603" s="34"/>
      <c r="Q603" s="35"/>
      <c r="R603" s="36"/>
      <c r="S603" s="36"/>
    </row>
    <row r="604" spans="5:19">
      <c r="E604" s="30">
        <f t="shared" si="66"/>
        <v>119.99999999999829</v>
      </c>
      <c r="F604" s="30" t="e">
        <f t="shared" si="63"/>
        <v>#DIV/0!</v>
      </c>
      <c r="G604" s="60" t="e">
        <f t="shared" si="64"/>
        <v>#DIV/0!</v>
      </c>
      <c r="H604" s="30" t="e">
        <f t="shared" si="67"/>
        <v>#DIV/0!</v>
      </c>
      <c r="I604" s="63" t="e">
        <f t="shared" si="65"/>
        <v>#DIV/0!</v>
      </c>
      <c r="J604" s="30" t="e">
        <f t="shared" si="68"/>
        <v>#DIV/0!</v>
      </c>
      <c r="K604" s="67" t="e">
        <f t="shared" si="69"/>
        <v>#DIV/0!</v>
      </c>
      <c r="N604" s="34"/>
      <c r="O604" s="35"/>
      <c r="P604" s="34"/>
      <c r="Q604" s="35"/>
      <c r="R604" s="36"/>
      <c r="S604" s="36"/>
    </row>
    <row r="605" spans="5:19">
      <c r="E605" s="30">
        <f t="shared" si="66"/>
        <v>120.04999999999829</v>
      </c>
      <c r="F605" s="30" t="e">
        <f t="shared" si="63"/>
        <v>#DIV/0!</v>
      </c>
      <c r="G605" s="60" t="e">
        <f t="shared" si="64"/>
        <v>#DIV/0!</v>
      </c>
      <c r="H605" s="30" t="e">
        <f t="shared" si="67"/>
        <v>#DIV/0!</v>
      </c>
      <c r="I605" s="63" t="e">
        <f t="shared" si="65"/>
        <v>#DIV/0!</v>
      </c>
      <c r="J605" s="30" t="e">
        <f t="shared" si="68"/>
        <v>#DIV/0!</v>
      </c>
      <c r="K605" s="67" t="e">
        <f t="shared" si="69"/>
        <v>#DIV/0!</v>
      </c>
      <c r="N605" s="34"/>
      <c r="O605" s="35"/>
      <c r="P605" s="34"/>
      <c r="Q605" s="35"/>
      <c r="R605" s="36"/>
      <c r="S605" s="36"/>
    </row>
    <row r="606" spans="5:19">
      <c r="E606" s="30">
        <f t="shared" si="66"/>
        <v>120.09999999999829</v>
      </c>
      <c r="F606" s="30" t="e">
        <f t="shared" si="63"/>
        <v>#DIV/0!</v>
      </c>
      <c r="G606" s="60" t="e">
        <f t="shared" si="64"/>
        <v>#DIV/0!</v>
      </c>
      <c r="H606" s="30" t="e">
        <f t="shared" si="67"/>
        <v>#DIV/0!</v>
      </c>
      <c r="I606" s="63" t="e">
        <f t="shared" si="65"/>
        <v>#DIV/0!</v>
      </c>
      <c r="J606" s="30" t="e">
        <f t="shared" si="68"/>
        <v>#DIV/0!</v>
      </c>
      <c r="K606" s="67" t="e">
        <f t="shared" si="69"/>
        <v>#DIV/0!</v>
      </c>
      <c r="N606" s="34"/>
      <c r="O606" s="35"/>
      <c r="P606" s="34"/>
      <c r="Q606" s="35"/>
      <c r="R606" s="36"/>
      <c r="S606" s="36"/>
    </row>
    <row r="607" spans="5:19">
      <c r="E607" s="30">
        <f t="shared" si="66"/>
        <v>120.14999999999829</v>
      </c>
      <c r="F607" s="30" t="e">
        <f t="shared" si="63"/>
        <v>#DIV/0!</v>
      </c>
      <c r="G607" s="60" t="e">
        <f t="shared" si="64"/>
        <v>#DIV/0!</v>
      </c>
      <c r="H607" s="30" t="e">
        <f t="shared" si="67"/>
        <v>#DIV/0!</v>
      </c>
      <c r="I607" s="63" t="e">
        <f t="shared" si="65"/>
        <v>#DIV/0!</v>
      </c>
      <c r="J607" s="30" t="e">
        <f t="shared" si="68"/>
        <v>#DIV/0!</v>
      </c>
      <c r="K607" s="67" t="e">
        <f t="shared" si="69"/>
        <v>#DIV/0!</v>
      </c>
      <c r="N607" s="34"/>
      <c r="O607" s="35"/>
      <c r="P607" s="34"/>
      <c r="Q607" s="35"/>
      <c r="R607" s="36"/>
      <c r="S607" s="36"/>
    </row>
    <row r="608" spans="5:19">
      <c r="E608" s="30">
        <f t="shared" si="66"/>
        <v>120.19999999999828</v>
      </c>
      <c r="F608" s="30" t="e">
        <f t="shared" si="63"/>
        <v>#DIV/0!</v>
      </c>
      <c r="G608" s="60" t="e">
        <f t="shared" si="64"/>
        <v>#DIV/0!</v>
      </c>
      <c r="H608" s="30" t="e">
        <f t="shared" si="67"/>
        <v>#DIV/0!</v>
      </c>
      <c r="I608" s="63" t="e">
        <f t="shared" si="65"/>
        <v>#DIV/0!</v>
      </c>
      <c r="J608" s="30" t="e">
        <f t="shared" si="68"/>
        <v>#DIV/0!</v>
      </c>
      <c r="K608" s="67" t="e">
        <f t="shared" si="69"/>
        <v>#DIV/0!</v>
      </c>
      <c r="N608" s="34"/>
      <c r="O608" s="35"/>
      <c r="P608" s="34"/>
      <c r="Q608" s="35"/>
      <c r="R608" s="36"/>
      <c r="S608" s="36"/>
    </row>
    <row r="609" spans="5:19">
      <c r="E609" s="30">
        <f t="shared" si="66"/>
        <v>120.24999999999828</v>
      </c>
      <c r="F609" s="30" t="e">
        <f t="shared" si="63"/>
        <v>#DIV/0!</v>
      </c>
      <c r="G609" s="60" t="e">
        <f t="shared" si="64"/>
        <v>#DIV/0!</v>
      </c>
      <c r="H609" s="30" t="e">
        <f t="shared" si="67"/>
        <v>#DIV/0!</v>
      </c>
      <c r="I609" s="63" t="e">
        <f t="shared" si="65"/>
        <v>#DIV/0!</v>
      </c>
      <c r="J609" s="30" t="e">
        <f t="shared" si="68"/>
        <v>#DIV/0!</v>
      </c>
      <c r="K609" s="67" t="e">
        <f t="shared" si="69"/>
        <v>#DIV/0!</v>
      </c>
      <c r="N609" s="34"/>
      <c r="O609" s="35"/>
      <c r="P609" s="34"/>
      <c r="Q609" s="35"/>
      <c r="R609" s="36"/>
      <c r="S609" s="36"/>
    </row>
    <row r="610" spans="5:19">
      <c r="E610" s="30">
        <f t="shared" si="66"/>
        <v>120.29999999999828</v>
      </c>
      <c r="F610" s="30" t="e">
        <f t="shared" si="63"/>
        <v>#DIV/0!</v>
      </c>
      <c r="G610" s="60" t="e">
        <f t="shared" si="64"/>
        <v>#DIV/0!</v>
      </c>
      <c r="H610" s="30" t="e">
        <f t="shared" si="67"/>
        <v>#DIV/0!</v>
      </c>
      <c r="I610" s="63" t="e">
        <f t="shared" si="65"/>
        <v>#DIV/0!</v>
      </c>
      <c r="J610" s="30" t="e">
        <f t="shared" si="68"/>
        <v>#DIV/0!</v>
      </c>
      <c r="K610" s="67" t="e">
        <f t="shared" si="69"/>
        <v>#DIV/0!</v>
      </c>
      <c r="N610" s="34"/>
      <c r="O610" s="35"/>
      <c r="P610" s="34"/>
      <c r="Q610" s="35"/>
      <c r="R610" s="36"/>
      <c r="S610" s="36"/>
    </row>
    <row r="611" spans="5:19">
      <c r="E611" s="30">
        <f t="shared" si="66"/>
        <v>120.34999999999827</v>
      </c>
      <c r="F611" s="30" t="e">
        <f t="shared" si="63"/>
        <v>#DIV/0!</v>
      </c>
      <c r="G611" s="60" t="e">
        <f t="shared" si="64"/>
        <v>#DIV/0!</v>
      </c>
      <c r="H611" s="30" t="e">
        <f t="shared" si="67"/>
        <v>#DIV/0!</v>
      </c>
      <c r="I611" s="63" t="e">
        <f t="shared" si="65"/>
        <v>#DIV/0!</v>
      </c>
      <c r="J611" s="30" t="e">
        <f t="shared" si="68"/>
        <v>#DIV/0!</v>
      </c>
      <c r="K611" s="67" t="e">
        <f t="shared" si="69"/>
        <v>#DIV/0!</v>
      </c>
      <c r="N611" s="34"/>
      <c r="O611" s="35"/>
      <c r="P611" s="34"/>
      <c r="Q611" s="35"/>
      <c r="R611" s="36"/>
      <c r="S611" s="36"/>
    </row>
    <row r="612" spans="5:19">
      <c r="E612" s="30">
        <f t="shared" si="66"/>
        <v>120.39999999999827</v>
      </c>
      <c r="F612" s="30" t="e">
        <f t="shared" si="63"/>
        <v>#DIV/0!</v>
      </c>
      <c r="G612" s="60" t="e">
        <f t="shared" si="64"/>
        <v>#DIV/0!</v>
      </c>
      <c r="H612" s="30" t="e">
        <f t="shared" si="67"/>
        <v>#DIV/0!</v>
      </c>
      <c r="I612" s="63" t="e">
        <f t="shared" si="65"/>
        <v>#DIV/0!</v>
      </c>
      <c r="J612" s="30" t="e">
        <f t="shared" si="68"/>
        <v>#DIV/0!</v>
      </c>
      <c r="K612" s="67" t="e">
        <f t="shared" si="69"/>
        <v>#DIV/0!</v>
      </c>
      <c r="N612" s="34"/>
      <c r="O612" s="35"/>
      <c r="P612" s="34"/>
      <c r="Q612" s="35"/>
      <c r="R612" s="36"/>
      <c r="S612" s="36"/>
    </row>
    <row r="613" spans="5:19">
      <c r="E613" s="30">
        <f t="shared" si="66"/>
        <v>120.44999999999827</v>
      </c>
      <c r="F613" s="30" t="e">
        <f t="shared" si="63"/>
        <v>#DIV/0!</v>
      </c>
      <c r="G613" s="60" t="e">
        <f t="shared" si="64"/>
        <v>#DIV/0!</v>
      </c>
      <c r="H613" s="30" t="e">
        <f t="shared" si="67"/>
        <v>#DIV/0!</v>
      </c>
      <c r="I613" s="63" t="e">
        <f t="shared" si="65"/>
        <v>#DIV/0!</v>
      </c>
      <c r="J613" s="30" t="e">
        <f t="shared" si="68"/>
        <v>#DIV/0!</v>
      </c>
      <c r="K613" s="67" t="e">
        <f t="shared" si="69"/>
        <v>#DIV/0!</v>
      </c>
      <c r="N613" s="34"/>
      <c r="O613" s="35"/>
      <c r="P613" s="34"/>
      <c r="Q613" s="35"/>
      <c r="R613" s="36"/>
      <c r="S613" s="36"/>
    </row>
    <row r="614" spans="5:19">
      <c r="E614" s="30">
        <f t="shared" si="66"/>
        <v>120.49999999999827</v>
      </c>
      <c r="F614" s="30" t="e">
        <f t="shared" si="63"/>
        <v>#DIV/0!</v>
      </c>
      <c r="G614" s="60" t="e">
        <f t="shared" si="64"/>
        <v>#DIV/0!</v>
      </c>
      <c r="H614" s="30" t="e">
        <f t="shared" si="67"/>
        <v>#DIV/0!</v>
      </c>
      <c r="I614" s="63" t="e">
        <f t="shared" si="65"/>
        <v>#DIV/0!</v>
      </c>
      <c r="J614" s="30" t="e">
        <f t="shared" si="68"/>
        <v>#DIV/0!</v>
      </c>
      <c r="K614" s="67" t="e">
        <f t="shared" si="69"/>
        <v>#DIV/0!</v>
      </c>
      <c r="N614" s="34"/>
      <c r="O614" s="35"/>
      <c r="P614" s="34"/>
      <c r="Q614" s="35"/>
      <c r="R614" s="36"/>
      <c r="S614" s="36"/>
    </row>
    <row r="615" spans="5:19">
      <c r="E615" s="30">
        <f t="shared" si="66"/>
        <v>120.54999999999826</v>
      </c>
      <c r="F615" s="30" t="e">
        <f t="shared" si="63"/>
        <v>#DIV/0!</v>
      </c>
      <c r="G615" s="60" t="e">
        <f t="shared" si="64"/>
        <v>#DIV/0!</v>
      </c>
      <c r="H615" s="30" t="e">
        <f t="shared" si="67"/>
        <v>#DIV/0!</v>
      </c>
      <c r="I615" s="63" t="e">
        <f t="shared" si="65"/>
        <v>#DIV/0!</v>
      </c>
      <c r="J615" s="30" t="e">
        <f t="shared" si="68"/>
        <v>#DIV/0!</v>
      </c>
      <c r="K615" s="67" t="e">
        <f t="shared" si="69"/>
        <v>#DIV/0!</v>
      </c>
      <c r="N615" s="34"/>
      <c r="O615" s="35"/>
      <c r="P615" s="34"/>
      <c r="Q615" s="35"/>
      <c r="R615" s="36"/>
      <c r="S615" s="36"/>
    </row>
    <row r="616" spans="5:19">
      <c r="E616" s="30">
        <f t="shared" si="66"/>
        <v>120.59999999999826</v>
      </c>
      <c r="F616" s="30" t="e">
        <f t="shared" si="63"/>
        <v>#DIV/0!</v>
      </c>
      <c r="G616" s="60" t="e">
        <f t="shared" si="64"/>
        <v>#DIV/0!</v>
      </c>
      <c r="H616" s="30" t="e">
        <f t="shared" si="67"/>
        <v>#DIV/0!</v>
      </c>
      <c r="I616" s="63" t="e">
        <f t="shared" si="65"/>
        <v>#DIV/0!</v>
      </c>
      <c r="J616" s="30" t="e">
        <f t="shared" si="68"/>
        <v>#DIV/0!</v>
      </c>
      <c r="K616" s="67" t="e">
        <f t="shared" si="69"/>
        <v>#DIV/0!</v>
      </c>
      <c r="N616" s="34"/>
      <c r="O616" s="35"/>
      <c r="P616" s="34"/>
      <c r="Q616" s="35"/>
      <c r="R616" s="36"/>
      <c r="S616" s="36"/>
    </row>
    <row r="617" spans="5:19">
      <c r="E617" s="30">
        <f t="shared" si="66"/>
        <v>120.64999999999826</v>
      </c>
      <c r="F617" s="30" t="e">
        <f t="shared" si="63"/>
        <v>#DIV/0!</v>
      </c>
      <c r="G617" s="60" t="e">
        <f t="shared" si="64"/>
        <v>#DIV/0!</v>
      </c>
      <c r="H617" s="30" t="e">
        <f t="shared" si="67"/>
        <v>#DIV/0!</v>
      </c>
      <c r="I617" s="63" t="e">
        <f t="shared" si="65"/>
        <v>#DIV/0!</v>
      </c>
      <c r="J617" s="30" t="e">
        <f t="shared" si="68"/>
        <v>#DIV/0!</v>
      </c>
      <c r="K617" s="67" t="e">
        <f t="shared" si="69"/>
        <v>#DIV/0!</v>
      </c>
      <c r="N617" s="34"/>
      <c r="O617" s="35"/>
      <c r="P617" s="34"/>
      <c r="Q617" s="35"/>
      <c r="R617" s="36"/>
      <c r="S617" s="36"/>
    </row>
    <row r="618" spans="5:19">
      <c r="E618" s="30">
        <f t="shared" si="66"/>
        <v>120.69999999999825</v>
      </c>
      <c r="F618" s="30" t="e">
        <f t="shared" si="63"/>
        <v>#DIV/0!</v>
      </c>
      <c r="G618" s="60" t="e">
        <f t="shared" si="64"/>
        <v>#DIV/0!</v>
      </c>
      <c r="H618" s="30" t="e">
        <f t="shared" si="67"/>
        <v>#DIV/0!</v>
      </c>
      <c r="I618" s="63" t="e">
        <f t="shared" si="65"/>
        <v>#DIV/0!</v>
      </c>
      <c r="J618" s="30" t="e">
        <f t="shared" si="68"/>
        <v>#DIV/0!</v>
      </c>
      <c r="K618" s="67" t="e">
        <f t="shared" si="69"/>
        <v>#DIV/0!</v>
      </c>
      <c r="N618" s="34"/>
      <c r="O618" s="35"/>
      <c r="P618" s="34"/>
      <c r="Q618" s="35"/>
      <c r="R618" s="36"/>
      <c r="S618" s="36"/>
    </row>
    <row r="619" spans="5:19">
      <c r="E619" s="30">
        <f t="shared" si="66"/>
        <v>120.74999999999825</v>
      </c>
      <c r="F619" s="30" t="e">
        <f t="shared" si="63"/>
        <v>#DIV/0!</v>
      </c>
      <c r="G619" s="60" t="e">
        <f t="shared" si="64"/>
        <v>#DIV/0!</v>
      </c>
      <c r="H619" s="30" t="e">
        <f t="shared" si="67"/>
        <v>#DIV/0!</v>
      </c>
      <c r="I619" s="63" t="e">
        <f t="shared" si="65"/>
        <v>#DIV/0!</v>
      </c>
      <c r="J619" s="30" t="e">
        <f t="shared" si="68"/>
        <v>#DIV/0!</v>
      </c>
      <c r="K619" s="67" t="e">
        <f t="shared" si="69"/>
        <v>#DIV/0!</v>
      </c>
      <c r="N619" s="34"/>
      <c r="O619" s="35"/>
      <c r="P619" s="34"/>
      <c r="Q619" s="35"/>
      <c r="R619" s="36"/>
      <c r="S619" s="36"/>
    </row>
    <row r="620" spans="5:19">
      <c r="E620" s="30">
        <f t="shared" si="66"/>
        <v>120.79999999999825</v>
      </c>
      <c r="F620" s="30" t="e">
        <f t="shared" si="63"/>
        <v>#DIV/0!</v>
      </c>
      <c r="G620" s="60" t="e">
        <f t="shared" si="64"/>
        <v>#DIV/0!</v>
      </c>
      <c r="H620" s="30" t="e">
        <f t="shared" si="67"/>
        <v>#DIV/0!</v>
      </c>
      <c r="I620" s="63" t="e">
        <f t="shared" si="65"/>
        <v>#DIV/0!</v>
      </c>
      <c r="J620" s="30" t="e">
        <f t="shared" si="68"/>
        <v>#DIV/0!</v>
      </c>
      <c r="K620" s="67" t="e">
        <f t="shared" si="69"/>
        <v>#DIV/0!</v>
      </c>
      <c r="N620" s="34"/>
      <c r="O620" s="35"/>
      <c r="P620" s="34"/>
      <c r="Q620" s="35"/>
      <c r="R620" s="36"/>
      <c r="S620" s="36"/>
    </row>
    <row r="621" spans="5:19">
      <c r="E621" s="30">
        <f t="shared" si="66"/>
        <v>120.84999999999825</v>
      </c>
      <c r="F621" s="30" t="e">
        <f t="shared" si="63"/>
        <v>#DIV/0!</v>
      </c>
      <c r="G621" s="60" t="e">
        <f t="shared" si="64"/>
        <v>#DIV/0!</v>
      </c>
      <c r="H621" s="30" t="e">
        <f t="shared" si="67"/>
        <v>#DIV/0!</v>
      </c>
      <c r="I621" s="63" t="e">
        <f t="shared" si="65"/>
        <v>#DIV/0!</v>
      </c>
      <c r="J621" s="30" t="e">
        <f t="shared" si="68"/>
        <v>#DIV/0!</v>
      </c>
      <c r="K621" s="67" t="e">
        <f t="shared" si="69"/>
        <v>#DIV/0!</v>
      </c>
      <c r="N621" s="34"/>
      <c r="O621" s="35"/>
      <c r="P621" s="34"/>
      <c r="Q621" s="35"/>
      <c r="R621" s="36"/>
      <c r="S621" s="36"/>
    </row>
    <row r="622" spans="5:19">
      <c r="E622" s="30">
        <f t="shared" si="66"/>
        <v>120.89999999999824</v>
      </c>
      <c r="F622" s="30" t="e">
        <f t="shared" si="63"/>
        <v>#DIV/0!</v>
      </c>
      <c r="G622" s="60" t="e">
        <f t="shared" si="64"/>
        <v>#DIV/0!</v>
      </c>
      <c r="H622" s="30" t="e">
        <f t="shared" si="67"/>
        <v>#DIV/0!</v>
      </c>
      <c r="I622" s="63" t="e">
        <f t="shared" si="65"/>
        <v>#DIV/0!</v>
      </c>
      <c r="J622" s="30" t="e">
        <f t="shared" si="68"/>
        <v>#DIV/0!</v>
      </c>
      <c r="K622" s="67" t="e">
        <f t="shared" si="69"/>
        <v>#DIV/0!</v>
      </c>
      <c r="N622" s="34"/>
      <c r="O622" s="35"/>
      <c r="P622" s="34"/>
      <c r="Q622" s="35"/>
      <c r="R622" s="36"/>
      <c r="S622" s="36"/>
    </row>
    <row r="623" spans="5:19">
      <c r="E623" s="30">
        <f t="shared" si="66"/>
        <v>120.94999999999824</v>
      </c>
      <c r="F623" s="30" t="e">
        <f t="shared" si="63"/>
        <v>#DIV/0!</v>
      </c>
      <c r="G623" s="60" t="e">
        <f t="shared" si="64"/>
        <v>#DIV/0!</v>
      </c>
      <c r="H623" s="30" t="e">
        <f t="shared" si="67"/>
        <v>#DIV/0!</v>
      </c>
      <c r="I623" s="63" t="e">
        <f t="shared" si="65"/>
        <v>#DIV/0!</v>
      </c>
      <c r="J623" s="30" t="e">
        <f t="shared" si="68"/>
        <v>#DIV/0!</v>
      </c>
      <c r="K623" s="67" t="e">
        <f t="shared" si="69"/>
        <v>#DIV/0!</v>
      </c>
      <c r="N623" s="34"/>
      <c r="O623" s="35"/>
      <c r="P623" s="34"/>
      <c r="Q623" s="35"/>
      <c r="R623" s="36"/>
      <c r="S623" s="36"/>
    </row>
    <row r="624" spans="5:19">
      <c r="E624" s="30">
        <f t="shared" si="66"/>
        <v>120.99999999999824</v>
      </c>
      <c r="F624" s="30" t="e">
        <f t="shared" si="63"/>
        <v>#DIV/0!</v>
      </c>
      <c r="G624" s="60" t="e">
        <f t="shared" si="64"/>
        <v>#DIV/0!</v>
      </c>
      <c r="H624" s="30" t="e">
        <f t="shared" si="67"/>
        <v>#DIV/0!</v>
      </c>
      <c r="I624" s="63" t="e">
        <f t="shared" si="65"/>
        <v>#DIV/0!</v>
      </c>
      <c r="J624" s="30" t="e">
        <f t="shared" si="68"/>
        <v>#DIV/0!</v>
      </c>
      <c r="K624" s="67" t="e">
        <f t="shared" si="69"/>
        <v>#DIV/0!</v>
      </c>
      <c r="N624" s="34"/>
      <c r="O624" s="35"/>
      <c r="P624" s="34"/>
      <c r="Q624" s="35"/>
      <c r="R624" s="36"/>
      <c r="S624" s="36"/>
    </row>
    <row r="625" spans="5:19">
      <c r="E625" s="30">
        <f t="shared" si="66"/>
        <v>121.04999999999824</v>
      </c>
      <c r="F625" s="30" t="e">
        <f t="shared" si="63"/>
        <v>#DIV/0!</v>
      </c>
      <c r="G625" s="60" t="e">
        <f t="shared" si="64"/>
        <v>#DIV/0!</v>
      </c>
      <c r="H625" s="30" t="e">
        <f t="shared" si="67"/>
        <v>#DIV/0!</v>
      </c>
      <c r="I625" s="63" t="e">
        <f t="shared" si="65"/>
        <v>#DIV/0!</v>
      </c>
      <c r="J625" s="30" t="e">
        <f t="shared" si="68"/>
        <v>#DIV/0!</v>
      </c>
      <c r="K625" s="67" t="e">
        <f t="shared" si="69"/>
        <v>#DIV/0!</v>
      </c>
      <c r="N625" s="34"/>
      <c r="O625" s="35"/>
      <c r="P625" s="34"/>
      <c r="Q625" s="35"/>
      <c r="R625" s="36"/>
      <c r="S625" s="36"/>
    </row>
    <row r="626" spans="5:19">
      <c r="E626" s="30">
        <f t="shared" si="66"/>
        <v>121.09999999999823</v>
      </c>
      <c r="F626" s="30" t="e">
        <f t="shared" si="63"/>
        <v>#DIV/0!</v>
      </c>
      <c r="G626" s="60" t="e">
        <f t="shared" si="64"/>
        <v>#DIV/0!</v>
      </c>
      <c r="H626" s="30" t="e">
        <f t="shared" si="67"/>
        <v>#DIV/0!</v>
      </c>
      <c r="I626" s="63" t="e">
        <f t="shared" si="65"/>
        <v>#DIV/0!</v>
      </c>
      <c r="J626" s="30" t="e">
        <f t="shared" si="68"/>
        <v>#DIV/0!</v>
      </c>
      <c r="K626" s="67" t="e">
        <f t="shared" si="69"/>
        <v>#DIV/0!</v>
      </c>
      <c r="N626" s="34"/>
      <c r="O626" s="35"/>
      <c r="P626" s="34"/>
      <c r="Q626" s="35"/>
      <c r="R626" s="36"/>
      <c r="S626" s="36"/>
    </row>
    <row r="627" spans="5:19">
      <c r="E627" s="30">
        <f t="shared" si="66"/>
        <v>121.14999999999823</v>
      </c>
      <c r="F627" s="30" t="e">
        <f t="shared" si="63"/>
        <v>#DIV/0!</v>
      </c>
      <c r="G627" s="60" t="e">
        <f t="shared" si="64"/>
        <v>#DIV/0!</v>
      </c>
      <c r="H627" s="30" t="e">
        <f t="shared" si="67"/>
        <v>#DIV/0!</v>
      </c>
      <c r="I627" s="63" t="e">
        <f t="shared" si="65"/>
        <v>#DIV/0!</v>
      </c>
      <c r="J627" s="30" t="e">
        <f t="shared" si="68"/>
        <v>#DIV/0!</v>
      </c>
      <c r="K627" s="67" t="e">
        <f t="shared" si="69"/>
        <v>#DIV/0!</v>
      </c>
      <c r="N627" s="34"/>
      <c r="O627" s="35"/>
      <c r="P627" s="34"/>
      <c r="Q627" s="35"/>
      <c r="R627" s="36"/>
      <c r="S627" s="36"/>
    </row>
    <row r="628" spans="5:19">
      <c r="E628" s="30">
        <f t="shared" si="66"/>
        <v>121.19999999999823</v>
      </c>
      <c r="F628" s="30" t="e">
        <f t="shared" si="63"/>
        <v>#DIV/0!</v>
      </c>
      <c r="G628" s="60" t="e">
        <f t="shared" si="64"/>
        <v>#DIV/0!</v>
      </c>
      <c r="H628" s="30" t="e">
        <f t="shared" si="67"/>
        <v>#DIV/0!</v>
      </c>
      <c r="I628" s="63" t="e">
        <f t="shared" si="65"/>
        <v>#DIV/0!</v>
      </c>
      <c r="J628" s="30" t="e">
        <f t="shared" si="68"/>
        <v>#DIV/0!</v>
      </c>
      <c r="K628" s="67" t="e">
        <f t="shared" si="69"/>
        <v>#DIV/0!</v>
      </c>
      <c r="N628" s="34"/>
      <c r="O628" s="35"/>
      <c r="P628" s="34"/>
      <c r="Q628" s="35"/>
      <c r="R628" s="36"/>
      <c r="S628" s="36"/>
    </row>
    <row r="629" spans="5:19">
      <c r="E629" s="30">
        <f t="shared" si="66"/>
        <v>121.24999999999822</v>
      </c>
      <c r="F629" s="30" t="e">
        <f t="shared" si="63"/>
        <v>#DIV/0!</v>
      </c>
      <c r="G629" s="60" t="e">
        <f t="shared" si="64"/>
        <v>#DIV/0!</v>
      </c>
      <c r="H629" s="30" t="e">
        <f t="shared" si="67"/>
        <v>#DIV/0!</v>
      </c>
      <c r="I629" s="63" t="e">
        <f t="shared" si="65"/>
        <v>#DIV/0!</v>
      </c>
      <c r="J629" s="30" t="e">
        <f t="shared" si="68"/>
        <v>#DIV/0!</v>
      </c>
      <c r="K629" s="67" t="e">
        <f t="shared" si="69"/>
        <v>#DIV/0!</v>
      </c>
      <c r="N629" s="34"/>
      <c r="O629" s="35"/>
      <c r="P629" s="34"/>
      <c r="Q629" s="35"/>
      <c r="R629" s="36"/>
      <c r="S629" s="36"/>
    </row>
    <row r="630" spans="5:19">
      <c r="E630" s="30">
        <f t="shared" si="66"/>
        <v>121.29999999999822</v>
      </c>
      <c r="F630" s="30" t="e">
        <f t="shared" si="63"/>
        <v>#DIV/0!</v>
      </c>
      <c r="G630" s="60" t="e">
        <f t="shared" si="64"/>
        <v>#DIV/0!</v>
      </c>
      <c r="H630" s="30" t="e">
        <f t="shared" si="67"/>
        <v>#DIV/0!</v>
      </c>
      <c r="I630" s="63" t="e">
        <f t="shared" si="65"/>
        <v>#DIV/0!</v>
      </c>
      <c r="J630" s="30" t="e">
        <f t="shared" si="68"/>
        <v>#DIV/0!</v>
      </c>
      <c r="K630" s="67" t="e">
        <f t="shared" si="69"/>
        <v>#DIV/0!</v>
      </c>
      <c r="N630" s="34"/>
      <c r="O630" s="35"/>
      <c r="P630" s="34"/>
      <c r="Q630" s="35"/>
      <c r="R630" s="36"/>
      <c r="S630" s="36"/>
    </row>
    <row r="631" spans="5:19">
      <c r="E631" s="30">
        <f t="shared" si="66"/>
        <v>121.34999999999822</v>
      </c>
      <c r="F631" s="30" t="e">
        <f t="shared" si="63"/>
        <v>#DIV/0!</v>
      </c>
      <c r="G631" s="60" t="e">
        <f t="shared" si="64"/>
        <v>#DIV/0!</v>
      </c>
      <c r="H631" s="30" t="e">
        <f t="shared" si="67"/>
        <v>#DIV/0!</v>
      </c>
      <c r="I631" s="63" t="e">
        <f t="shared" si="65"/>
        <v>#DIV/0!</v>
      </c>
      <c r="J631" s="30" t="e">
        <f t="shared" si="68"/>
        <v>#DIV/0!</v>
      </c>
      <c r="K631" s="67" t="e">
        <f t="shared" si="69"/>
        <v>#DIV/0!</v>
      </c>
      <c r="N631" s="34"/>
      <c r="O631" s="35"/>
      <c r="P631" s="34"/>
      <c r="Q631" s="35"/>
      <c r="R631" s="36"/>
      <c r="S631" s="36"/>
    </row>
    <row r="632" spans="5:19">
      <c r="E632" s="30">
        <f t="shared" si="66"/>
        <v>121.39999999999822</v>
      </c>
      <c r="F632" s="30" t="e">
        <f t="shared" si="63"/>
        <v>#DIV/0!</v>
      </c>
      <c r="G632" s="60" t="e">
        <f t="shared" si="64"/>
        <v>#DIV/0!</v>
      </c>
      <c r="H632" s="30" t="e">
        <f t="shared" si="67"/>
        <v>#DIV/0!</v>
      </c>
      <c r="I632" s="63" t="e">
        <f t="shared" si="65"/>
        <v>#DIV/0!</v>
      </c>
      <c r="J632" s="30" t="e">
        <f t="shared" si="68"/>
        <v>#DIV/0!</v>
      </c>
      <c r="K632" s="67" t="e">
        <f t="shared" si="69"/>
        <v>#DIV/0!</v>
      </c>
      <c r="N632" s="34"/>
      <c r="O632" s="35"/>
      <c r="P632" s="34"/>
      <c r="Q632" s="35"/>
      <c r="R632" s="36"/>
      <c r="S632" s="36"/>
    </row>
    <row r="633" spans="5:19">
      <c r="E633" s="30">
        <f t="shared" si="66"/>
        <v>121.44999999999821</v>
      </c>
      <c r="F633" s="30" t="e">
        <f t="shared" si="63"/>
        <v>#DIV/0!</v>
      </c>
      <c r="G633" s="60" t="e">
        <f t="shared" si="64"/>
        <v>#DIV/0!</v>
      </c>
      <c r="H633" s="30" t="e">
        <f t="shared" si="67"/>
        <v>#DIV/0!</v>
      </c>
      <c r="I633" s="63" t="e">
        <f t="shared" si="65"/>
        <v>#DIV/0!</v>
      </c>
      <c r="J633" s="30" t="e">
        <f t="shared" si="68"/>
        <v>#DIV/0!</v>
      </c>
      <c r="K633" s="67" t="e">
        <f t="shared" si="69"/>
        <v>#DIV/0!</v>
      </c>
      <c r="N633" s="34"/>
      <c r="O633" s="35"/>
      <c r="P633" s="34"/>
      <c r="Q633" s="35"/>
      <c r="R633" s="36"/>
      <c r="S633" s="36"/>
    </row>
    <row r="634" spans="5:19">
      <c r="E634" s="30">
        <f t="shared" si="66"/>
        <v>121.49999999999821</v>
      </c>
      <c r="F634" s="30" t="e">
        <f t="shared" si="63"/>
        <v>#DIV/0!</v>
      </c>
      <c r="G634" s="60" t="e">
        <f t="shared" si="64"/>
        <v>#DIV/0!</v>
      </c>
      <c r="H634" s="30" t="e">
        <f t="shared" si="67"/>
        <v>#DIV/0!</v>
      </c>
      <c r="I634" s="63" t="e">
        <f t="shared" si="65"/>
        <v>#DIV/0!</v>
      </c>
      <c r="J634" s="30" t="e">
        <f t="shared" si="68"/>
        <v>#DIV/0!</v>
      </c>
      <c r="K634" s="67" t="e">
        <f t="shared" si="69"/>
        <v>#DIV/0!</v>
      </c>
      <c r="N634" s="34"/>
      <c r="O634" s="35"/>
      <c r="P634" s="34"/>
      <c r="Q634" s="35"/>
      <c r="R634" s="36"/>
      <c r="S634" s="36"/>
    </row>
    <row r="635" spans="5:19">
      <c r="E635" s="30">
        <f t="shared" si="66"/>
        <v>121.54999999999821</v>
      </c>
      <c r="F635" s="30" t="e">
        <f t="shared" si="63"/>
        <v>#DIV/0!</v>
      </c>
      <c r="G635" s="60" t="e">
        <f t="shared" si="64"/>
        <v>#DIV/0!</v>
      </c>
      <c r="H635" s="30" t="e">
        <f t="shared" si="67"/>
        <v>#DIV/0!</v>
      </c>
      <c r="I635" s="63" t="e">
        <f t="shared" si="65"/>
        <v>#DIV/0!</v>
      </c>
      <c r="J635" s="30" t="e">
        <f t="shared" si="68"/>
        <v>#DIV/0!</v>
      </c>
      <c r="K635" s="67" t="e">
        <f t="shared" si="69"/>
        <v>#DIV/0!</v>
      </c>
      <c r="N635" s="34"/>
      <c r="O635" s="35"/>
      <c r="P635" s="34"/>
      <c r="Q635" s="35"/>
      <c r="R635" s="36"/>
      <c r="S635" s="36"/>
    </row>
    <row r="636" spans="5:19">
      <c r="E636" s="30">
        <f t="shared" si="66"/>
        <v>121.5999999999982</v>
      </c>
      <c r="F636" s="30" t="e">
        <f t="shared" si="63"/>
        <v>#DIV/0!</v>
      </c>
      <c r="G636" s="60" t="e">
        <f t="shared" si="64"/>
        <v>#DIV/0!</v>
      </c>
      <c r="H636" s="30" t="e">
        <f t="shared" si="67"/>
        <v>#DIV/0!</v>
      </c>
      <c r="I636" s="63" t="e">
        <f t="shared" si="65"/>
        <v>#DIV/0!</v>
      </c>
      <c r="J636" s="30" t="e">
        <f t="shared" si="68"/>
        <v>#DIV/0!</v>
      </c>
      <c r="K636" s="67" t="e">
        <f t="shared" si="69"/>
        <v>#DIV/0!</v>
      </c>
      <c r="N636" s="34"/>
      <c r="O636" s="35"/>
      <c r="P636" s="34"/>
      <c r="Q636" s="35"/>
      <c r="R636" s="36"/>
      <c r="S636" s="36"/>
    </row>
    <row r="637" spans="5:19">
      <c r="E637" s="30">
        <f t="shared" si="66"/>
        <v>121.6499999999982</v>
      </c>
      <c r="F637" s="30" t="e">
        <f t="shared" si="63"/>
        <v>#DIV/0!</v>
      </c>
      <c r="G637" s="60" t="e">
        <f t="shared" si="64"/>
        <v>#DIV/0!</v>
      </c>
      <c r="H637" s="30" t="e">
        <f t="shared" si="67"/>
        <v>#DIV/0!</v>
      </c>
      <c r="I637" s="63" t="e">
        <f t="shared" si="65"/>
        <v>#DIV/0!</v>
      </c>
      <c r="J637" s="30" t="e">
        <f t="shared" si="68"/>
        <v>#DIV/0!</v>
      </c>
      <c r="K637" s="67" t="e">
        <f t="shared" si="69"/>
        <v>#DIV/0!</v>
      </c>
      <c r="N637" s="34"/>
      <c r="O637" s="35"/>
      <c r="P637" s="34"/>
      <c r="Q637" s="35"/>
      <c r="R637" s="36"/>
      <c r="S637" s="36"/>
    </row>
    <row r="638" spans="5:19">
      <c r="E638" s="30">
        <f t="shared" si="66"/>
        <v>121.6999999999982</v>
      </c>
      <c r="F638" s="30" t="e">
        <f t="shared" si="63"/>
        <v>#DIV/0!</v>
      </c>
      <c r="G638" s="60" t="e">
        <f t="shared" si="64"/>
        <v>#DIV/0!</v>
      </c>
      <c r="H638" s="30" t="e">
        <f t="shared" si="67"/>
        <v>#DIV/0!</v>
      </c>
      <c r="I638" s="63" t="e">
        <f t="shared" si="65"/>
        <v>#DIV/0!</v>
      </c>
      <c r="J638" s="30" t="e">
        <f t="shared" si="68"/>
        <v>#DIV/0!</v>
      </c>
      <c r="K638" s="67" t="e">
        <f t="shared" si="69"/>
        <v>#DIV/0!</v>
      </c>
      <c r="N638" s="34"/>
      <c r="O638" s="35"/>
      <c r="P638" s="34"/>
      <c r="Q638" s="35"/>
      <c r="R638" s="36"/>
      <c r="S638" s="36"/>
    </row>
    <row r="639" spans="5:19">
      <c r="E639" s="30">
        <f t="shared" si="66"/>
        <v>121.7499999999982</v>
      </c>
      <c r="F639" s="30" t="e">
        <f t="shared" si="63"/>
        <v>#DIV/0!</v>
      </c>
      <c r="G639" s="60" t="e">
        <f t="shared" si="64"/>
        <v>#DIV/0!</v>
      </c>
      <c r="H639" s="30" t="e">
        <f t="shared" si="67"/>
        <v>#DIV/0!</v>
      </c>
      <c r="I639" s="63" t="e">
        <f t="shared" si="65"/>
        <v>#DIV/0!</v>
      </c>
      <c r="J639" s="30" t="e">
        <f t="shared" si="68"/>
        <v>#DIV/0!</v>
      </c>
      <c r="K639" s="67" t="e">
        <f t="shared" si="69"/>
        <v>#DIV/0!</v>
      </c>
      <c r="N639" s="34"/>
      <c r="O639" s="35"/>
      <c r="P639" s="34"/>
      <c r="Q639" s="35"/>
      <c r="R639" s="36"/>
      <c r="S639" s="36"/>
    </row>
    <row r="640" spans="5:19">
      <c r="E640" s="30">
        <f t="shared" si="66"/>
        <v>121.79999999999819</v>
      </c>
      <c r="F640" s="30" t="e">
        <f t="shared" si="63"/>
        <v>#DIV/0!</v>
      </c>
      <c r="G640" s="60" t="e">
        <f t="shared" si="64"/>
        <v>#DIV/0!</v>
      </c>
      <c r="H640" s="30" t="e">
        <f t="shared" si="67"/>
        <v>#DIV/0!</v>
      </c>
      <c r="I640" s="63" t="e">
        <f t="shared" si="65"/>
        <v>#DIV/0!</v>
      </c>
      <c r="J640" s="30" t="e">
        <f t="shared" si="68"/>
        <v>#DIV/0!</v>
      </c>
      <c r="K640" s="67" t="e">
        <f t="shared" si="69"/>
        <v>#DIV/0!</v>
      </c>
      <c r="N640" s="34"/>
      <c r="O640" s="35"/>
      <c r="P640" s="34"/>
      <c r="Q640" s="35"/>
      <c r="R640" s="36"/>
      <c r="S640" s="36"/>
    </row>
    <row r="641" spans="5:19">
      <c r="E641" s="30">
        <f t="shared" si="66"/>
        <v>121.84999999999819</v>
      </c>
      <c r="F641" s="30" t="e">
        <f t="shared" si="63"/>
        <v>#DIV/0!</v>
      </c>
      <c r="G641" s="60" t="e">
        <f t="shared" si="64"/>
        <v>#DIV/0!</v>
      </c>
      <c r="H641" s="30" t="e">
        <f t="shared" si="67"/>
        <v>#DIV/0!</v>
      </c>
      <c r="I641" s="63" t="e">
        <f t="shared" si="65"/>
        <v>#DIV/0!</v>
      </c>
      <c r="J641" s="30" t="e">
        <f t="shared" si="68"/>
        <v>#DIV/0!</v>
      </c>
      <c r="K641" s="67" t="e">
        <f t="shared" si="69"/>
        <v>#DIV/0!</v>
      </c>
      <c r="N641" s="34"/>
      <c r="O641" s="35"/>
      <c r="P641" s="34"/>
      <c r="Q641" s="35"/>
      <c r="R641" s="36"/>
      <c r="S641" s="36"/>
    </row>
    <row r="642" spans="5:19">
      <c r="E642" s="30">
        <f t="shared" si="66"/>
        <v>121.89999999999819</v>
      </c>
      <c r="F642" s="30" t="e">
        <f t="shared" si="63"/>
        <v>#DIV/0!</v>
      </c>
      <c r="G642" s="60" t="e">
        <f t="shared" si="64"/>
        <v>#DIV/0!</v>
      </c>
      <c r="H642" s="30" t="e">
        <f t="shared" si="67"/>
        <v>#DIV/0!</v>
      </c>
      <c r="I642" s="63" t="e">
        <f t="shared" si="65"/>
        <v>#DIV/0!</v>
      </c>
      <c r="J642" s="30" t="e">
        <f t="shared" si="68"/>
        <v>#DIV/0!</v>
      </c>
      <c r="K642" s="67" t="e">
        <f t="shared" si="69"/>
        <v>#DIV/0!</v>
      </c>
      <c r="N642" s="34"/>
      <c r="O642" s="35"/>
      <c r="P642" s="34"/>
      <c r="Q642" s="35"/>
      <c r="R642" s="36"/>
      <c r="S642" s="36"/>
    </row>
    <row r="643" spans="5:19">
      <c r="E643" s="30">
        <f t="shared" si="66"/>
        <v>121.94999999999818</v>
      </c>
      <c r="F643" s="30" t="e">
        <f t="shared" si="63"/>
        <v>#DIV/0!</v>
      </c>
      <c r="G643" s="60" t="e">
        <f t="shared" si="64"/>
        <v>#DIV/0!</v>
      </c>
      <c r="H643" s="30" t="e">
        <f t="shared" si="67"/>
        <v>#DIV/0!</v>
      </c>
      <c r="I643" s="63" t="e">
        <f t="shared" si="65"/>
        <v>#DIV/0!</v>
      </c>
      <c r="J643" s="30" t="e">
        <f t="shared" si="68"/>
        <v>#DIV/0!</v>
      </c>
      <c r="K643" s="67" t="e">
        <f t="shared" si="69"/>
        <v>#DIV/0!</v>
      </c>
      <c r="N643" s="34"/>
      <c r="O643" s="35"/>
      <c r="P643" s="34"/>
      <c r="Q643" s="35"/>
      <c r="R643" s="36"/>
      <c r="S643" s="36"/>
    </row>
    <row r="644" spans="5:19">
      <c r="E644" s="30">
        <f t="shared" si="66"/>
        <v>121.99999999999818</v>
      </c>
      <c r="F644" s="30" t="e">
        <f t="shared" ref="F644:F707" si="70">SQRT(2+2*1*COS(3.14-2*$C$9*E644*10^(-3)))</f>
        <v>#DIV/0!</v>
      </c>
      <c r="G644" s="60" t="e">
        <f t="shared" ref="G644:G707" si="71">20*LOG10(F644/2)</f>
        <v>#DIV/0!</v>
      </c>
      <c r="H644" s="30" t="e">
        <f t="shared" si="67"/>
        <v>#DIV/0!</v>
      </c>
      <c r="I644" s="63" t="e">
        <f t="shared" ref="I644:I707" si="72">20*LOG10(H644/2)</f>
        <v>#DIV/0!</v>
      </c>
      <c r="J644" s="30" t="e">
        <f t="shared" si="68"/>
        <v>#DIV/0!</v>
      </c>
      <c r="K644" s="67" t="e">
        <f t="shared" si="69"/>
        <v>#DIV/0!</v>
      </c>
      <c r="N644" s="34"/>
      <c r="O644" s="35"/>
      <c r="P644" s="34"/>
      <c r="Q644" s="35"/>
      <c r="R644" s="36"/>
      <c r="S644" s="36"/>
    </row>
    <row r="645" spans="5:19">
      <c r="E645" s="30">
        <f t="shared" ref="E645:E708" si="73">E644+$E$2</f>
        <v>122.04999999999818</v>
      </c>
      <c r="F645" s="30" t="e">
        <f t="shared" si="70"/>
        <v>#DIV/0!</v>
      </c>
      <c r="G645" s="60" t="e">
        <f t="shared" si="71"/>
        <v>#DIV/0!</v>
      </c>
      <c r="H645" s="30" t="e">
        <f t="shared" ref="H645:H708" si="74">SQRT(2+2*1*COS(0-2*$C$30*E645*10^(-3)))</f>
        <v>#DIV/0!</v>
      </c>
      <c r="I645" s="63" t="e">
        <f t="shared" si="72"/>
        <v>#DIV/0!</v>
      </c>
      <c r="J645" s="30" t="e">
        <f t="shared" ref="J645:J708" si="75">SQRT(1+0+2*0*COS(0-2*$C$51*E645*10^(-3)))</f>
        <v>#DIV/0!</v>
      </c>
      <c r="K645" s="67" t="e">
        <f t="shared" ref="K645:K708" si="76">20*LOG10(J645/1)</f>
        <v>#DIV/0!</v>
      </c>
      <c r="N645" s="34"/>
      <c r="O645" s="35"/>
      <c r="P645" s="34"/>
      <c r="Q645" s="35"/>
      <c r="R645" s="36"/>
      <c r="S645" s="36"/>
    </row>
    <row r="646" spans="5:19">
      <c r="E646" s="30">
        <f t="shared" si="73"/>
        <v>122.09999999999818</v>
      </c>
      <c r="F646" s="30" t="e">
        <f t="shared" si="70"/>
        <v>#DIV/0!</v>
      </c>
      <c r="G646" s="60" t="e">
        <f t="shared" si="71"/>
        <v>#DIV/0!</v>
      </c>
      <c r="H646" s="30" t="e">
        <f t="shared" si="74"/>
        <v>#DIV/0!</v>
      </c>
      <c r="I646" s="63" t="e">
        <f t="shared" si="72"/>
        <v>#DIV/0!</v>
      </c>
      <c r="J646" s="30" t="e">
        <f t="shared" si="75"/>
        <v>#DIV/0!</v>
      </c>
      <c r="K646" s="67" t="e">
        <f t="shared" si="76"/>
        <v>#DIV/0!</v>
      </c>
      <c r="N646" s="34"/>
      <c r="O646" s="35"/>
      <c r="P646" s="34"/>
      <c r="Q646" s="35"/>
      <c r="R646" s="36"/>
      <c r="S646" s="36"/>
    </row>
    <row r="647" spans="5:19">
      <c r="E647" s="30">
        <f t="shared" si="73"/>
        <v>122.14999999999817</v>
      </c>
      <c r="F647" s="30" t="e">
        <f t="shared" si="70"/>
        <v>#DIV/0!</v>
      </c>
      <c r="G647" s="60" t="e">
        <f t="shared" si="71"/>
        <v>#DIV/0!</v>
      </c>
      <c r="H647" s="30" t="e">
        <f t="shared" si="74"/>
        <v>#DIV/0!</v>
      </c>
      <c r="I647" s="63" t="e">
        <f t="shared" si="72"/>
        <v>#DIV/0!</v>
      </c>
      <c r="J647" s="30" t="e">
        <f t="shared" si="75"/>
        <v>#DIV/0!</v>
      </c>
      <c r="K647" s="67" t="e">
        <f t="shared" si="76"/>
        <v>#DIV/0!</v>
      </c>
      <c r="N647" s="34"/>
      <c r="O647" s="35"/>
      <c r="P647" s="34"/>
      <c r="Q647" s="35"/>
      <c r="R647" s="36"/>
      <c r="S647" s="36"/>
    </row>
    <row r="648" spans="5:19">
      <c r="E648" s="30">
        <f t="shared" si="73"/>
        <v>122.19999999999817</v>
      </c>
      <c r="F648" s="30" t="e">
        <f t="shared" si="70"/>
        <v>#DIV/0!</v>
      </c>
      <c r="G648" s="60" t="e">
        <f t="shared" si="71"/>
        <v>#DIV/0!</v>
      </c>
      <c r="H648" s="30" t="e">
        <f t="shared" si="74"/>
        <v>#DIV/0!</v>
      </c>
      <c r="I648" s="63" t="e">
        <f t="shared" si="72"/>
        <v>#DIV/0!</v>
      </c>
      <c r="J648" s="30" t="e">
        <f t="shared" si="75"/>
        <v>#DIV/0!</v>
      </c>
      <c r="K648" s="67" t="e">
        <f t="shared" si="76"/>
        <v>#DIV/0!</v>
      </c>
      <c r="N648" s="34"/>
      <c r="O648" s="35"/>
      <c r="P648" s="34"/>
      <c r="Q648" s="35"/>
      <c r="R648" s="36"/>
      <c r="S648" s="36"/>
    </row>
    <row r="649" spans="5:19">
      <c r="E649" s="30">
        <f t="shared" si="73"/>
        <v>122.24999999999817</v>
      </c>
      <c r="F649" s="30" t="e">
        <f t="shared" si="70"/>
        <v>#DIV/0!</v>
      </c>
      <c r="G649" s="60" t="e">
        <f t="shared" si="71"/>
        <v>#DIV/0!</v>
      </c>
      <c r="H649" s="30" t="e">
        <f t="shared" si="74"/>
        <v>#DIV/0!</v>
      </c>
      <c r="I649" s="63" t="e">
        <f t="shared" si="72"/>
        <v>#DIV/0!</v>
      </c>
      <c r="J649" s="30" t="e">
        <f t="shared" si="75"/>
        <v>#DIV/0!</v>
      </c>
      <c r="K649" s="67" t="e">
        <f t="shared" si="76"/>
        <v>#DIV/0!</v>
      </c>
      <c r="N649" s="34"/>
      <c r="O649" s="35"/>
      <c r="P649" s="34"/>
      <c r="Q649" s="35"/>
      <c r="R649" s="36"/>
      <c r="S649" s="36"/>
    </row>
    <row r="650" spans="5:19">
      <c r="E650" s="30">
        <f t="shared" si="73"/>
        <v>122.29999999999816</v>
      </c>
      <c r="F650" s="30" t="e">
        <f t="shared" si="70"/>
        <v>#DIV/0!</v>
      </c>
      <c r="G650" s="60" t="e">
        <f t="shared" si="71"/>
        <v>#DIV/0!</v>
      </c>
      <c r="H650" s="30" t="e">
        <f t="shared" si="74"/>
        <v>#DIV/0!</v>
      </c>
      <c r="I650" s="63" t="e">
        <f t="shared" si="72"/>
        <v>#DIV/0!</v>
      </c>
      <c r="J650" s="30" t="e">
        <f t="shared" si="75"/>
        <v>#DIV/0!</v>
      </c>
      <c r="K650" s="67" t="e">
        <f t="shared" si="76"/>
        <v>#DIV/0!</v>
      </c>
      <c r="N650" s="34"/>
      <c r="O650" s="35"/>
      <c r="P650" s="34"/>
      <c r="Q650" s="35"/>
      <c r="R650" s="36"/>
      <c r="S650" s="36"/>
    </row>
    <row r="651" spans="5:19">
      <c r="E651" s="30">
        <f t="shared" si="73"/>
        <v>122.34999999999816</v>
      </c>
      <c r="F651" s="30" t="e">
        <f t="shared" si="70"/>
        <v>#DIV/0!</v>
      </c>
      <c r="G651" s="60" t="e">
        <f t="shared" si="71"/>
        <v>#DIV/0!</v>
      </c>
      <c r="H651" s="30" t="e">
        <f t="shared" si="74"/>
        <v>#DIV/0!</v>
      </c>
      <c r="I651" s="63" t="e">
        <f t="shared" si="72"/>
        <v>#DIV/0!</v>
      </c>
      <c r="J651" s="30" t="e">
        <f t="shared" si="75"/>
        <v>#DIV/0!</v>
      </c>
      <c r="K651" s="67" t="e">
        <f t="shared" si="76"/>
        <v>#DIV/0!</v>
      </c>
      <c r="N651" s="34"/>
      <c r="O651" s="35"/>
      <c r="P651" s="34"/>
      <c r="Q651" s="35"/>
      <c r="R651" s="36"/>
      <c r="S651" s="36"/>
    </row>
    <row r="652" spans="5:19">
      <c r="E652" s="30">
        <f t="shared" si="73"/>
        <v>122.39999999999816</v>
      </c>
      <c r="F652" s="30" t="e">
        <f t="shared" si="70"/>
        <v>#DIV/0!</v>
      </c>
      <c r="G652" s="60" t="e">
        <f t="shared" si="71"/>
        <v>#DIV/0!</v>
      </c>
      <c r="H652" s="30" t="e">
        <f t="shared" si="74"/>
        <v>#DIV/0!</v>
      </c>
      <c r="I652" s="63" t="e">
        <f t="shared" si="72"/>
        <v>#DIV/0!</v>
      </c>
      <c r="J652" s="30" t="e">
        <f t="shared" si="75"/>
        <v>#DIV/0!</v>
      </c>
      <c r="K652" s="67" t="e">
        <f t="shared" si="76"/>
        <v>#DIV/0!</v>
      </c>
      <c r="N652" s="34"/>
      <c r="O652" s="35"/>
      <c r="P652" s="34"/>
      <c r="Q652" s="35"/>
      <c r="R652" s="36"/>
      <c r="S652" s="36"/>
    </row>
    <row r="653" spans="5:19">
      <c r="E653" s="30">
        <f t="shared" si="73"/>
        <v>122.44999999999816</v>
      </c>
      <c r="F653" s="30" t="e">
        <f t="shared" si="70"/>
        <v>#DIV/0!</v>
      </c>
      <c r="G653" s="60" t="e">
        <f t="shared" si="71"/>
        <v>#DIV/0!</v>
      </c>
      <c r="H653" s="30" t="e">
        <f t="shared" si="74"/>
        <v>#DIV/0!</v>
      </c>
      <c r="I653" s="63" t="e">
        <f t="shared" si="72"/>
        <v>#DIV/0!</v>
      </c>
      <c r="J653" s="30" t="e">
        <f t="shared" si="75"/>
        <v>#DIV/0!</v>
      </c>
      <c r="K653" s="67" t="e">
        <f t="shared" si="76"/>
        <v>#DIV/0!</v>
      </c>
      <c r="N653" s="34"/>
      <c r="O653" s="35"/>
      <c r="P653" s="34"/>
      <c r="Q653" s="35"/>
      <c r="R653" s="36"/>
      <c r="S653" s="36"/>
    </row>
    <row r="654" spans="5:19">
      <c r="E654" s="30">
        <f t="shared" si="73"/>
        <v>122.49999999999815</v>
      </c>
      <c r="F654" s="30" t="e">
        <f t="shared" si="70"/>
        <v>#DIV/0!</v>
      </c>
      <c r="G654" s="60" t="e">
        <f t="shared" si="71"/>
        <v>#DIV/0!</v>
      </c>
      <c r="H654" s="30" t="e">
        <f t="shared" si="74"/>
        <v>#DIV/0!</v>
      </c>
      <c r="I654" s="63" t="e">
        <f t="shared" si="72"/>
        <v>#DIV/0!</v>
      </c>
      <c r="J654" s="30" t="e">
        <f t="shared" si="75"/>
        <v>#DIV/0!</v>
      </c>
      <c r="K654" s="67" t="e">
        <f t="shared" si="76"/>
        <v>#DIV/0!</v>
      </c>
      <c r="N654" s="34"/>
      <c r="O654" s="35"/>
      <c r="P654" s="34"/>
      <c r="Q654" s="35"/>
      <c r="R654" s="36"/>
      <c r="S654" s="36"/>
    </row>
    <row r="655" spans="5:19">
      <c r="E655" s="30">
        <f t="shared" si="73"/>
        <v>122.54999999999815</v>
      </c>
      <c r="F655" s="30" t="e">
        <f t="shared" si="70"/>
        <v>#DIV/0!</v>
      </c>
      <c r="G655" s="60" t="e">
        <f t="shared" si="71"/>
        <v>#DIV/0!</v>
      </c>
      <c r="H655" s="30" t="e">
        <f t="shared" si="74"/>
        <v>#DIV/0!</v>
      </c>
      <c r="I655" s="63" t="e">
        <f t="shared" si="72"/>
        <v>#DIV/0!</v>
      </c>
      <c r="J655" s="30" t="e">
        <f t="shared" si="75"/>
        <v>#DIV/0!</v>
      </c>
      <c r="K655" s="67" t="e">
        <f t="shared" si="76"/>
        <v>#DIV/0!</v>
      </c>
      <c r="N655" s="34"/>
      <c r="O655" s="35"/>
      <c r="P655" s="34"/>
      <c r="Q655" s="35"/>
      <c r="R655" s="36"/>
      <c r="S655" s="36"/>
    </row>
    <row r="656" spans="5:19">
      <c r="E656" s="30">
        <f t="shared" si="73"/>
        <v>122.59999999999815</v>
      </c>
      <c r="F656" s="30" t="e">
        <f t="shared" si="70"/>
        <v>#DIV/0!</v>
      </c>
      <c r="G656" s="60" t="e">
        <f t="shared" si="71"/>
        <v>#DIV/0!</v>
      </c>
      <c r="H656" s="30" t="e">
        <f t="shared" si="74"/>
        <v>#DIV/0!</v>
      </c>
      <c r="I656" s="63" t="e">
        <f t="shared" si="72"/>
        <v>#DIV/0!</v>
      </c>
      <c r="J656" s="30" t="e">
        <f t="shared" si="75"/>
        <v>#DIV/0!</v>
      </c>
      <c r="K656" s="67" t="e">
        <f t="shared" si="76"/>
        <v>#DIV/0!</v>
      </c>
      <c r="N656" s="34"/>
      <c r="O656" s="35"/>
      <c r="P656" s="34"/>
      <c r="Q656" s="35"/>
      <c r="R656" s="36"/>
      <c r="S656" s="36"/>
    </row>
    <row r="657" spans="5:19">
      <c r="E657" s="30">
        <f t="shared" si="73"/>
        <v>122.64999999999814</v>
      </c>
      <c r="F657" s="30" t="e">
        <f t="shared" si="70"/>
        <v>#DIV/0!</v>
      </c>
      <c r="G657" s="60" t="e">
        <f t="shared" si="71"/>
        <v>#DIV/0!</v>
      </c>
      <c r="H657" s="30" t="e">
        <f t="shared" si="74"/>
        <v>#DIV/0!</v>
      </c>
      <c r="I657" s="63" t="e">
        <f t="shared" si="72"/>
        <v>#DIV/0!</v>
      </c>
      <c r="J657" s="30" t="e">
        <f t="shared" si="75"/>
        <v>#DIV/0!</v>
      </c>
      <c r="K657" s="67" t="e">
        <f t="shared" si="76"/>
        <v>#DIV/0!</v>
      </c>
      <c r="N657" s="34"/>
      <c r="O657" s="35"/>
      <c r="P657" s="34"/>
      <c r="Q657" s="35"/>
      <c r="R657" s="36"/>
      <c r="S657" s="36"/>
    </row>
    <row r="658" spans="5:19">
      <c r="E658" s="30">
        <f t="shared" si="73"/>
        <v>122.69999999999814</v>
      </c>
      <c r="F658" s="30" t="e">
        <f t="shared" si="70"/>
        <v>#DIV/0!</v>
      </c>
      <c r="G658" s="60" t="e">
        <f t="shared" si="71"/>
        <v>#DIV/0!</v>
      </c>
      <c r="H658" s="30" t="e">
        <f t="shared" si="74"/>
        <v>#DIV/0!</v>
      </c>
      <c r="I658" s="63" t="e">
        <f t="shared" si="72"/>
        <v>#DIV/0!</v>
      </c>
      <c r="J658" s="30" t="e">
        <f t="shared" si="75"/>
        <v>#DIV/0!</v>
      </c>
      <c r="K658" s="67" t="e">
        <f t="shared" si="76"/>
        <v>#DIV/0!</v>
      </c>
      <c r="N658" s="34"/>
      <c r="O658" s="35"/>
      <c r="P658" s="34"/>
      <c r="Q658" s="35"/>
      <c r="R658" s="36"/>
      <c r="S658" s="36"/>
    </row>
    <row r="659" spans="5:19">
      <c r="E659" s="30">
        <f t="shared" si="73"/>
        <v>122.74999999999814</v>
      </c>
      <c r="F659" s="30" t="e">
        <f t="shared" si="70"/>
        <v>#DIV/0!</v>
      </c>
      <c r="G659" s="60" t="e">
        <f t="shared" si="71"/>
        <v>#DIV/0!</v>
      </c>
      <c r="H659" s="30" t="e">
        <f t="shared" si="74"/>
        <v>#DIV/0!</v>
      </c>
      <c r="I659" s="63" t="e">
        <f t="shared" si="72"/>
        <v>#DIV/0!</v>
      </c>
      <c r="J659" s="30" t="e">
        <f t="shared" si="75"/>
        <v>#DIV/0!</v>
      </c>
      <c r="K659" s="67" t="e">
        <f t="shared" si="76"/>
        <v>#DIV/0!</v>
      </c>
      <c r="N659" s="34"/>
      <c r="O659" s="35"/>
      <c r="P659" s="34"/>
      <c r="Q659" s="35"/>
      <c r="R659" s="36"/>
      <c r="S659" s="36"/>
    </row>
    <row r="660" spans="5:19">
      <c r="E660" s="30">
        <f t="shared" si="73"/>
        <v>122.79999999999814</v>
      </c>
      <c r="F660" s="30" t="e">
        <f t="shared" si="70"/>
        <v>#DIV/0!</v>
      </c>
      <c r="G660" s="60" t="e">
        <f t="shared" si="71"/>
        <v>#DIV/0!</v>
      </c>
      <c r="H660" s="30" t="e">
        <f t="shared" si="74"/>
        <v>#DIV/0!</v>
      </c>
      <c r="I660" s="63" t="e">
        <f t="shared" si="72"/>
        <v>#DIV/0!</v>
      </c>
      <c r="J660" s="30" t="e">
        <f t="shared" si="75"/>
        <v>#DIV/0!</v>
      </c>
      <c r="K660" s="67" t="e">
        <f t="shared" si="76"/>
        <v>#DIV/0!</v>
      </c>
      <c r="N660" s="34"/>
      <c r="O660" s="35"/>
      <c r="P660" s="34"/>
      <c r="Q660" s="35"/>
      <c r="R660" s="36"/>
      <c r="S660" s="36"/>
    </row>
    <row r="661" spans="5:19">
      <c r="E661" s="30">
        <f t="shared" si="73"/>
        <v>122.84999999999813</v>
      </c>
      <c r="F661" s="30" t="e">
        <f t="shared" si="70"/>
        <v>#DIV/0!</v>
      </c>
      <c r="G661" s="60" t="e">
        <f t="shared" si="71"/>
        <v>#DIV/0!</v>
      </c>
      <c r="H661" s="30" t="e">
        <f t="shared" si="74"/>
        <v>#DIV/0!</v>
      </c>
      <c r="I661" s="63" t="e">
        <f t="shared" si="72"/>
        <v>#DIV/0!</v>
      </c>
      <c r="J661" s="30" t="e">
        <f t="shared" si="75"/>
        <v>#DIV/0!</v>
      </c>
      <c r="K661" s="67" t="e">
        <f t="shared" si="76"/>
        <v>#DIV/0!</v>
      </c>
      <c r="N661" s="34"/>
      <c r="O661" s="35"/>
      <c r="P661" s="34"/>
      <c r="Q661" s="35"/>
      <c r="R661" s="36"/>
      <c r="S661" s="36"/>
    </row>
    <row r="662" spans="5:19">
      <c r="E662" s="30">
        <f t="shared" si="73"/>
        <v>122.89999999999813</v>
      </c>
      <c r="F662" s="30" t="e">
        <f t="shared" si="70"/>
        <v>#DIV/0!</v>
      </c>
      <c r="G662" s="60" t="e">
        <f t="shared" si="71"/>
        <v>#DIV/0!</v>
      </c>
      <c r="H662" s="30" t="e">
        <f t="shared" si="74"/>
        <v>#DIV/0!</v>
      </c>
      <c r="I662" s="63" t="e">
        <f t="shared" si="72"/>
        <v>#DIV/0!</v>
      </c>
      <c r="J662" s="30" t="e">
        <f t="shared" si="75"/>
        <v>#DIV/0!</v>
      </c>
      <c r="K662" s="67" t="e">
        <f t="shared" si="76"/>
        <v>#DIV/0!</v>
      </c>
      <c r="N662" s="34"/>
      <c r="O662" s="35"/>
      <c r="P662" s="34"/>
      <c r="Q662" s="35"/>
      <c r="R662" s="36"/>
      <c r="S662" s="36"/>
    </row>
    <row r="663" spans="5:19">
      <c r="E663" s="30">
        <f t="shared" si="73"/>
        <v>122.94999999999813</v>
      </c>
      <c r="F663" s="30" t="e">
        <f t="shared" si="70"/>
        <v>#DIV/0!</v>
      </c>
      <c r="G663" s="60" t="e">
        <f t="shared" si="71"/>
        <v>#DIV/0!</v>
      </c>
      <c r="H663" s="30" t="e">
        <f t="shared" si="74"/>
        <v>#DIV/0!</v>
      </c>
      <c r="I663" s="63" t="e">
        <f t="shared" si="72"/>
        <v>#DIV/0!</v>
      </c>
      <c r="J663" s="30" t="e">
        <f t="shared" si="75"/>
        <v>#DIV/0!</v>
      </c>
      <c r="K663" s="67" t="e">
        <f t="shared" si="76"/>
        <v>#DIV/0!</v>
      </c>
      <c r="N663" s="34"/>
      <c r="O663" s="35"/>
      <c r="P663" s="34"/>
      <c r="Q663" s="35"/>
      <c r="R663" s="36"/>
      <c r="S663" s="36"/>
    </row>
    <row r="664" spans="5:19">
      <c r="E664" s="30">
        <f t="shared" si="73"/>
        <v>122.99999999999812</v>
      </c>
      <c r="F664" s="30" t="e">
        <f t="shared" si="70"/>
        <v>#DIV/0!</v>
      </c>
      <c r="G664" s="60" t="e">
        <f t="shared" si="71"/>
        <v>#DIV/0!</v>
      </c>
      <c r="H664" s="30" t="e">
        <f t="shared" si="74"/>
        <v>#DIV/0!</v>
      </c>
      <c r="I664" s="63" t="e">
        <f t="shared" si="72"/>
        <v>#DIV/0!</v>
      </c>
      <c r="J664" s="30" t="e">
        <f t="shared" si="75"/>
        <v>#DIV/0!</v>
      </c>
      <c r="K664" s="67" t="e">
        <f t="shared" si="76"/>
        <v>#DIV/0!</v>
      </c>
      <c r="N664" s="34"/>
      <c r="O664" s="35"/>
      <c r="P664" s="34"/>
      <c r="Q664" s="35"/>
      <c r="R664" s="36"/>
      <c r="S664" s="36"/>
    </row>
    <row r="665" spans="5:19">
      <c r="E665" s="30">
        <f t="shared" si="73"/>
        <v>123.04999999999812</v>
      </c>
      <c r="F665" s="30" t="e">
        <f t="shared" si="70"/>
        <v>#DIV/0!</v>
      </c>
      <c r="G665" s="60" t="e">
        <f t="shared" si="71"/>
        <v>#DIV/0!</v>
      </c>
      <c r="H665" s="30" t="e">
        <f t="shared" si="74"/>
        <v>#DIV/0!</v>
      </c>
      <c r="I665" s="63" t="e">
        <f t="shared" si="72"/>
        <v>#DIV/0!</v>
      </c>
      <c r="J665" s="30" t="e">
        <f t="shared" si="75"/>
        <v>#DIV/0!</v>
      </c>
      <c r="K665" s="67" t="e">
        <f t="shared" si="76"/>
        <v>#DIV/0!</v>
      </c>
      <c r="N665" s="34"/>
      <c r="O665" s="35"/>
      <c r="P665" s="34"/>
      <c r="Q665" s="35"/>
      <c r="R665" s="36"/>
      <c r="S665" s="36"/>
    </row>
    <row r="666" spans="5:19">
      <c r="E666" s="30">
        <f t="shared" si="73"/>
        <v>123.09999999999812</v>
      </c>
      <c r="F666" s="30" t="e">
        <f t="shared" si="70"/>
        <v>#DIV/0!</v>
      </c>
      <c r="G666" s="60" t="e">
        <f t="shared" si="71"/>
        <v>#DIV/0!</v>
      </c>
      <c r="H666" s="30" t="e">
        <f t="shared" si="74"/>
        <v>#DIV/0!</v>
      </c>
      <c r="I666" s="63" t="e">
        <f t="shared" si="72"/>
        <v>#DIV/0!</v>
      </c>
      <c r="J666" s="30" t="e">
        <f t="shared" si="75"/>
        <v>#DIV/0!</v>
      </c>
      <c r="K666" s="67" t="e">
        <f t="shared" si="76"/>
        <v>#DIV/0!</v>
      </c>
      <c r="N666" s="34"/>
      <c r="O666" s="35"/>
      <c r="P666" s="34"/>
      <c r="Q666" s="35"/>
      <c r="R666" s="36"/>
      <c r="S666" s="36"/>
    </row>
    <row r="667" spans="5:19">
      <c r="E667" s="30">
        <f t="shared" si="73"/>
        <v>123.14999999999812</v>
      </c>
      <c r="F667" s="30" t="e">
        <f t="shared" si="70"/>
        <v>#DIV/0!</v>
      </c>
      <c r="G667" s="60" t="e">
        <f t="shared" si="71"/>
        <v>#DIV/0!</v>
      </c>
      <c r="H667" s="30" t="e">
        <f t="shared" si="74"/>
        <v>#DIV/0!</v>
      </c>
      <c r="I667" s="63" t="e">
        <f t="shared" si="72"/>
        <v>#DIV/0!</v>
      </c>
      <c r="J667" s="30" t="e">
        <f t="shared" si="75"/>
        <v>#DIV/0!</v>
      </c>
      <c r="K667" s="67" t="e">
        <f t="shared" si="76"/>
        <v>#DIV/0!</v>
      </c>
      <c r="N667" s="34"/>
      <c r="O667" s="35"/>
      <c r="P667" s="34"/>
      <c r="Q667" s="35"/>
      <c r="R667" s="36"/>
      <c r="S667" s="36"/>
    </row>
    <row r="668" spans="5:19">
      <c r="E668" s="30">
        <f t="shared" si="73"/>
        <v>123.19999999999811</v>
      </c>
      <c r="F668" s="30" t="e">
        <f t="shared" si="70"/>
        <v>#DIV/0!</v>
      </c>
      <c r="G668" s="60" t="e">
        <f t="shared" si="71"/>
        <v>#DIV/0!</v>
      </c>
      <c r="H668" s="30" t="e">
        <f t="shared" si="74"/>
        <v>#DIV/0!</v>
      </c>
      <c r="I668" s="63" t="e">
        <f t="shared" si="72"/>
        <v>#DIV/0!</v>
      </c>
      <c r="J668" s="30" t="e">
        <f t="shared" si="75"/>
        <v>#DIV/0!</v>
      </c>
      <c r="K668" s="67" t="e">
        <f t="shared" si="76"/>
        <v>#DIV/0!</v>
      </c>
      <c r="N668" s="34"/>
      <c r="O668" s="35"/>
      <c r="P668" s="34"/>
      <c r="Q668" s="35"/>
      <c r="R668" s="36"/>
      <c r="S668" s="36"/>
    </row>
    <row r="669" spans="5:19">
      <c r="E669" s="30">
        <f t="shared" si="73"/>
        <v>123.24999999999811</v>
      </c>
      <c r="F669" s="30" t="e">
        <f t="shared" si="70"/>
        <v>#DIV/0!</v>
      </c>
      <c r="G669" s="60" t="e">
        <f t="shared" si="71"/>
        <v>#DIV/0!</v>
      </c>
      <c r="H669" s="30" t="e">
        <f t="shared" si="74"/>
        <v>#DIV/0!</v>
      </c>
      <c r="I669" s="63" t="e">
        <f t="shared" si="72"/>
        <v>#DIV/0!</v>
      </c>
      <c r="J669" s="30" t="e">
        <f t="shared" si="75"/>
        <v>#DIV/0!</v>
      </c>
      <c r="K669" s="67" t="e">
        <f t="shared" si="76"/>
        <v>#DIV/0!</v>
      </c>
      <c r="N669" s="34"/>
      <c r="O669" s="35"/>
      <c r="P669" s="34"/>
      <c r="Q669" s="35"/>
      <c r="R669" s="36"/>
      <c r="S669" s="36"/>
    </row>
    <row r="670" spans="5:19">
      <c r="E670" s="30">
        <f t="shared" si="73"/>
        <v>123.29999999999811</v>
      </c>
      <c r="F670" s="30" t="e">
        <f t="shared" si="70"/>
        <v>#DIV/0!</v>
      </c>
      <c r="G670" s="60" t="e">
        <f t="shared" si="71"/>
        <v>#DIV/0!</v>
      </c>
      <c r="H670" s="30" t="e">
        <f t="shared" si="74"/>
        <v>#DIV/0!</v>
      </c>
      <c r="I670" s="63" t="e">
        <f t="shared" si="72"/>
        <v>#DIV/0!</v>
      </c>
      <c r="J670" s="30" t="e">
        <f t="shared" si="75"/>
        <v>#DIV/0!</v>
      </c>
      <c r="K670" s="67" t="e">
        <f t="shared" si="76"/>
        <v>#DIV/0!</v>
      </c>
      <c r="N670" s="34"/>
      <c r="O670" s="35"/>
      <c r="P670" s="34"/>
      <c r="Q670" s="35"/>
      <c r="R670" s="36"/>
      <c r="S670" s="36"/>
    </row>
    <row r="671" spans="5:19">
      <c r="E671" s="30">
        <f t="shared" si="73"/>
        <v>123.3499999999981</v>
      </c>
      <c r="F671" s="30" t="e">
        <f t="shared" si="70"/>
        <v>#DIV/0!</v>
      </c>
      <c r="G671" s="60" t="e">
        <f t="shared" si="71"/>
        <v>#DIV/0!</v>
      </c>
      <c r="H671" s="30" t="e">
        <f t="shared" si="74"/>
        <v>#DIV/0!</v>
      </c>
      <c r="I671" s="63" t="e">
        <f t="shared" si="72"/>
        <v>#DIV/0!</v>
      </c>
      <c r="J671" s="30" t="e">
        <f t="shared" si="75"/>
        <v>#DIV/0!</v>
      </c>
      <c r="K671" s="67" t="e">
        <f t="shared" si="76"/>
        <v>#DIV/0!</v>
      </c>
      <c r="N671" s="34"/>
      <c r="O671" s="35"/>
      <c r="P671" s="34"/>
      <c r="Q671" s="35"/>
      <c r="R671" s="36"/>
      <c r="S671" s="36"/>
    </row>
    <row r="672" spans="5:19">
      <c r="E672" s="30">
        <f t="shared" si="73"/>
        <v>123.3999999999981</v>
      </c>
      <c r="F672" s="30" t="e">
        <f t="shared" si="70"/>
        <v>#DIV/0!</v>
      </c>
      <c r="G672" s="60" t="e">
        <f t="shared" si="71"/>
        <v>#DIV/0!</v>
      </c>
      <c r="H672" s="30" t="e">
        <f t="shared" si="74"/>
        <v>#DIV/0!</v>
      </c>
      <c r="I672" s="63" t="e">
        <f t="shared" si="72"/>
        <v>#DIV/0!</v>
      </c>
      <c r="J672" s="30" t="e">
        <f t="shared" si="75"/>
        <v>#DIV/0!</v>
      </c>
      <c r="K672" s="67" t="e">
        <f t="shared" si="76"/>
        <v>#DIV/0!</v>
      </c>
      <c r="N672" s="34"/>
      <c r="O672" s="35"/>
      <c r="P672" s="34"/>
      <c r="Q672" s="35"/>
      <c r="R672" s="36"/>
      <c r="S672" s="36"/>
    </row>
    <row r="673" spans="5:19">
      <c r="E673" s="30">
        <f t="shared" si="73"/>
        <v>123.4499999999981</v>
      </c>
      <c r="F673" s="30" t="e">
        <f t="shared" si="70"/>
        <v>#DIV/0!</v>
      </c>
      <c r="G673" s="60" t="e">
        <f t="shared" si="71"/>
        <v>#DIV/0!</v>
      </c>
      <c r="H673" s="30" t="e">
        <f t="shared" si="74"/>
        <v>#DIV/0!</v>
      </c>
      <c r="I673" s="63" t="e">
        <f t="shared" si="72"/>
        <v>#DIV/0!</v>
      </c>
      <c r="J673" s="30" t="e">
        <f t="shared" si="75"/>
        <v>#DIV/0!</v>
      </c>
      <c r="K673" s="67" t="e">
        <f t="shared" si="76"/>
        <v>#DIV/0!</v>
      </c>
      <c r="N673" s="34"/>
      <c r="O673" s="35"/>
      <c r="P673" s="34"/>
      <c r="Q673" s="35"/>
      <c r="R673" s="36"/>
      <c r="S673" s="36"/>
    </row>
    <row r="674" spans="5:19">
      <c r="E674" s="30">
        <f t="shared" si="73"/>
        <v>123.4999999999981</v>
      </c>
      <c r="F674" s="30" t="e">
        <f t="shared" si="70"/>
        <v>#DIV/0!</v>
      </c>
      <c r="G674" s="60" t="e">
        <f t="shared" si="71"/>
        <v>#DIV/0!</v>
      </c>
      <c r="H674" s="30" t="e">
        <f t="shared" si="74"/>
        <v>#DIV/0!</v>
      </c>
      <c r="I674" s="63" t="e">
        <f t="shared" si="72"/>
        <v>#DIV/0!</v>
      </c>
      <c r="J674" s="30" t="e">
        <f t="shared" si="75"/>
        <v>#DIV/0!</v>
      </c>
      <c r="K674" s="67" t="e">
        <f t="shared" si="76"/>
        <v>#DIV/0!</v>
      </c>
      <c r="N674" s="34"/>
      <c r="O674" s="35"/>
      <c r="P674" s="34"/>
      <c r="Q674" s="35"/>
      <c r="R674" s="36"/>
      <c r="S674" s="36"/>
    </row>
    <row r="675" spans="5:19">
      <c r="E675" s="30">
        <f t="shared" si="73"/>
        <v>123.54999999999809</v>
      </c>
      <c r="F675" s="30" t="e">
        <f t="shared" si="70"/>
        <v>#DIV/0!</v>
      </c>
      <c r="G675" s="60" t="e">
        <f t="shared" si="71"/>
        <v>#DIV/0!</v>
      </c>
      <c r="H675" s="30" t="e">
        <f t="shared" si="74"/>
        <v>#DIV/0!</v>
      </c>
      <c r="I675" s="63" t="e">
        <f t="shared" si="72"/>
        <v>#DIV/0!</v>
      </c>
      <c r="J675" s="30" t="e">
        <f t="shared" si="75"/>
        <v>#DIV/0!</v>
      </c>
      <c r="K675" s="67" t="e">
        <f t="shared" si="76"/>
        <v>#DIV/0!</v>
      </c>
      <c r="N675" s="34"/>
      <c r="O675" s="35"/>
      <c r="P675" s="34"/>
      <c r="Q675" s="35"/>
      <c r="R675" s="36"/>
      <c r="S675" s="36"/>
    </row>
    <row r="676" spans="5:19">
      <c r="E676" s="30">
        <f t="shared" si="73"/>
        <v>123.59999999999809</v>
      </c>
      <c r="F676" s="30" t="e">
        <f t="shared" si="70"/>
        <v>#DIV/0!</v>
      </c>
      <c r="G676" s="60" t="e">
        <f t="shared" si="71"/>
        <v>#DIV/0!</v>
      </c>
      <c r="H676" s="30" t="e">
        <f t="shared" si="74"/>
        <v>#DIV/0!</v>
      </c>
      <c r="I676" s="63" t="e">
        <f t="shared" si="72"/>
        <v>#DIV/0!</v>
      </c>
      <c r="J676" s="30" t="e">
        <f t="shared" si="75"/>
        <v>#DIV/0!</v>
      </c>
      <c r="K676" s="67" t="e">
        <f t="shared" si="76"/>
        <v>#DIV/0!</v>
      </c>
      <c r="N676" s="34"/>
      <c r="O676" s="35"/>
      <c r="P676" s="34"/>
      <c r="Q676" s="35"/>
      <c r="R676" s="36"/>
      <c r="S676" s="36"/>
    </row>
    <row r="677" spans="5:19">
      <c r="E677" s="30">
        <f t="shared" si="73"/>
        <v>123.64999999999809</v>
      </c>
      <c r="F677" s="30" t="e">
        <f t="shared" si="70"/>
        <v>#DIV/0!</v>
      </c>
      <c r="G677" s="60" t="e">
        <f t="shared" si="71"/>
        <v>#DIV/0!</v>
      </c>
      <c r="H677" s="30" t="e">
        <f t="shared" si="74"/>
        <v>#DIV/0!</v>
      </c>
      <c r="I677" s="63" t="e">
        <f t="shared" si="72"/>
        <v>#DIV/0!</v>
      </c>
      <c r="J677" s="30" t="e">
        <f t="shared" si="75"/>
        <v>#DIV/0!</v>
      </c>
      <c r="K677" s="67" t="e">
        <f t="shared" si="76"/>
        <v>#DIV/0!</v>
      </c>
      <c r="N677" s="34"/>
      <c r="O677" s="35"/>
      <c r="P677" s="34"/>
      <c r="Q677" s="35"/>
      <c r="R677" s="36"/>
      <c r="S677" s="36"/>
    </row>
    <row r="678" spans="5:19">
      <c r="E678" s="30">
        <f t="shared" si="73"/>
        <v>123.69999999999808</v>
      </c>
      <c r="F678" s="30" t="e">
        <f t="shared" si="70"/>
        <v>#DIV/0!</v>
      </c>
      <c r="G678" s="60" t="e">
        <f t="shared" si="71"/>
        <v>#DIV/0!</v>
      </c>
      <c r="H678" s="30" t="e">
        <f t="shared" si="74"/>
        <v>#DIV/0!</v>
      </c>
      <c r="I678" s="63" t="e">
        <f t="shared" si="72"/>
        <v>#DIV/0!</v>
      </c>
      <c r="J678" s="30" t="e">
        <f t="shared" si="75"/>
        <v>#DIV/0!</v>
      </c>
      <c r="K678" s="67" t="e">
        <f t="shared" si="76"/>
        <v>#DIV/0!</v>
      </c>
      <c r="N678" s="34"/>
      <c r="O678" s="35"/>
      <c r="P678" s="34"/>
      <c r="Q678" s="35"/>
      <c r="R678" s="36"/>
      <c r="S678" s="36"/>
    </row>
    <row r="679" spans="5:19">
      <c r="E679" s="30">
        <f t="shared" si="73"/>
        <v>123.74999999999808</v>
      </c>
      <c r="F679" s="30" t="e">
        <f t="shared" si="70"/>
        <v>#DIV/0!</v>
      </c>
      <c r="G679" s="60" t="e">
        <f t="shared" si="71"/>
        <v>#DIV/0!</v>
      </c>
      <c r="H679" s="30" t="e">
        <f t="shared" si="74"/>
        <v>#DIV/0!</v>
      </c>
      <c r="I679" s="63" t="e">
        <f t="shared" si="72"/>
        <v>#DIV/0!</v>
      </c>
      <c r="J679" s="30" t="e">
        <f t="shared" si="75"/>
        <v>#DIV/0!</v>
      </c>
      <c r="K679" s="67" t="e">
        <f t="shared" si="76"/>
        <v>#DIV/0!</v>
      </c>
      <c r="N679" s="34"/>
      <c r="O679" s="35"/>
      <c r="P679" s="34"/>
      <c r="Q679" s="35"/>
      <c r="R679" s="36"/>
      <c r="S679" s="36"/>
    </row>
    <row r="680" spans="5:19">
      <c r="E680" s="30">
        <f t="shared" si="73"/>
        <v>123.79999999999808</v>
      </c>
      <c r="F680" s="30" t="e">
        <f t="shared" si="70"/>
        <v>#DIV/0!</v>
      </c>
      <c r="G680" s="60" t="e">
        <f t="shared" si="71"/>
        <v>#DIV/0!</v>
      </c>
      <c r="H680" s="30" t="e">
        <f t="shared" si="74"/>
        <v>#DIV/0!</v>
      </c>
      <c r="I680" s="63" t="e">
        <f t="shared" si="72"/>
        <v>#DIV/0!</v>
      </c>
      <c r="J680" s="30" t="e">
        <f t="shared" si="75"/>
        <v>#DIV/0!</v>
      </c>
      <c r="K680" s="67" t="e">
        <f t="shared" si="76"/>
        <v>#DIV/0!</v>
      </c>
      <c r="N680" s="34"/>
      <c r="O680" s="35"/>
      <c r="P680" s="34"/>
      <c r="Q680" s="35"/>
      <c r="R680" s="36"/>
      <c r="S680" s="36"/>
    </row>
    <row r="681" spans="5:19">
      <c r="E681" s="30">
        <f t="shared" si="73"/>
        <v>123.84999999999808</v>
      </c>
      <c r="F681" s="30" t="e">
        <f t="shared" si="70"/>
        <v>#DIV/0!</v>
      </c>
      <c r="G681" s="60" t="e">
        <f t="shared" si="71"/>
        <v>#DIV/0!</v>
      </c>
      <c r="H681" s="30" t="e">
        <f t="shared" si="74"/>
        <v>#DIV/0!</v>
      </c>
      <c r="I681" s="63" t="e">
        <f t="shared" si="72"/>
        <v>#DIV/0!</v>
      </c>
      <c r="J681" s="30" t="e">
        <f t="shared" si="75"/>
        <v>#DIV/0!</v>
      </c>
      <c r="K681" s="67" t="e">
        <f t="shared" si="76"/>
        <v>#DIV/0!</v>
      </c>
      <c r="N681" s="34"/>
      <c r="O681" s="35"/>
      <c r="P681" s="34"/>
      <c r="Q681" s="35"/>
      <c r="R681" s="36"/>
      <c r="S681" s="36"/>
    </row>
    <row r="682" spans="5:19">
      <c r="E682" s="30">
        <f t="shared" si="73"/>
        <v>123.89999999999807</v>
      </c>
      <c r="F682" s="30" t="e">
        <f t="shared" si="70"/>
        <v>#DIV/0!</v>
      </c>
      <c r="G682" s="60" t="e">
        <f t="shared" si="71"/>
        <v>#DIV/0!</v>
      </c>
      <c r="H682" s="30" t="e">
        <f t="shared" si="74"/>
        <v>#DIV/0!</v>
      </c>
      <c r="I682" s="63" t="e">
        <f t="shared" si="72"/>
        <v>#DIV/0!</v>
      </c>
      <c r="J682" s="30" t="e">
        <f t="shared" si="75"/>
        <v>#DIV/0!</v>
      </c>
      <c r="K682" s="67" t="e">
        <f t="shared" si="76"/>
        <v>#DIV/0!</v>
      </c>
      <c r="N682" s="34"/>
      <c r="O682" s="35"/>
      <c r="P682" s="34"/>
      <c r="Q682" s="35"/>
      <c r="R682" s="36"/>
      <c r="S682" s="36"/>
    </row>
    <row r="683" spans="5:19">
      <c r="E683" s="30">
        <f t="shared" si="73"/>
        <v>123.94999999999807</v>
      </c>
      <c r="F683" s="30" t="e">
        <f t="shared" si="70"/>
        <v>#DIV/0!</v>
      </c>
      <c r="G683" s="60" t="e">
        <f t="shared" si="71"/>
        <v>#DIV/0!</v>
      </c>
      <c r="H683" s="30" t="e">
        <f t="shared" si="74"/>
        <v>#DIV/0!</v>
      </c>
      <c r="I683" s="63" t="e">
        <f t="shared" si="72"/>
        <v>#DIV/0!</v>
      </c>
      <c r="J683" s="30" t="e">
        <f t="shared" si="75"/>
        <v>#DIV/0!</v>
      </c>
      <c r="K683" s="67" t="e">
        <f t="shared" si="76"/>
        <v>#DIV/0!</v>
      </c>
      <c r="N683" s="34"/>
      <c r="O683" s="35"/>
      <c r="P683" s="34"/>
      <c r="Q683" s="35"/>
      <c r="R683" s="36"/>
      <c r="S683" s="36"/>
    </row>
    <row r="684" spans="5:19">
      <c r="E684" s="30">
        <f t="shared" si="73"/>
        <v>123.99999999999807</v>
      </c>
      <c r="F684" s="30" t="e">
        <f t="shared" si="70"/>
        <v>#DIV/0!</v>
      </c>
      <c r="G684" s="60" t="e">
        <f t="shared" si="71"/>
        <v>#DIV/0!</v>
      </c>
      <c r="H684" s="30" t="e">
        <f t="shared" si="74"/>
        <v>#DIV/0!</v>
      </c>
      <c r="I684" s="63" t="e">
        <f t="shared" si="72"/>
        <v>#DIV/0!</v>
      </c>
      <c r="J684" s="30" t="e">
        <f t="shared" si="75"/>
        <v>#DIV/0!</v>
      </c>
      <c r="K684" s="67" t="e">
        <f t="shared" si="76"/>
        <v>#DIV/0!</v>
      </c>
      <c r="N684" s="34"/>
      <c r="O684" s="35"/>
      <c r="P684" s="34"/>
      <c r="Q684" s="35"/>
      <c r="R684" s="36"/>
      <c r="S684" s="36"/>
    </row>
    <row r="685" spans="5:19">
      <c r="E685" s="30">
        <f t="shared" si="73"/>
        <v>124.04999999999806</v>
      </c>
      <c r="F685" s="30" t="e">
        <f t="shared" si="70"/>
        <v>#DIV/0!</v>
      </c>
      <c r="G685" s="60" t="e">
        <f t="shared" si="71"/>
        <v>#DIV/0!</v>
      </c>
      <c r="H685" s="30" t="e">
        <f t="shared" si="74"/>
        <v>#DIV/0!</v>
      </c>
      <c r="I685" s="63" t="e">
        <f t="shared" si="72"/>
        <v>#DIV/0!</v>
      </c>
      <c r="J685" s="30" t="e">
        <f t="shared" si="75"/>
        <v>#DIV/0!</v>
      </c>
      <c r="K685" s="67" t="e">
        <f t="shared" si="76"/>
        <v>#DIV/0!</v>
      </c>
      <c r="N685" s="34"/>
      <c r="O685" s="35"/>
      <c r="P685" s="34"/>
      <c r="Q685" s="35"/>
      <c r="R685" s="36"/>
      <c r="S685" s="36"/>
    </row>
    <row r="686" spans="5:19">
      <c r="E686" s="30">
        <f t="shared" si="73"/>
        <v>124.09999999999806</v>
      </c>
      <c r="F686" s="30" t="e">
        <f t="shared" si="70"/>
        <v>#DIV/0!</v>
      </c>
      <c r="G686" s="60" t="e">
        <f t="shared" si="71"/>
        <v>#DIV/0!</v>
      </c>
      <c r="H686" s="30" t="e">
        <f t="shared" si="74"/>
        <v>#DIV/0!</v>
      </c>
      <c r="I686" s="63" t="e">
        <f t="shared" si="72"/>
        <v>#DIV/0!</v>
      </c>
      <c r="J686" s="30" t="e">
        <f t="shared" si="75"/>
        <v>#DIV/0!</v>
      </c>
      <c r="K686" s="67" t="e">
        <f t="shared" si="76"/>
        <v>#DIV/0!</v>
      </c>
      <c r="N686" s="34"/>
      <c r="O686" s="35"/>
      <c r="P686" s="34"/>
      <c r="Q686" s="35"/>
      <c r="R686" s="36"/>
      <c r="S686" s="36"/>
    </row>
    <row r="687" spans="5:19">
      <c r="E687" s="30">
        <f t="shared" si="73"/>
        <v>124.14999999999806</v>
      </c>
      <c r="F687" s="30" t="e">
        <f t="shared" si="70"/>
        <v>#DIV/0!</v>
      </c>
      <c r="G687" s="60" t="e">
        <f t="shared" si="71"/>
        <v>#DIV/0!</v>
      </c>
      <c r="H687" s="30" t="e">
        <f t="shared" si="74"/>
        <v>#DIV/0!</v>
      </c>
      <c r="I687" s="63" t="e">
        <f t="shared" si="72"/>
        <v>#DIV/0!</v>
      </c>
      <c r="J687" s="30" t="e">
        <f t="shared" si="75"/>
        <v>#DIV/0!</v>
      </c>
      <c r="K687" s="67" t="e">
        <f t="shared" si="76"/>
        <v>#DIV/0!</v>
      </c>
      <c r="N687" s="34"/>
      <c r="O687" s="35"/>
      <c r="P687" s="34"/>
      <c r="Q687" s="35"/>
      <c r="R687" s="36"/>
      <c r="S687" s="36"/>
    </row>
    <row r="688" spans="5:19">
      <c r="E688" s="30">
        <f t="shared" si="73"/>
        <v>124.19999999999806</v>
      </c>
      <c r="F688" s="30" t="e">
        <f t="shared" si="70"/>
        <v>#DIV/0!</v>
      </c>
      <c r="G688" s="60" t="e">
        <f t="shared" si="71"/>
        <v>#DIV/0!</v>
      </c>
      <c r="H688" s="30" t="e">
        <f t="shared" si="74"/>
        <v>#DIV/0!</v>
      </c>
      <c r="I688" s="63" t="e">
        <f t="shared" si="72"/>
        <v>#DIV/0!</v>
      </c>
      <c r="J688" s="30" t="e">
        <f t="shared" si="75"/>
        <v>#DIV/0!</v>
      </c>
      <c r="K688" s="67" t="e">
        <f t="shared" si="76"/>
        <v>#DIV/0!</v>
      </c>
      <c r="N688" s="34"/>
      <c r="O688" s="35"/>
      <c r="P688" s="34"/>
      <c r="Q688" s="35"/>
      <c r="R688" s="36"/>
      <c r="S688" s="36"/>
    </row>
    <row r="689" spans="5:19">
      <c r="E689" s="30">
        <f t="shared" si="73"/>
        <v>124.24999999999805</v>
      </c>
      <c r="F689" s="30" t="e">
        <f t="shared" si="70"/>
        <v>#DIV/0!</v>
      </c>
      <c r="G689" s="60" t="e">
        <f t="shared" si="71"/>
        <v>#DIV/0!</v>
      </c>
      <c r="H689" s="30" t="e">
        <f t="shared" si="74"/>
        <v>#DIV/0!</v>
      </c>
      <c r="I689" s="63" t="e">
        <f t="shared" si="72"/>
        <v>#DIV/0!</v>
      </c>
      <c r="J689" s="30" t="e">
        <f t="shared" si="75"/>
        <v>#DIV/0!</v>
      </c>
      <c r="K689" s="67" t="e">
        <f t="shared" si="76"/>
        <v>#DIV/0!</v>
      </c>
      <c r="N689" s="34"/>
      <c r="O689" s="35"/>
      <c r="P689" s="34"/>
      <c r="Q689" s="35"/>
      <c r="R689" s="36"/>
      <c r="S689" s="36"/>
    </row>
    <row r="690" spans="5:19">
      <c r="E690" s="30">
        <f t="shared" si="73"/>
        <v>124.29999999999805</v>
      </c>
      <c r="F690" s="30" t="e">
        <f t="shared" si="70"/>
        <v>#DIV/0!</v>
      </c>
      <c r="G690" s="60" t="e">
        <f t="shared" si="71"/>
        <v>#DIV/0!</v>
      </c>
      <c r="H690" s="30" t="e">
        <f t="shared" si="74"/>
        <v>#DIV/0!</v>
      </c>
      <c r="I690" s="63" t="e">
        <f t="shared" si="72"/>
        <v>#DIV/0!</v>
      </c>
      <c r="J690" s="30" t="e">
        <f t="shared" si="75"/>
        <v>#DIV/0!</v>
      </c>
      <c r="K690" s="67" t="e">
        <f t="shared" si="76"/>
        <v>#DIV/0!</v>
      </c>
      <c r="N690" s="34"/>
      <c r="O690" s="35"/>
      <c r="P690" s="34"/>
      <c r="Q690" s="35"/>
      <c r="R690" s="36"/>
      <c r="S690" s="36"/>
    </row>
    <row r="691" spans="5:19">
      <c r="E691" s="30">
        <f t="shared" si="73"/>
        <v>124.34999999999805</v>
      </c>
      <c r="F691" s="30" t="e">
        <f t="shared" si="70"/>
        <v>#DIV/0!</v>
      </c>
      <c r="G691" s="60" t="e">
        <f t="shared" si="71"/>
        <v>#DIV/0!</v>
      </c>
      <c r="H691" s="30" t="e">
        <f t="shared" si="74"/>
        <v>#DIV/0!</v>
      </c>
      <c r="I691" s="63" t="e">
        <f t="shared" si="72"/>
        <v>#DIV/0!</v>
      </c>
      <c r="J691" s="30" t="e">
        <f t="shared" si="75"/>
        <v>#DIV/0!</v>
      </c>
      <c r="K691" s="67" t="e">
        <f t="shared" si="76"/>
        <v>#DIV/0!</v>
      </c>
      <c r="N691" s="34"/>
      <c r="O691" s="35"/>
      <c r="P691" s="34"/>
      <c r="Q691" s="35"/>
      <c r="R691" s="36"/>
      <c r="S691" s="36"/>
    </row>
    <row r="692" spans="5:19">
      <c r="E692" s="30">
        <f t="shared" si="73"/>
        <v>124.39999999999804</v>
      </c>
      <c r="F692" s="30" t="e">
        <f t="shared" si="70"/>
        <v>#DIV/0!</v>
      </c>
      <c r="G692" s="60" t="e">
        <f t="shared" si="71"/>
        <v>#DIV/0!</v>
      </c>
      <c r="H692" s="30" t="e">
        <f t="shared" si="74"/>
        <v>#DIV/0!</v>
      </c>
      <c r="I692" s="63" t="e">
        <f t="shared" si="72"/>
        <v>#DIV/0!</v>
      </c>
      <c r="J692" s="30" t="e">
        <f t="shared" si="75"/>
        <v>#DIV/0!</v>
      </c>
      <c r="K692" s="67" t="e">
        <f t="shared" si="76"/>
        <v>#DIV/0!</v>
      </c>
      <c r="N692" s="34"/>
      <c r="O692" s="35"/>
      <c r="P692" s="34"/>
      <c r="Q692" s="35"/>
      <c r="R692" s="36"/>
      <c r="S692" s="36"/>
    </row>
    <row r="693" spans="5:19">
      <c r="E693" s="30">
        <f t="shared" si="73"/>
        <v>124.44999999999804</v>
      </c>
      <c r="F693" s="30" t="e">
        <f t="shared" si="70"/>
        <v>#DIV/0!</v>
      </c>
      <c r="G693" s="60" t="e">
        <f t="shared" si="71"/>
        <v>#DIV/0!</v>
      </c>
      <c r="H693" s="30" t="e">
        <f t="shared" si="74"/>
        <v>#DIV/0!</v>
      </c>
      <c r="I693" s="63" t="e">
        <f t="shared" si="72"/>
        <v>#DIV/0!</v>
      </c>
      <c r="J693" s="30" t="e">
        <f t="shared" si="75"/>
        <v>#DIV/0!</v>
      </c>
      <c r="K693" s="67" t="e">
        <f t="shared" si="76"/>
        <v>#DIV/0!</v>
      </c>
      <c r="N693" s="34"/>
      <c r="O693" s="35"/>
      <c r="P693" s="34"/>
      <c r="Q693" s="35"/>
      <c r="R693" s="36"/>
      <c r="S693" s="36"/>
    </row>
    <row r="694" spans="5:19">
      <c r="E694" s="30">
        <f t="shared" si="73"/>
        <v>124.49999999999804</v>
      </c>
      <c r="F694" s="30" t="e">
        <f t="shared" si="70"/>
        <v>#DIV/0!</v>
      </c>
      <c r="G694" s="60" t="e">
        <f t="shared" si="71"/>
        <v>#DIV/0!</v>
      </c>
      <c r="H694" s="30" t="e">
        <f t="shared" si="74"/>
        <v>#DIV/0!</v>
      </c>
      <c r="I694" s="63" t="e">
        <f t="shared" si="72"/>
        <v>#DIV/0!</v>
      </c>
      <c r="J694" s="30" t="e">
        <f t="shared" si="75"/>
        <v>#DIV/0!</v>
      </c>
      <c r="K694" s="67" t="e">
        <f t="shared" si="76"/>
        <v>#DIV/0!</v>
      </c>
      <c r="N694" s="34"/>
      <c r="O694" s="35"/>
      <c r="P694" s="34"/>
      <c r="Q694" s="35"/>
      <c r="R694" s="36"/>
      <c r="S694" s="36"/>
    </row>
    <row r="695" spans="5:19">
      <c r="E695" s="30">
        <f t="shared" si="73"/>
        <v>124.54999999999804</v>
      </c>
      <c r="F695" s="30" t="e">
        <f t="shared" si="70"/>
        <v>#DIV/0!</v>
      </c>
      <c r="G695" s="60" t="e">
        <f t="shared" si="71"/>
        <v>#DIV/0!</v>
      </c>
      <c r="H695" s="30" t="e">
        <f t="shared" si="74"/>
        <v>#DIV/0!</v>
      </c>
      <c r="I695" s="63" t="e">
        <f t="shared" si="72"/>
        <v>#DIV/0!</v>
      </c>
      <c r="J695" s="30" t="e">
        <f t="shared" si="75"/>
        <v>#DIV/0!</v>
      </c>
      <c r="K695" s="67" t="e">
        <f t="shared" si="76"/>
        <v>#DIV/0!</v>
      </c>
      <c r="N695" s="34"/>
      <c r="O695" s="35"/>
      <c r="P695" s="34"/>
      <c r="Q695" s="35"/>
      <c r="R695" s="36"/>
      <c r="S695" s="36"/>
    </row>
    <row r="696" spans="5:19">
      <c r="E696" s="30">
        <f t="shared" si="73"/>
        <v>124.59999999999803</v>
      </c>
      <c r="F696" s="30" t="e">
        <f t="shared" si="70"/>
        <v>#DIV/0!</v>
      </c>
      <c r="G696" s="60" t="e">
        <f t="shared" si="71"/>
        <v>#DIV/0!</v>
      </c>
      <c r="H696" s="30" t="e">
        <f t="shared" si="74"/>
        <v>#DIV/0!</v>
      </c>
      <c r="I696" s="63" t="e">
        <f t="shared" si="72"/>
        <v>#DIV/0!</v>
      </c>
      <c r="J696" s="30" t="e">
        <f t="shared" si="75"/>
        <v>#DIV/0!</v>
      </c>
      <c r="K696" s="67" t="e">
        <f t="shared" si="76"/>
        <v>#DIV/0!</v>
      </c>
      <c r="N696" s="34"/>
      <c r="O696" s="35"/>
      <c r="P696" s="34"/>
      <c r="Q696" s="35"/>
      <c r="R696" s="36"/>
      <c r="S696" s="36"/>
    </row>
    <row r="697" spans="5:19">
      <c r="E697" s="30">
        <f t="shared" si="73"/>
        <v>124.64999999999803</v>
      </c>
      <c r="F697" s="30" t="e">
        <f t="shared" si="70"/>
        <v>#DIV/0!</v>
      </c>
      <c r="G697" s="60" t="e">
        <f t="shared" si="71"/>
        <v>#DIV/0!</v>
      </c>
      <c r="H697" s="30" t="e">
        <f t="shared" si="74"/>
        <v>#DIV/0!</v>
      </c>
      <c r="I697" s="63" t="e">
        <f t="shared" si="72"/>
        <v>#DIV/0!</v>
      </c>
      <c r="J697" s="30" t="e">
        <f t="shared" si="75"/>
        <v>#DIV/0!</v>
      </c>
      <c r="K697" s="67" t="e">
        <f t="shared" si="76"/>
        <v>#DIV/0!</v>
      </c>
      <c r="N697" s="34"/>
      <c r="O697" s="35"/>
      <c r="P697" s="34"/>
      <c r="Q697" s="35"/>
      <c r="R697" s="36"/>
      <c r="S697" s="36"/>
    </row>
    <row r="698" spans="5:19">
      <c r="E698" s="30">
        <f t="shared" si="73"/>
        <v>124.69999999999803</v>
      </c>
      <c r="F698" s="30" t="e">
        <f t="shared" si="70"/>
        <v>#DIV/0!</v>
      </c>
      <c r="G698" s="60" t="e">
        <f t="shared" si="71"/>
        <v>#DIV/0!</v>
      </c>
      <c r="H698" s="30" t="e">
        <f t="shared" si="74"/>
        <v>#DIV/0!</v>
      </c>
      <c r="I698" s="63" t="e">
        <f t="shared" si="72"/>
        <v>#DIV/0!</v>
      </c>
      <c r="J698" s="30" t="e">
        <f t="shared" si="75"/>
        <v>#DIV/0!</v>
      </c>
      <c r="K698" s="67" t="e">
        <f t="shared" si="76"/>
        <v>#DIV/0!</v>
      </c>
      <c r="N698" s="34"/>
      <c r="O698" s="35"/>
      <c r="P698" s="34"/>
      <c r="Q698" s="35"/>
      <c r="R698" s="36"/>
      <c r="S698" s="36"/>
    </row>
    <row r="699" spans="5:19">
      <c r="E699" s="30">
        <f t="shared" si="73"/>
        <v>124.74999999999802</v>
      </c>
      <c r="F699" s="30" t="e">
        <f t="shared" si="70"/>
        <v>#DIV/0!</v>
      </c>
      <c r="G699" s="60" t="e">
        <f t="shared" si="71"/>
        <v>#DIV/0!</v>
      </c>
      <c r="H699" s="30" t="e">
        <f t="shared" si="74"/>
        <v>#DIV/0!</v>
      </c>
      <c r="I699" s="63" t="e">
        <f t="shared" si="72"/>
        <v>#DIV/0!</v>
      </c>
      <c r="J699" s="30" t="e">
        <f t="shared" si="75"/>
        <v>#DIV/0!</v>
      </c>
      <c r="K699" s="67" t="e">
        <f t="shared" si="76"/>
        <v>#DIV/0!</v>
      </c>
      <c r="N699" s="34"/>
      <c r="O699" s="35"/>
      <c r="P699" s="34"/>
      <c r="Q699" s="35"/>
      <c r="R699" s="36"/>
      <c r="S699" s="36"/>
    </row>
    <row r="700" spans="5:19">
      <c r="E700" s="30">
        <f t="shared" si="73"/>
        <v>124.79999999999802</v>
      </c>
      <c r="F700" s="30" t="e">
        <f t="shared" si="70"/>
        <v>#DIV/0!</v>
      </c>
      <c r="G700" s="60" t="e">
        <f t="shared" si="71"/>
        <v>#DIV/0!</v>
      </c>
      <c r="H700" s="30" t="e">
        <f t="shared" si="74"/>
        <v>#DIV/0!</v>
      </c>
      <c r="I700" s="63" t="e">
        <f t="shared" si="72"/>
        <v>#DIV/0!</v>
      </c>
      <c r="J700" s="30" t="e">
        <f t="shared" si="75"/>
        <v>#DIV/0!</v>
      </c>
      <c r="K700" s="67" t="e">
        <f t="shared" si="76"/>
        <v>#DIV/0!</v>
      </c>
      <c r="N700" s="34"/>
      <c r="O700" s="35"/>
      <c r="P700" s="34"/>
      <c r="Q700" s="35"/>
      <c r="R700" s="36"/>
      <c r="S700" s="36"/>
    </row>
    <row r="701" spans="5:19">
      <c r="E701" s="30">
        <f t="shared" si="73"/>
        <v>124.84999999999802</v>
      </c>
      <c r="F701" s="30" t="e">
        <f t="shared" si="70"/>
        <v>#DIV/0!</v>
      </c>
      <c r="G701" s="60" t="e">
        <f t="shared" si="71"/>
        <v>#DIV/0!</v>
      </c>
      <c r="H701" s="30" t="e">
        <f t="shared" si="74"/>
        <v>#DIV/0!</v>
      </c>
      <c r="I701" s="63" t="e">
        <f t="shared" si="72"/>
        <v>#DIV/0!</v>
      </c>
      <c r="J701" s="30" t="e">
        <f t="shared" si="75"/>
        <v>#DIV/0!</v>
      </c>
      <c r="K701" s="67" t="e">
        <f t="shared" si="76"/>
        <v>#DIV/0!</v>
      </c>
      <c r="N701" s="34"/>
      <c r="O701" s="35"/>
      <c r="P701" s="34"/>
      <c r="Q701" s="35"/>
      <c r="R701" s="36"/>
      <c r="S701" s="36"/>
    </row>
    <row r="702" spans="5:19">
      <c r="E702" s="30">
        <f t="shared" si="73"/>
        <v>124.89999999999802</v>
      </c>
      <c r="F702" s="30" t="e">
        <f t="shared" si="70"/>
        <v>#DIV/0!</v>
      </c>
      <c r="G702" s="60" t="e">
        <f t="shared" si="71"/>
        <v>#DIV/0!</v>
      </c>
      <c r="H702" s="30" t="e">
        <f t="shared" si="74"/>
        <v>#DIV/0!</v>
      </c>
      <c r="I702" s="63" t="e">
        <f t="shared" si="72"/>
        <v>#DIV/0!</v>
      </c>
      <c r="J702" s="30" t="e">
        <f t="shared" si="75"/>
        <v>#DIV/0!</v>
      </c>
      <c r="K702" s="67" t="e">
        <f t="shared" si="76"/>
        <v>#DIV/0!</v>
      </c>
      <c r="N702" s="34"/>
      <c r="O702" s="35"/>
      <c r="P702" s="34"/>
      <c r="Q702" s="35"/>
      <c r="R702" s="36"/>
      <c r="S702" s="36"/>
    </row>
    <row r="703" spans="5:19">
      <c r="E703" s="30">
        <f t="shared" si="73"/>
        <v>124.94999999999801</v>
      </c>
      <c r="F703" s="30" t="e">
        <f t="shared" si="70"/>
        <v>#DIV/0!</v>
      </c>
      <c r="G703" s="60" t="e">
        <f t="shared" si="71"/>
        <v>#DIV/0!</v>
      </c>
      <c r="H703" s="30" t="e">
        <f t="shared" si="74"/>
        <v>#DIV/0!</v>
      </c>
      <c r="I703" s="63" t="e">
        <f t="shared" si="72"/>
        <v>#DIV/0!</v>
      </c>
      <c r="J703" s="30" t="e">
        <f t="shared" si="75"/>
        <v>#DIV/0!</v>
      </c>
      <c r="K703" s="67" t="e">
        <f t="shared" si="76"/>
        <v>#DIV/0!</v>
      </c>
      <c r="N703" s="34"/>
      <c r="O703" s="35"/>
      <c r="P703" s="34"/>
      <c r="Q703" s="35"/>
      <c r="R703" s="36"/>
      <c r="S703" s="36"/>
    </row>
    <row r="704" spans="5:19">
      <c r="E704" s="30">
        <f t="shared" si="73"/>
        <v>124.99999999999801</v>
      </c>
      <c r="F704" s="30" t="e">
        <f t="shared" si="70"/>
        <v>#DIV/0!</v>
      </c>
      <c r="G704" s="60" t="e">
        <f t="shared" si="71"/>
        <v>#DIV/0!</v>
      </c>
      <c r="H704" s="30" t="e">
        <f t="shared" si="74"/>
        <v>#DIV/0!</v>
      </c>
      <c r="I704" s="63" t="e">
        <f t="shared" si="72"/>
        <v>#DIV/0!</v>
      </c>
      <c r="J704" s="30" t="e">
        <f t="shared" si="75"/>
        <v>#DIV/0!</v>
      </c>
      <c r="K704" s="67" t="e">
        <f t="shared" si="76"/>
        <v>#DIV/0!</v>
      </c>
      <c r="N704" s="34"/>
      <c r="O704" s="35"/>
      <c r="P704" s="34"/>
      <c r="Q704" s="35"/>
      <c r="R704" s="36"/>
      <c r="S704" s="36"/>
    </row>
    <row r="705" spans="5:19">
      <c r="E705" s="30">
        <f t="shared" si="73"/>
        <v>125.04999999999801</v>
      </c>
      <c r="F705" s="30" t="e">
        <f t="shared" si="70"/>
        <v>#DIV/0!</v>
      </c>
      <c r="G705" s="60" t="e">
        <f t="shared" si="71"/>
        <v>#DIV/0!</v>
      </c>
      <c r="H705" s="30" t="e">
        <f t="shared" si="74"/>
        <v>#DIV/0!</v>
      </c>
      <c r="I705" s="63" t="e">
        <f t="shared" si="72"/>
        <v>#DIV/0!</v>
      </c>
      <c r="J705" s="30" t="e">
        <f t="shared" si="75"/>
        <v>#DIV/0!</v>
      </c>
      <c r="K705" s="67" t="e">
        <f t="shared" si="76"/>
        <v>#DIV/0!</v>
      </c>
      <c r="N705" s="34"/>
      <c r="O705" s="35"/>
      <c r="P705" s="34"/>
      <c r="Q705" s="35"/>
      <c r="R705" s="36"/>
      <c r="S705" s="36"/>
    </row>
    <row r="706" spans="5:19">
      <c r="E706" s="30">
        <f t="shared" si="73"/>
        <v>125.099999999998</v>
      </c>
      <c r="F706" s="30" t="e">
        <f t="shared" si="70"/>
        <v>#DIV/0!</v>
      </c>
      <c r="G706" s="60" t="e">
        <f t="shared" si="71"/>
        <v>#DIV/0!</v>
      </c>
      <c r="H706" s="30" t="e">
        <f t="shared" si="74"/>
        <v>#DIV/0!</v>
      </c>
      <c r="I706" s="63" t="e">
        <f t="shared" si="72"/>
        <v>#DIV/0!</v>
      </c>
      <c r="J706" s="30" t="e">
        <f t="shared" si="75"/>
        <v>#DIV/0!</v>
      </c>
      <c r="K706" s="67" t="e">
        <f t="shared" si="76"/>
        <v>#DIV/0!</v>
      </c>
      <c r="N706" s="34"/>
      <c r="O706" s="35"/>
      <c r="P706" s="34"/>
      <c r="Q706" s="35"/>
      <c r="R706" s="36"/>
      <c r="S706" s="36"/>
    </row>
    <row r="707" spans="5:19">
      <c r="E707" s="30">
        <f t="shared" si="73"/>
        <v>125.149999999998</v>
      </c>
      <c r="F707" s="30" t="e">
        <f t="shared" si="70"/>
        <v>#DIV/0!</v>
      </c>
      <c r="G707" s="60" t="e">
        <f t="shared" si="71"/>
        <v>#DIV/0!</v>
      </c>
      <c r="H707" s="30" t="e">
        <f t="shared" si="74"/>
        <v>#DIV/0!</v>
      </c>
      <c r="I707" s="63" t="e">
        <f t="shared" si="72"/>
        <v>#DIV/0!</v>
      </c>
      <c r="J707" s="30" t="e">
        <f t="shared" si="75"/>
        <v>#DIV/0!</v>
      </c>
      <c r="K707" s="67" t="e">
        <f t="shared" si="76"/>
        <v>#DIV/0!</v>
      </c>
      <c r="N707" s="34"/>
      <c r="O707" s="35"/>
      <c r="P707" s="34"/>
      <c r="Q707" s="35"/>
      <c r="R707" s="36"/>
      <c r="S707" s="36"/>
    </row>
    <row r="708" spans="5:19">
      <c r="E708" s="30">
        <f t="shared" si="73"/>
        <v>125.199999999998</v>
      </c>
      <c r="F708" s="30" t="e">
        <f t="shared" ref="F708:F771" si="77">SQRT(2+2*1*COS(3.14-2*$C$9*E708*10^(-3)))</f>
        <v>#DIV/0!</v>
      </c>
      <c r="G708" s="60" t="e">
        <f t="shared" ref="G708:G771" si="78">20*LOG10(F708/2)</f>
        <v>#DIV/0!</v>
      </c>
      <c r="H708" s="30" t="e">
        <f t="shared" si="74"/>
        <v>#DIV/0!</v>
      </c>
      <c r="I708" s="63" t="e">
        <f t="shared" ref="I708:I771" si="79">20*LOG10(H708/2)</f>
        <v>#DIV/0!</v>
      </c>
      <c r="J708" s="30" t="e">
        <f t="shared" si="75"/>
        <v>#DIV/0!</v>
      </c>
      <c r="K708" s="67" t="e">
        <f t="shared" si="76"/>
        <v>#DIV/0!</v>
      </c>
      <c r="N708" s="34"/>
      <c r="O708" s="35"/>
      <c r="P708" s="34"/>
      <c r="Q708" s="35"/>
      <c r="R708" s="36"/>
      <c r="S708" s="36"/>
    </row>
    <row r="709" spans="5:19">
      <c r="E709" s="30">
        <f t="shared" ref="E709:E772" si="80">E708+$E$2</f>
        <v>125.249999999998</v>
      </c>
      <c r="F709" s="30" t="e">
        <f t="shared" si="77"/>
        <v>#DIV/0!</v>
      </c>
      <c r="G709" s="60" t="e">
        <f t="shared" si="78"/>
        <v>#DIV/0!</v>
      </c>
      <c r="H709" s="30" t="e">
        <f t="shared" ref="H709:H772" si="81">SQRT(2+2*1*COS(0-2*$C$30*E709*10^(-3)))</f>
        <v>#DIV/0!</v>
      </c>
      <c r="I709" s="63" t="e">
        <f t="shared" si="79"/>
        <v>#DIV/0!</v>
      </c>
      <c r="J709" s="30" t="e">
        <f t="shared" ref="J709:J772" si="82">SQRT(1+0+2*0*COS(0-2*$C$51*E709*10^(-3)))</f>
        <v>#DIV/0!</v>
      </c>
      <c r="K709" s="67" t="e">
        <f t="shared" ref="K709:K772" si="83">20*LOG10(J709/1)</f>
        <v>#DIV/0!</v>
      </c>
      <c r="N709" s="34"/>
      <c r="O709" s="35"/>
      <c r="P709" s="34"/>
      <c r="Q709" s="35"/>
      <c r="R709" s="36"/>
      <c r="S709" s="36"/>
    </row>
    <row r="710" spans="5:19">
      <c r="E710" s="30">
        <f t="shared" si="80"/>
        <v>125.29999999999799</v>
      </c>
      <c r="F710" s="30" t="e">
        <f t="shared" si="77"/>
        <v>#DIV/0!</v>
      </c>
      <c r="G710" s="60" t="e">
        <f t="shared" si="78"/>
        <v>#DIV/0!</v>
      </c>
      <c r="H710" s="30" t="e">
        <f t="shared" si="81"/>
        <v>#DIV/0!</v>
      </c>
      <c r="I710" s="63" t="e">
        <f t="shared" si="79"/>
        <v>#DIV/0!</v>
      </c>
      <c r="J710" s="30" t="e">
        <f t="shared" si="82"/>
        <v>#DIV/0!</v>
      </c>
      <c r="K710" s="67" t="e">
        <f t="shared" si="83"/>
        <v>#DIV/0!</v>
      </c>
      <c r="N710" s="34"/>
      <c r="O710" s="35"/>
      <c r="P710" s="34"/>
      <c r="Q710" s="35"/>
      <c r="R710" s="36"/>
      <c r="S710" s="36"/>
    </row>
    <row r="711" spans="5:19">
      <c r="E711" s="30">
        <f t="shared" si="80"/>
        <v>125.34999999999799</v>
      </c>
      <c r="F711" s="30" t="e">
        <f t="shared" si="77"/>
        <v>#DIV/0!</v>
      </c>
      <c r="G711" s="60" t="e">
        <f t="shared" si="78"/>
        <v>#DIV/0!</v>
      </c>
      <c r="H711" s="30" t="e">
        <f t="shared" si="81"/>
        <v>#DIV/0!</v>
      </c>
      <c r="I711" s="63" t="e">
        <f t="shared" si="79"/>
        <v>#DIV/0!</v>
      </c>
      <c r="J711" s="30" t="e">
        <f t="shared" si="82"/>
        <v>#DIV/0!</v>
      </c>
      <c r="K711" s="67" t="e">
        <f t="shared" si="83"/>
        <v>#DIV/0!</v>
      </c>
      <c r="N711" s="34"/>
      <c r="O711" s="35"/>
      <c r="P711" s="34"/>
      <c r="Q711" s="35"/>
      <c r="R711" s="36"/>
      <c r="S711" s="36"/>
    </row>
    <row r="712" spans="5:19">
      <c r="E712" s="30">
        <f t="shared" si="80"/>
        <v>125.39999999999799</v>
      </c>
      <c r="F712" s="30" t="e">
        <f t="shared" si="77"/>
        <v>#DIV/0!</v>
      </c>
      <c r="G712" s="60" t="e">
        <f t="shared" si="78"/>
        <v>#DIV/0!</v>
      </c>
      <c r="H712" s="30" t="e">
        <f t="shared" si="81"/>
        <v>#DIV/0!</v>
      </c>
      <c r="I712" s="63" t="e">
        <f t="shared" si="79"/>
        <v>#DIV/0!</v>
      </c>
      <c r="J712" s="30" t="e">
        <f t="shared" si="82"/>
        <v>#DIV/0!</v>
      </c>
      <c r="K712" s="67" t="e">
        <f t="shared" si="83"/>
        <v>#DIV/0!</v>
      </c>
      <c r="N712" s="34"/>
      <c r="O712" s="35"/>
      <c r="P712" s="34"/>
      <c r="Q712" s="35"/>
      <c r="R712" s="36"/>
      <c r="S712" s="36"/>
    </row>
    <row r="713" spans="5:19">
      <c r="E713" s="30">
        <f t="shared" si="80"/>
        <v>125.44999999999798</v>
      </c>
      <c r="F713" s="30" t="e">
        <f t="shared" si="77"/>
        <v>#DIV/0!</v>
      </c>
      <c r="G713" s="60" t="e">
        <f t="shared" si="78"/>
        <v>#DIV/0!</v>
      </c>
      <c r="H713" s="30" t="e">
        <f t="shared" si="81"/>
        <v>#DIV/0!</v>
      </c>
      <c r="I713" s="63" t="e">
        <f t="shared" si="79"/>
        <v>#DIV/0!</v>
      </c>
      <c r="J713" s="30" t="e">
        <f t="shared" si="82"/>
        <v>#DIV/0!</v>
      </c>
      <c r="K713" s="67" t="e">
        <f t="shared" si="83"/>
        <v>#DIV/0!</v>
      </c>
      <c r="N713" s="34"/>
      <c r="O713" s="35"/>
      <c r="P713" s="34"/>
      <c r="Q713" s="35"/>
      <c r="R713" s="36"/>
      <c r="S713" s="36"/>
    </row>
    <row r="714" spans="5:19">
      <c r="E714" s="30">
        <f t="shared" si="80"/>
        <v>125.49999999999798</v>
      </c>
      <c r="F714" s="30" t="e">
        <f t="shared" si="77"/>
        <v>#DIV/0!</v>
      </c>
      <c r="G714" s="60" t="e">
        <f t="shared" si="78"/>
        <v>#DIV/0!</v>
      </c>
      <c r="H714" s="30" t="e">
        <f t="shared" si="81"/>
        <v>#DIV/0!</v>
      </c>
      <c r="I714" s="63" t="e">
        <f t="shared" si="79"/>
        <v>#DIV/0!</v>
      </c>
      <c r="J714" s="30" t="e">
        <f t="shared" si="82"/>
        <v>#DIV/0!</v>
      </c>
      <c r="K714" s="67" t="e">
        <f t="shared" si="83"/>
        <v>#DIV/0!</v>
      </c>
      <c r="N714" s="34"/>
      <c r="O714" s="35"/>
      <c r="P714" s="34"/>
      <c r="Q714" s="35"/>
      <c r="R714" s="36"/>
      <c r="S714" s="36"/>
    </row>
    <row r="715" spans="5:19">
      <c r="E715" s="30">
        <f t="shared" si="80"/>
        <v>125.54999999999798</v>
      </c>
      <c r="F715" s="30" t="e">
        <f t="shared" si="77"/>
        <v>#DIV/0!</v>
      </c>
      <c r="G715" s="60" t="e">
        <f t="shared" si="78"/>
        <v>#DIV/0!</v>
      </c>
      <c r="H715" s="30" t="e">
        <f t="shared" si="81"/>
        <v>#DIV/0!</v>
      </c>
      <c r="I715" s="63" t="e">
        <f t="shared" si="79"/>
        <v>#DIV/0!</v>
      </c>
      <c r="J715" s="30" t="e">
        <f t="shared" si="82"/>
        <v>#DIV/0!</v>
      </c>
      <c r="K715" s="67" t="e">
        <f t="shared" si="83"/>
        <v>#DIV/0!</v>
      </c>
      <c r="N715" s="34"/>
      <c r="O715" s="35"/>
      <c r="P715" s="34"/>
      <c r="Q715" s="35"/>
      <c r="R715" s="36"/>
      <c r="S715" s="36"/>
    </row>
    <row r="716" spans="5:19">
      <c r="E716" s="30">
        <f t="shared" si="80"/>
        <v>125.59999999999798</v>
      </c>
      <c r="F716" s="30" t="e">
        <f t="shared" si="77"/>
        <v>#DIV/0!</v>
      </c>
      <c r="G716" s="60" t="e">
        <f t="shared" si="78"/>
        <v>#DIV/0!</v>
      </c>
      <c r="H716" s="30" t="e">
        <f t="shared" si="81"/>
        <v>#DIV/0!</v>
      </c>
      <c r="I716" s="63" t="e">
        <f t="shared" si="79"/>
        <v>#DIV/0!</v>
      </c>
      <c r="J716" s="30" t="e">
        <f t="shared" si="82"/>
        <v>#DIV/0!</v>
      </c>
      <c r="K716" s="67" t="e">
        <f t="shared" si="83"/>
        <v>#DIV/0!</v>
      </c>
      <c r="N716" s="34"/>
      <c r="O716" s="35"/>
      <c r="P716" s="34"/>
      <c r="Q716" s="35"/>
      <c r="R716" s="36"/>
      <c r="S716" s="36"/>
    </row>
    <row r="717" spans="5:19">
      <c r="E717" s="30">
        <f t="shared" si="80"/>
        <v>125.64999999999797</v>
      </c>
      <c r="F717" s="30" t="e">
        <f t="shared" si="77"/>
        <v>#DIV/0!</v>
      </c>
      <c r="G717" s="60" t="e">
        <f t="shared" si="78"/>
        <v>#DIV/0!</v>
      </c>
      <c r="H717" s="30" t="e">
        <f t="shared" si="81"/>
        <v>#DIV/0!</v>
      </c>
      <c r="I717" s="63" t="e">
        <f t="shared" si="79"/>
        <v>#DIV/0!</v>
      </c>
      <c r="J717" s="30" t="e">
        <f t="shared" si="82"/>
        <v>#DIV/0!</v>
      </c>
      <c r="K717" s="67" t="e">
        <f t="shared" si="83"/>
        <v>#DIV/0!</v>
      </c>
      <c r="N717" s="34"/>
      <c r="O717" s="35"/>
      <c r="P717" s="34"/>
      <c r="Q717" s="35"/>
      <c r="R717" s="36"/>
      <c r="S717" s="36"/>
    </row>
    <row r="718" spans="5:19">
      <c r="E718" s="30">
        <f t="shared" si="80"/>
        <v>125.69999999999797</v>
      </c>
      <c r="F718" s="30" t="e">
        <f t="shared" si="77"/>
        <v>#DIV/0!</v>
      </c>
      <c r="G718" s="60" t="e">
        <f t="shared" si="78"/>
        <v>#DIV/0!</v>
      </c>
      <c r="H718" s="30" t="e">
        <f t="shared" si="81"/>
        <v>#DIV/0!</v>
      </c>
      <c r="I718" s="63" t="e">
        <f t="shared" si="79"/>
        <v>#DIV/0!</v>
      </c>
      <c r="J718" s="30" t="e">
        <f t="shared" si="82"/>
        <v>#DIV/0!</v>
      </c>
      <c r="K718" s="67" t="e">
        <f t="shared" si="83"/>
        <v>#DIV/0!</v>
      </c>
      <c r="N718" s="34"/>
      <c r="O718" s="35"/>
      <c r="P718" s="34"/>
      <c r="Q718" s="35"/>
      <c r="R718" s="36"/>
      <c r="S718" s="36"/>
    </row>
    <row r="719" spans="5:19">
      <c r="E719" s="30">
        <f t="shared" si="80"/>
        <v>125.74999999999797</v>
      </c>
      <c r="F719" s="30" t="e">
        <f t="shared" si="77"/>
        <v>#DIV/0!</v>
      </c>
      <c r="G719" s="60" t="e">
        <f t="shared" si="78"/>
        <v>#DIV/0!</v>
      </c>
      <c r="H719" s="30" t="e">
        <f t="shared" si="81"/>
        <v>#DIV/0!</v>
      </c>
      <c r="I719" s="63" t="e">
        <f t="shared" si="79"/>
        <v>#DIV/0!</v>
      </c>
      <c r="J719" s="30" t="e">
        <f t="shared" si="82"/>
        <v>#DIV/0!</v>
      </c>
      <c r="K719" s="67" t="e">
        <f t="shared" si="83"/>
        <v>#DIV/0!</v>
      </c>
      <c r="N719" s="34"/>
      <c r="O719" s="35"/>
      <c r="P719" s="34"/>
      <c r="Q719" s="35"/>
      <c r="R719" s="36"/>
      <c r="S719" s="36"/>
    </row>
    <row r="720" spans="5:19">
      <c r="E720" s="30">
        <f t="shared" si="80"/>
        <v>125.79999999999797</v>
      </c>
      <c r="F720" s="30" t="e">
        <f t="shared" si="77"/>
        <v>#DIV/0!</v>
      </c>
      <c r="G720" s="60" t="e">
        <f t="shared" si="78"/>
        <v>#DIV/0!</v>
      </c>
      <c r="H720" s="30" t="e">
        <f t="shared" si="81"/>
        <v>#DIV/0!</v>
      </c>
      <c r="I720" s="63" t="e">
        <f t="shared" si="79"/>
        <v>#DIV/0!</v>
      </c>
      <c r="J720" s="30" t="e">
        <f t="shared" si="82"/>
        <v>#DIV/0!</v>
      </c>
      <c r="K720" s="67" t="e">
        <f t="shared" si="83"/>
        <v>#DIV/0!</v>
      </c>
      <c r="N720" s="34"/>
      <c r="O720" s="35"/>
      <c r="P720" s="34"/>
      <c r="Q720" s="35"/>
      <c r="R720" s="36"/>
      <c r="S720" s="36"/>
    </row>
    <row r="721" spans="5:19">
      <c r="E721" s="30">
        <f t="shared" si="80"/>
        <v>125.84999999999796</v>
      </c>
      <c r="F721" s="30" t="e">
        <f t="shared" si="77"/>
        <v>#DIV/0!</v>
      </c>
      <c r="G721" s="60" t="e">
        <f t="shared" si="78"/>
        <v>#DIV/0!</v>
      </c>
      <c r="H721" s="30" t="e">
        <f t="shared" si="81"/>
        <v>#DIV/0!</v>
      </c>
      <c r="I721" s="63" t="e">
        <f t="shared" si="79"/>
        <v>#DIV/0!</v>
      </c>
      <c r="J721" s="30" t="e">
        <f t="shared" si="82"/>
        <v>#DIV/0!</v>
      </c>
      <c r="K721" s="67" t="e">
        <f t="shared" si="83"/>
        <v>#DIV/0!</v>
      </c>
      <c r="N721" s="34"/>
      <c r="O721" s="35"/>
      <c r="P721" s="34"/>
      <c r="Q721" s="35"/>
      <c r="R721" s="36"/>
      <c r="S721" s="36"/>
    </row>
    <row r="722" spans="5:19">
      <c r="E722" s="30">
        <f t="shared" si="80"/>
        <v>125.89999999999796</v>
      </c>
      <c r="F722" s="30" t="e">
        <f t="shared" si="77"/>
        <v>#DIV/0!</v>
      </c>
      <c r="G722" s="60" t="e">
        <f t="shared" si="78"/>
        <v>#DIV/0!</v>
      </c>
      <c r="H722" s="30" t="e">
        <f t="shared" si="81"/>
        <v>#DIV/0!</v>
      </c>
      <c r="I722" s="63" t="e">
        <f t="shared" si="79"/>
        <v>#DIV/0!</v>
      </c>
      <c r="J722" s="30" t="e">
        <f t="shared" si="82"/>
        <v>#DIV/0!</v>
      </c>
      <c r="K722" s="67" t="e">
        <f t="shared" si="83"/>
        <v>#DIV/0!</v>
      </c>
      <c r="N722" s="34"/>
      <c r="O722" s="35"/>
      <c r="P722" s="34"/>
      <c r="Q722" s="35"/>
      <c r="R722" s="36"/>
      <c r="S722" s="36"/>
    </row>
    <row r="723" spans="5:19">
      <c r="E723" s="30">
        <f t="shared" si="80"/>
        <v>125.94999999999796</v>
      </c>
      <c r="F723" s="30" t="e">
        <f t="shared" si="77"/>
        <v>#DIV/0!</v>
      </c>
      <c r="G723" s="60" t="e">
        <f t="shared" si="78"/>
        <v>#DIV/0!</v>
      </c>
      <c r="H723" s="30" t="e">
        <f t="shared" si="81"/>
        <v>#DIV/0!</v>
      </c>
      <c r="I723" s="63" t="e">
        <f t="shared" si="79"/>
        <v>#DIV/0!</v>
      </c>
      <c r="J723" s="30" t="e">
        <f t="shared" si="82"/>
        <v>#DIV/0!</v>
      </c>
      <c r="K723" s="67" t="e">
        <f t="shared" si="83"/>
        <v>#DIV/0!</v>
      </c>
      <c r="N723" s="34"/>
      <c r="O723" s="35"/>
      <c r="P723" s="34"/>
      <c r="Q723" s="35"/>
      <c r="R723" s="36"/>
      <c r="S723" s="36"/>
    </row>
    <row r="724" spans="5:19">
      <c r="E724" s="30">
        <f t="shared" si="80"/>
        <v>125.99999999999795</v>
      </c>
      <c r="F724" s="30" t="e">
        <f t="shared" si="77"/>
        <v>#DIV/0!</v>
      </c>
      <c r="G724" s="60" t="e">
        <f t="shared" si="78"/>
        <v>#DIV/0!</v>
      </c>
      <c r="H724" s="30" t="e">
        <f t="shared" si="81"/>
        <v>#DIV/0!</v>
      </c>
      <c r="I724" s="63" t="e">
        <f t="shared" si="79"/>
        <v>#DIV/0!</v>
      </c>
      <c r="J724" s="30" t="e">
        <f t="shared" si="82"/>
        <v>#DIV/0!</v>
      </c>
      <c r="K724" s="67" t="e">
        <f t="shared" si="83"/>
        <v>#DIV/0!</v>
      </c>
      <c r="N724" s="34"/>
      <c r="O724" s="35"/>
      <c r="P724" s="34"/>
      <c r="Q724" s="35"/>
      <c r="R724" s="36"/>
      <c r="S724" s="36"/>
    </row>
    <row r="725" spans="5:19">
      <c r="E725" s="30">
        <f t="shared" si="80"/>
        <v>126.04999999999795</v>
      </c>
      <c r="F725" s="30" t="e">
        <f t="shared" si="77"/>
        <v>#DIV/0!</v>
      </c>
      <c r="G725" s="60" t="e">
        <f t="shared" si="78"/>
        <v>#DIV/0!</v>
      </c>
      <c r="H725" s="30" t="e">
        <f t="shared" si="81"/>
        <v>#DIV/0!</v>
      </c>
      <c r="I725" s="63" t="e">
        <f t="shared" si="79"/>
        <v>#DIV/0!</v>
      </c>
      <c r="J725" s="30" t="e">
        <f t="shared" si="82"/>
        <v>#DIV/0!</v>
      </c>
      <c r="K725" s="67" t="e">
        <f t="shared" si="83"/>
        <v>#DIV/0!</v>
      </c>
      <c r="N725" s="34"/>
      <c r="O725" s="35"/>
      <c r="P725" s="34"/>
      <c r="Q725" s="35"/>
      <c r="R725" s="36"/>
      <c r="S725" s="36"/>
    </row>
    <row r="726" spans="5:19">
      <c r="E726" s="30">
        <f t="shared" si="80"/>
        <v>126.09999999999795</v>
      </c>
      <c r="F726" s="30" t="e">
        <f t="shared" si="77"/>
        <v>#DIV/0!</v>
      </c>
      <c r="G726" s="60" t="e">
        <f t="shared" si="78"/>
        <v>#DIV/0!</v>
      </c>
      <c r="H726" s="30" t="e">
        <f t="shared" si="81"/>
        <v>#DIV/0!</v>
      </c>
      <c r="I726" s="63" t="e">
        <f t="shared" si="79"/>
        <v>#DIV/0!</v>
      </c>
      <c r="J726" s="30" t="e">
        <f t="shared" si="82"/>
        <v>#DIV/0!</v>
      </c>
      <c r="K726" s="67" t="e">
        <f t="shared" si="83"/>
        <v>#DIV/0!</v>
      </c>
      <c r="N726" s="34"/>
      <c r="O726" s="35"/>
      <c r="P726" s="34"/>
      <c r="Q726" s="35"/>
      <c r="R726" s="36"/>
      <c r="S726" s="36"/>
    </row>
    <row r="727" spans="5:19">
      <c r="E727" s="30">
        <f t="shared" si="80"/>
        <v>126.14999999999795</v>
      </c>
      <c r="F727" s="30" t="e">
        <f t="shared" si="77"/>
        <v>#DIV/0!</v>
      </c>
      <c r="G727" s="60" t="e">
        <f t="shared" si="78"/>
        <v>#DIV/0!</v>
      </c>
      <c r="H727" s="30" t="e">
        <f t="shared" si="81"/>
        <v>#DIV/0!</v>
      </c>
      <c r="I727" s="63" t="e">
        <f t="shared" si="79"/>
        <v>#DIV/0!</v>
      </c>
      <c r="J727" s="30" t="e">
        <f t="shared" si="82"/>
        <v>#DIV/0!</v>
      </c>
      <c r="K727" s="67" t="e">
        <f t="shared" si="83"/>
        <v>#DIV/0!</v>
      </c>
      <c r="N727" s="34"/>
      <c r="O727" s="35"/>
      <c r="P727" s="34"/>
      <c r="Q727" s="35"/>
      <c r="R727" s="36"/>
      <c r="S727" s="36"/>
    </row>
    <row r="728" spans="5:19">
      <c r="E728" s="30">
        <f t="shared" si="80"/>
        <v>126.19999999999794</v>
      </c>
      <c r="F728" s="30" t="e">
        <f t="shared" si="77"/>
        <v>#DIV/0!</v>
      </c>
      <c r="G728" s="60" t="e">
        <f t="shared" si="78"/>
        <v>#DIV/0!</v>
      </c>
      <c r="H728" s="30" t="e">
        <f t="shared" si="81"/>
        <v>#DIV/0!</v>
      </c>
      <c r="I728" s="63" t="e">
        <f t="shared" si="79"/>
        <v>#DIV/0!</v>
      </c>
      <c r="J728" s="30" t="e">
        <f t="shared" si="82"/>
        <v>#DIV/0!</v>
      </c>
      <c r="K728" s="67" t="e">
        <f t="shared" si="83"/>
        <v>#DIV/0!</v>
      </c>
      <c r="N728" s="34"/>
      <c r="O728" s="35"/>
      <c r="P728" s="34"/>
      <c r="Q728" s="35"/>
      <c r="R728" s="36"/>
      <c r="S728" s="36"/>
    </row>
    <row r="729" spans="5:19">
      <c r="E729" s="30">
        <f t="shared" si="80"/>
        <v>126.24999999999794</v>
      </c>
      <c r="F729" s="30" t="e">
        <f t="shared" si="77"/>
        <v>#DIV/0!</v>
      </c>
      <c r="G729" s="60" t="e">
        <f t="shared" si="78"/>
        <v>#DIV/0!</v>
      </c>
      <c r="H729" s="30" t="e">
        <f t="shared" si="81"/>
        <v>#DIV/0!</v>
      </c>
      <c r="I729" s="63" t="e">
        <f t="shared" si="79"/>
        <v>#DIV/0!</v>
      </c>
      <c r="J729" s="30" t="e">
        <f t="shared" si="82"/>
        <v>#DIV/0!</v>
      </c>
      <c r="K729" s="67" t="e">
        <f t="shared" si="83"/>
        <v>#DIV/0!</v>
      </c>
      <c r="N729" s="34"/>
      <c r="O729" s="35"/>
      <c r="P729" s="34"/>
      <c r="Q729" s="35"/>
      <c r="R729" s="36"/>
      <c r="S729" s="36"/>
    </row>
    <row r="730" spans="5:19">
      <c r="E730" s="30">
        <f t="shared" si="80"/>
        <v>126.29999999999794</v>
      </c>
      <c r="F730" s="30" t="e">
        <f t="shared" si="77"/>
        <v>#DIV/0!</v>
      </c>
      <c r="G730" s="60" t="e">
        <f t="shared" si="78"/>
        <v>#DIV/0!</v>
      </c>
      <c r="H730" s="30" t="e">
        <f t="shared" si="81"/>
        <v>#DIV/0!</v>
      </c>
      <c r="I730" s="63" t="e">
        <f t="shared" si="79"/>
        <v>#DIV/0!</v>
      </c>
      <c r="J730" s="30" t="e">
        <f t="shared" si="82"/>
        <v>#DIV/0!</v>
      </c>
      <c r="K730" s="67" t="e">
        <f t="shared" si="83"/>
        <v>#DIV/0!</v>
      </c>
      <c r="N730" s="34"/>
      <c r="O730" s="35"/>
      <c r="P730" s="34"/>
      <c r="Q730" s="35"/>
      <c r="R730" s="36"/>
      <c r="S730" s="36"/>
    </row>
    <row r="731" spans="5:19">
      <c r="E731" s="30">
        <f t="shared" si="80"/>
        <v>126.34999999999793</v>
      </c>
      <c r="F731" s="30" t="e">
        <f t="shared" si="77"/>
        <v>#DIV/0!</v>
      </c>
      <c r="G731" s="60" t="e">
        <f t="shared" si="78"/>
        <v>#DIV/0!</v>
      </c>
      <c r="H731" s="30" t="e">
        <f t="shared" si="81"/>
        <v>#DIV/0!</v>
      </c>
      <c r="I731" s="63" t="e">
        <f t="shared" si="79"/>
        <v>#DIV/0!</v>
      </c>
      <c r="J731" s="30" t="e">
        <f t="shared" si="82"/>
        <v>#DIV/0!</v>
      </c>
      <c r="K731" s="67" t="e">
        <f t="shared" si="83"/>
        <v>#DIV/0!</v>
      </c>
      <c r="N731" s="34"/>
      <c r="O731" s="35"/>
      <c r="P731" s="34"/>
      <c r="Q731" s="35"/>
      <c r="R731" s="36"/>
      <c r="S731" s="36"/>
    </row>
    <row r="732" spans="5:19">
      <c r="E732" s="30">
        <f t="shared" si="80"/>
        <v>126.39999999999793</v>
      </c>
      <c r="F732" s="30" t="e">
        <f t="shared" si="77"/>
        <v>#DIV/0!</v>
      </c>
      <c r="G732" s="60" t="e">
        <f t="shared" si="78"/>
        <v>#DIV/0!</v>
      </c>
      <c r="H732" s="30" t="e">
        <f t="shared" si="81"/>
        <v>#DIV/0!</v>
      </c>
      <c r="I732" s="63" t="e">
        <f t="shared" si="79"/>
        <v>#DIV/0!</v>
      </c>
      <c r="J732" s="30" t="e">
        <f t="shared" si="82"/>
        <v>#DIV/0!</v>
      </c>
      <c r="K732" s="67" t="e">
        <f t="shared" si="83"/>
        <v>#DIV/0!</v>
      </c>
      <c r="N732" s="34"/>
      <c r="O732" s="35"/>
      <c r="P732" s="34"/>
      <c r="Q732" s="35"/>
      <c r="R732" s="36"/>
      <c r="S732" s="36"/>
    </row>
    <row r="733" spans="5:19">
      <c r="E733" s="30">
        <f t="shared" si="80"/>
        <v>126.44999999999793</v>
      </c>
      <c r="F733" s="30" t="e">
        <f t="shared" si="77"/>
        <v>#DIV/0!</v>
      </c>
      <c r="G733" s="60" t="e">
        <f t="shared" si="78"/>
        <v>#DIV/0!</v>
      </c>
      <c r="H733" s="30" t="e">
        <f t="shared" si="81"/>
        <v>#DIV/0!</v>
      </c>
      <c r="I733" s="63" t="e">
        <f t="shared" si="79"/>
        <v>#DIV/0!</v>
      </c>
      <c r="J733" s="30" t="e">
        <f t="shared" si="82"/>
        <v>#DIV/0!</v>
      </c>
      <c r="K733" s="67" t="e">
        <f t="shared" si="83"/>
        <v>#DIV/0!</v>
      </c>
      <c r="N733" s="34"/>
      <c r="O733" s="35"/>
      <c r="P733" s="34"/>
      <c r="Q733" s="35"/>
      <c r="R733" s="36"/>
      <c r="S733" s="36"/>
    </row>
    <row r="734" spans="5:19">
      <c r="E734" s="30">
        <f t="shared" si="80"/>
        <v>126.49999999999793</v>
      </c>
      <c r="F734" s="30" t="e">
        <f t="shared" si="77"/>
        <v>#DIV/0!</v>
      </c>
      <c r="G734" s="60" t="e">
        <f t="shared" si="78"/>
        <v>#DIV/0!</v>
      </c>
      <c r="H734" s="30" t="e">
        <f t="shared" si="81"/>
        <v>#DIV/0!</v>
      </c>
      <c r="I734" s="63" t="e">
        <f t="shared" si="79"/>
        <v>#DIV/0!</v>
      </c>
      <c r="J734" s="30" t="e">
        <f t="shared" si="82"/>
        <v>#DIV/0!</v>
      </c>
      <c r="K734" s="67" t="e">
        <f t="shared" si="83"/>
        <v>#DIV/0!</v>
      </c>
      <c r="N734" s="34"/>
      <c r="O734" s="35"/>
      <c r="P734" s="34"/>
      <c r="Q734" s="35"/>
      <c r="R734" s="36"/>
      <c r="S734" s="36"/>
    </row>
    <row r="735" spans="5:19">
      <c r="E735" s="30">
        <f t="shared" si="80"/>
        <v>126.54999999999792</v>
      </c>
      <c r="F735" s="30" t="e">
        <f t="shared" si="77"/>
        <v>#DIV/0!</v>
      </c>
      <c r="G735" s="60" t="e">
        <f t="shared" si="78"/>
        <v>#DIV/0!</v>
      </c>
      <c r="H735" s="30" t="e">
        <f t="shared" si="81"/>
        <v>#DIV/0!</v>
      </c>
      <c r="I735" s="63" t="e">
        <f t="shared" si="79"/>
        <v>#DIV/0!</v>
      </c>
      <c r="J735" s="30" t="e">
        <f t="shared" si="82"/>
        <v>#DIV/0!</v>
      </c>
      <c r="K735" s="67" t="e">
        <f t="shared" si="83"/>
        <v>#DIV/0!</v>
      </c>
      <c r="N735" s="34"/>
      <c r="O735" s="35"/>
      <c r="P735" s="34"/>
      <c r="Q735" s="35"/>
      <c r="R735" s="36"/>
      <c r="S735" s="36"/>
    </row>
    <row r="736" spans="5:19">
      <c r="E736" s="30">
        <f t="shared" si="80"/>
        <v>126.59999999999792</v>
      </c>
      <c r="F736" s="30" t="e">
        <f t="shared" si="77"/>
        <v>#DIV/0!</v>
      </c>
      <c r="G736" s="60" t="e">
        <f t="shared" si="78"/>
        <v>#DIV/0!</v>
      </c>
      <c r="H736" s="30" t="e">
        <f t="shared" si="81"/>
        <v>#DIV/0!</v>
      </c>
      <c r="I736" s="63" t="e">
        <f t="shared" si="79"/>
        <v>#DIV/0!</v>
      </c>
      <c r="J736" s="30" t="e">
        <f t="shared" si="82"/>
        <v>#DIV/0!</v>
      </c>
      <c r="K736" s="67" t="e">
        <f t="shared" si="83"/>
        <v>#DIV/0!</v>
      </c>
      <c r="N736" s="34"/>
      <c r="O736" s="35"/>
      <c r="P736" s="34"/>
      <c r="Q736" s="35"/>
      <c r="R736" s="36"/>
      <c r="S736" s="36"/>
    </row>
    <row r="737" spans="5:19">
      <c r="E737" s="30">
        <f t="shared" si="80"/>
        <v>126.64999999999792</v>
      </c>
      <c r="F737" s="30" t="e">
        <f t="shared" si="77"/>
        <v>#DIV/0!</v>
      </c>
      <c r="G737" s="60" t="e">
        <f t="shared" si="78"/>
        <v>#DIV/0!</v>
      </c>
      <c r="H737" s="30" t="e">
        <f t="shared" si="81"/>
        <v>#DIV/0!</v>
      </c>
      <c r="I737" s="63" t="e">
        <f t="shared" si="79"/>
        <v>#DIV/0!</v>
      </c>
      <c r="J737" s="30" t="e">
        <f t="shared" si="82"/>
        <v>#DIV/0!</v>
      </c>
      <c r="K737" s="67" t="e">
        <f t="shared" si="83"/>
        <v>#DIV/0!</v>
      </c>
      <c r="N737" s="34"/>
      <c r="O737" s="35"/>
      <c r="P737" s="34"/>
      <c r="Q737" s="35"/>
      <c r="R737" s="36"/>
      <c r="S737" s="36"/>
    </row>
    <row r="738" spans="5:19">
      <c r="E738" s="30">
        <f t="shared" si="80"/>
        <v>126.69999999999791</v>
      </c>
      <c r="F738" s="30" t="e">
        <f t="shared" si="77"/>
        <v>#DIV/0!</v>
      </c>
      <c r="G738" s="60" t="e">
        <f t="shared" si="78"/>
        <v>#DIV/0!</v>
      </c>
      <c r="H738" s="30" t="e">
        <f t="shared" si="81"/>
        <v>#DIV/0!</v>
      </c>
      <c r="I738" s="63" t="e">
        <f t="shared" si="79"/>
        <v>#DIV/0!</v>
      </c>
      <c r="J738" s="30" t="e">
        <f t="shared" si="82"/>
        <v>#DIV/0!</v>
      </c>
      <c r="K738" s="67" t="e">
        <f t="shared" si="83"/>
        <v>#DIV/0!</v>
      </c>
      <c r="N738" s="34"/>
      <c r="O738" s="35"/>
      <c r="P738" s="34"/>
      <c r="Q738" s="35"/>
      <c r="R738" s="36"/>
      <c r="S738" s="36"/>
    </row>
    <row r="739" spans="5:19">
      <c r="E739" s="30">
        <f t="shared" si="80"/>
        <v>126.74999999999791</v>
      </c>
      <c r="F739" s="30" t="e">
        <f t="shared" si="77"/>
        <v>#DIV/0!</v>
      </c>
      <c r="G739" s="60" t="e">
        <f t="shared" si="78"/>
        <v>#DIV/0!</v>
      </c>
      <c r="H739" s="30" t="e">
        <f t="shared" si="81"/>
        <v>#DIV/0!</v>
      </c>
      <c r="I739" s="63" t="e">
        <f t="shared" si="79"/>
        <v>#DIV/0!</v>
      </c>
      <c r="J739" s="30" t="e">
        <f t="shared" si="82"/>
        <v>#DIV/0!</v>
      </c>
      <c r="K739" s="67" t="e">
        <f t="shared" si="83"/>
        <v>#DIV/0!</v>
      </c>
      <c r="N739" s="34"/>
      <c r="O739" s="35"/>
      <c r="P739" s="34"/>
      <c r="Q739" s="35"/>
      <c r="R739" s="36"/>
      <c r="S739" s="36"/>
    </row>
    <row r="740" spans="5:19">
      <c r="E740" s="30">
        <f t="shared" si="80"/>
        <v>126.79999999999791</v>
      </c>
      <c r="F740" s="30" t="e">
        <f t="shared" si="77"/>
        <v>#DIV/0!</v>
      </c>
      <c r="G740" s="60" t="e">
        <f t="shared" si="78"/>
        <v>#DIV/0!</v>
      </c>
      <c r="H740" s="30" t="e">
        <f t="shared" si="81"/>
        <v>#DIV/0!</v>
      </c>
      <c r="I740" s="63" t="e">
        <f t="shared" si="79"/>
        <v>#DIV/0!</v>
      </c>
      <c r="J740" s="30" t="e">
        <f t="shared" si="82"/>
        <v>#DIV/0!</v>
      </c>
      <c r="K740" s="67" t="e">
        <f t="shared" si="83"/>
        <v>#DIV/0!</v>
      </c>
      <c r="N740" s="34"/>
      <c r="O740" s="35"/>
      <c r="P740" s="34"/>
      <c r="Q740" s="35"/>
      <c r="R740" s="36"/>
      <c r="S740" s="36"/>
    </row>
    <row r="741" spans="5:19">
      <c r="E741" s="30">
        <f t="shared" si="80"/>
        <v>126.84999999999791</v>
      </c>
      <c r="F741" s="30" t="e">
        <f t="shared" si="77"/>
        <v>#DIV/0!</v>
      </c>
      <c r="G741" s="60" t="e">
        <f t="shared" si="78"/>
        <v>#DIV/0!</v>
      </c>
      <c r="H741" s="30" t="e">
        <f t="shared" si="81"/>
        <v>#DIV/0!</v>
      </c>
      <c r="I741" s="63" t="e">
        <f t="shared" si="79"/>
        <v>#DIV/0!</v>
      </c>
      <c r="J741" s="30" t="e">
        <f t="shared" si="82"/>
        <v>#DIV/0!</v>
      </c>
      <c r="K741" s="67" t="e">
        <f t="shared" si="83"/>
        <v>#DIV/0!</v>
      </c>
      <c r="N741" s="34"/>
      <c r="O741" s="35"/>
      <c r="P741" s="34"/>
      <c r="Q741" s="35"/>
      <c r="R741" s="36"/>
      <c r="S741" s="36"/>
    </row>
    <row r="742" spans="5:19">
      <c r="E742" s="30">
        <f t="shared" si="80"/>
        <v>126.8999999999979</v>
      </c>
      <c r="F742" s="30" t="e">
        <f t="shared" si="77"/>
        <v>#DIV/0!</v>
      </c>
      <c r="G742" s="60" t="e">
        <f t="shared" si="78"/>
        <v>#DIV/0!</v>
      </c>
      <c r="H742" s="30" t="e">
        <f t="shared" si="81"/>
        <v>#DIV/0!</v>
      </c>
      <c r="I742" s="63" t="e">
        <f t="shared" si="79"/>
        <v>#DIV/0!</v>
      </c>
      <c r="J742" s="30" t="e">
        <f t="shared" si="82"/>
        <v>#DIV/0!</v>
      </c>
      <c r="K742" s="67" t="e">
        <f t="shared" si="83"/>
        <v>#DIV/0!</v>
      </c>
      <c r="N742" s="34"/>
      <c r="O742" s="35"/>
      <c r="P742" s="34"/>
      <c r="Q742" s="35"/>
      <c r="R742" s="36"/>
      <c r="S742" s="36"/>
    </row>
    <row r="743" spans="5:19">
      <c r="E743" s="30">
        <f t="shared" si="80"/>
        <v>126.9499999999979</v>
      </c>
      <c r="F743" s="30" t="e">
        <f t="shared" si="77"/>
        <v>#DIV/0!</v>
      </c>
      <c r="G743" s="60" t="e">
        <f t="shared" si="78"/>
        <v>#DIV/0!</v>
      </c>
      <c r="H743" s="30" t="e">
        <f t="shared" si="81"/>
        <v>#DIV/0!</v>
      </c>
      <c r="I743" s="63" t="e">
        <f t="shared" si="79"/>
        <v>#DIV/0!</v>
      </c>
      <c r="J743" s="30" t="e">
        <f t="shared" si="82"/>
        <v>#DIV/0!</v>
      </c>
      <c r="K743" s="67" t="e">
        <f t="shared" si="83"/>
        <v>#DIV/0!</v>
      </c>
      <c r="N743" s="34"/>
      <c r="O743" s="35"/>
      <c r="P743" s="34"/>
      <c r="Q743" s="35"/>
      <c r="R743" s="36"/>
      <c r="S743" s="36"/>
    </row>
    <row r="744" spans="5:19">
      <c r="E744" s="30">
        <f t="shared" si="80"/>
        <v>126.9999999999979</v>
      </c>
      <c r="F744" s="30" t="e">
        <f t="shared" si="77"/>
        <v>#DIV/0!</v>
      </c>
      <c r="G744" s="60" t="e">
        <f t="shared" si="78"/>
        <v>#DIV/0!</v>
      </c>
      <c r="H744" s="30" t="e">
        <f t="shared" si="81"/>
        <v>#DIV/0!</v>
      </c>
      <c r="I744" s="63" t="e">
        <f t="shared" si="79"/>
        <v>#DIV/0!</v>
      </c>
      <c r="J744" s="30" t="e">
        <f t="shared" si="82"/>
        <v>#DIV/0!</v>
      </c>
      <c r="K744" s="67" t="e">
        <f t="shared" si="83"/>
        <v>#DIV/0!</v>
      </c>
      <c r="N744" s="34"/>
      <c r="O744" s="35"/>
      <c r="P744" s="34"/>
      <c r="Q744" s="35"/>
      <c r="R744" s="36"/>
      <c r="S744" s="36"/>
    </row>
    <row r="745" spans="5:19">
      <c r="E745" s="30">
        <f t="shared" si="80"/>
        <v>127.04999999999789</v>
      </c>
      <c r="F745" s="30" t="e">
        <f t="shared" si="77"/>
        <v>#DIV/0!</v>
      </c>
      <c r="G745" s="60" t="e">
        <f t="shared" si="78"/>
        <v>#DIV/0!</v>
      </c>
      <c r="H745" s="30" t="e">
        <f t="shared" si="81"/>
        <v>#DIV/0!</v>
      </c>
      <c r="I745" s="63" t="e">
        <f t="shared" si="79"/>
        <v>#DIV/0!</v>
      </c>
      <c r="J745" s="30" t="e">
        <f t="shared" si="82"/>
        <v>#DIV/0!</v>
      </c>
      <c r="K745" s="67" t="e">
        <f t="shared" si="83"/>
        <v>#DIV/0!</v>
      </c>
      <c r="N745" s="34"/>
      <c r="O745" s="35"/>
      <c r="P745" s="34"/>
      <c r="Q745" s="35"/>
      <c r="R745" s="36"/>
      <c r="S745" s="36"/>
    </row>
    <row r="746" spans="5:19">
      <c r="E746" s="30">
        <f t="shared" si="80"/>
        <v>127.09999999999789</v>
      </c>
      <c r="F746" s="30" t="e">
        <f t="shared" si="77"/>
        <v>#DIV/0!</v>
      </c>
      <c r="G746" s="60" t="e">
        <f t="shared" si="78"/>
        <v>#DIV/0!</v>
      </c>
      <c r="H746" s="30" t="e">
        <f t="shared" si="81"/>
        <v>#DIV/0!</v>
      </c>
      <c r="I746" s="63" t="e">
        <f t="shared" si="79"/>
        <v>#DIV/0!</v>
      </c>
      <c r="J746" s="30" t="e">
        <f t="shared" si="82"/>
        <v>#DIV/0!</v>
      </c>
      <c r="K746" s="67" t="e">
        <f t="shared" si="83"/>
        <v>#DIV/0!</v>
      </c>
      <c r="N746" s="34"/>
      <c r="O746" s="35"/>
      <c r="P746" s="34"/>
      <c r="Q746" s="35"/>
      <c r="R746" s="36"/>
      <c r="S746" s="36"/>
    </row>
    <row r="747" spans="5:19">
      <c r="E747" s="30">
        <f t="shared" si="80"/>
        <v>127.14999999999789</v>
      </c>
      <c r="F747" s="30" t="e">
        <f t="shared" si="77"/>
        <v>#DIV/0!</v>
      </c>
      <c r="G747" s="60" t="e">
        <f t="shared" si="78"/>
        <v>#DIV/0!</v>
      </c>
      <c r="H747" s="30" t="e">
        <f t="shared" si="81"/>
        <v>#DIV/0!</v>
      </c>
      <c r="I747" s="63" t="e">
        <f t="shared" si="79"/>
        <v>#DIV/0!</v>
      </c>
      <c r="J747" s="30" t="e">
        <f t="shared" si="82"/>
        <v>#DIV/0!</v>
      </c>
      <c r="K747" s="67" t="e">
        <f t="shared" si="83"/>
        <v>#DIV/0!</v>
      </c>
      <c r="N747" s="34"/>
      <c r="O747" s="35"/>
      <c r="P747" s="34"/>
      <c r="Q747" s="35"/>
      <c r="R747" s="36"/>
      <c r="S747" s="36"/>
    </row>
    <row r="748" spans="5:19">
      <c r="E748" s="30">
        <f t="shared" si="80"/>
        <v>127.19999999999789</v>
      </c>
      <c r="F748" s="30" t="e">
        <f t="shared" si="77"/>
        <v>#DIV/0!</v>
      </c>
      <c r="G748" s="60" t="e">
        <f t="shared" si="78"/>
        <v>#DIV/0!</v>
      </c>
      <c r="H748" s="30" t="e">
        <f t="shared" si="81"/>
        <v>#DIV/0!</v>
      </c>
      <c r="I748" s="63" t="e">
        <f t="shared" si="79"/>
        <v>#DIV/0!</v>
      </c>
      <c r="J748" s="30" t="e">
        <f t="shared" si="82"/>
        <v>#DIV/0!</v>
      </c>
      <c r="K748" s="67" t="e">
        <f t="shared" si="83"/>
        <v>#DIV/0!</v>
      </c>
      <c r="N748" s="34"/>
      <c r="O748" s="35"/>
      <c r="P748" s="34"/>
      <c r="Q748" s="35"/>
      <c r="R748" s="36"/>
      <c r="S748" s="36"/>
    </row>
    <row r="749" spans="5:19">
      <c r="E749" s="30">
        <f t="shared" si="80"/>
        <v>127.24999999999788</v>
      </c>
      <c r="F749" s="30" t="e">
        <f t="shared" si="77"/>
        <v>#DIV/0!</v>
      </c>
      <c r="G749" s="60" t="e">
        <f t="shared" si="78"/>
        <v>#DIV/0!</v>
      </c>
      <c r="H749" s="30" t="e">
        <f t="shared" si="81"/>
        <v>#DIV/0!</v>
      </c>
      <c r="I749" s="63" t="e">
        <f t="shared" si="79"/>
        <v>#DIV/0!</v>
      </c>
      <c r="J749" s="30" t="e">
        <f t="shared" si="82"/>
        <v>#DIV/0!</v>
      </c>
      <c r="K749" s="67" t="e">
        <f t="shared" si="83"/>
        <v>#DIV/0!</v>
      </c>
      <c r="N749" s="34"/>
      <c r="O749" s="35"/>
      <c r="P749" s="34"/>
      <c r="Q749" s="35"/>
      <c r="R749" s="36"/>
      <c r="S749" s="36"/>
    </row>
    <row r="750" spans="5:19">
      <c r="E750" s="30">
        <f t="shared" si="80"/>
        <v>127.29999999999788</v>
      </c>
      <c r="F750" s="30" t="e">
        <f t="shared" si="77"/>
        <v>#DIV/0!</v>
      </c>
      <c r="G750" s="60" t="e">
        <f t="shared" si="78"/>
        <v>#DIV/0!</v>
      </c>
      <c r="H750" s="30" t="e">
        <f t="shared" si="81"/>
        <v>#DIV/0!</v>
      </c>
      <c r="I750" s="63" t="e">
        <f t="shared" si="79"/>
        <v>#DIV/0!</v>
      </c>
      <c r="J750" s="30" t="e">
        <f t="shared" si="82"/>
        <v>#DIV/0!</v>
      </c>
      <c r="K750" s="67" t="e">
        <f t="shared" si="83"/>
        <v>#DIV/0!</v>
      </c>
      <c r="N750" s="34"/>
      <c r="O750" s="35"/>
      <c r="P750" s="34"/>
      <c r="Q750" s="35"/>
      <c r="R750" s="36"/>
      <c r="S750" s="36"/>
    </row>
    <row r="751" spans="5:19">
      <c r="E751" s="30">
        <f t="shared" si="80"/>
        <v>127.34999999999788</v>
      </c>
      <c r="F751" s="30" t="e">
        <f t="shared" si="77"/>
        <v>#DIV/0!</v>
      </c>
      <c r="G751" s="60" t="e">
        <f t="shared" si="78"/>
        <v>#DIV/0!</v>
      </c>
      <c r="H751" s="30" t="e">
        <f t="shared" si="81"/>
        <v>#DIV/0!</v>
      </c>
      <c r="I751" s="63" t="e">
        <f t="shared" si="79"/>
        <v>#DIV/0!</v>
      </c>
      <c r="J751" s="30" t="e">
        <f t="shared" si="82"/>
        <v>#DIV/0!</v>
      </c>
      <c r="K751" s="67" t="e">
        <f t="shared" si="83"/>
        <v>#DIV/0!</v>
      </c>
      <c r="N751" s="34"/>
      <c r="O751" s="35"/>
      <c r="P751" s="34"/>
      <c r="Q751" s="35"/>
      <c r="R751" s="36"/>
      <c r="S751" s="36"/>
    </row>
    <row r="752" spans="5:19">
      <c r="E752" s="30">
        <f t="shared" si="80"/>
        <v>127.39999999999787</v>
      </c>
      <c r="F752" s="30" t="e">
        <f t="shared" si="77"/>
        <v>#DIV/0!</v>
      </c>
      <c r="G752" s="60" t="e">
        <f t="shared" si="78"/>
        <v>#DIV/0!</v>
      </c>
      <c r="H752" s="30" t="e">
        <f t="shared" si="81"/>
        <v>#DIV/0!</v>
      </c>
      <c r="I752" s="63" t="e">
        <f t="shared" si="79"/>
        <v>#DIV/0!</v>
      </c>
      <c r="J752" s="30" t="e">
        <f t="shared" si="82"/>
        <v>#DIV/0!</v>
      </c>
      <c r="K752" s="67" t="e">
        <f t="shared" si="83"/>
        <v>#DIV/0!</v>
      </c>
      <c r="N752" s="34"/>
      <c r="O752" s="35"/>
      <c r="P752" s="34"/>
      <c r="Q752" s="35"/>
      <c r="R752" s="36"/>
      <c r="S752" s="36"/>
    </row>
    <row r="753" spans="5:19">
      <c r="E753" s="30">
        <f t="shared" si="80"/>
        <v>127.44999999999787</v>
      </c>
      <c r="F753" s="30" t="e">
        <f t="shared" si="77"/>
        <v>#DIV/0!</v>
      </c>
      <c r="G753" s="60" t="e">
        <f t="shared" si="78"/>
        <v>#DIV/0!</v>
      </c>
      <c r="H753" s="30" t="e">
        <f t="shared" si="81"/>
        <v>#DIV/0!</v>
      </c>
      <c r="I753" s="63" t="e">
        <f t="shared" si="79"/>
        <v>#DIV/0!</v>
      </c>
      <c r="J753" s="30" t="e">
        <f t="shared" si="82"/>
        <v>#DIV/0!</v>
      </c>
      <c r="K753" s="67" t="e">
        <f t="shared" si="83"/>
        <v>#DIV/0!</v>
      </c>
      <c r="N753" s="34"/>
      <c r="O753" s="35"/>
      <c r="P753" s="34"/>
      <c r="Q753" s="35"/>
      <c r="R753" s="36"/>
      <c r="S753" s="36"/>
    </row>
    <row r="754" spans="5:19">
      <c r="E754" s="30">
        <f t="shared" si="80"/>
        <v>127.49999999999787</v>
      </c>
      <c r="F754" s="30" t="e">
        <f t="shared" si="77"/>
        <v>#DIV/0!</v>
      </c>
      <c r="G754" s="60" t="e">
        <f t="shared" si="78"/>
        <v>#DIV/0!</v>
      </c>
      <c r="H754" s="30" t="e">
        <f t="shared" si="81"/>
        <v>#DIV/0!</v>
      </c>
      <c r="I754" s="63" t="e">
        <f t="shared" si="79"/>
        <v>#DIV/0!</v>
      </c>
      <c r="J754" s="30" t="e">
        <f t="shared" si="82"/>
        <v>#DIV/0!</v>
      </c>
      <c r="K754" s="67" t="e">
        <f t="shared" si="83"/>
        <v>#DIV/0!</v>
      </c>
      <c r="N754" s="34"/>
      <c r="O754" s="35"/>
      <c r="P754" s="34"/>
      <c r="Q754" s="35"/>
      <c r="R754" s="36"/>
      <c r="S754" s="36"/>
    </row>
    <row r="755" spans="5:19">
      <c r="E755" s="30">
        <f t="shared" si="80"/>
        <v>127.54999999999787</v>
      </c>
      <c r="F755" s="30" t="e">
        <f t="shared" si="77"/>
        <v>#DIV/0!</v>
      </c>
      <c r="G755" s="60" t="e">
        <f t="shared" si="78"/>
        <v>#DIV/0!</v>
      </c>
      <c r="H755" s="30" t="e">
        <f t="shared" si="81"/>
        <v>#DIV/0!</v>
      </c>
      <c r="I755" s="63" t="e">
        <f t="shared" si="79"/>
        <v>#DIV/0!</v>
      </c>
      <c r="J755" s="30" t="e">
        <f t="shared" si="82"/>
        <v>#DIV/0!</v>
      </c>
      <c r="K755" s="67" t="e">
        <f t="shared" si="83"/>
        <v>#DIV/0!</v>
      </c>
      <c r="N755" s="34"/>
      <c r="O755" s="35"/>
      <c r="P755" s="34"/>
      <c r="Q755" s="35"/>
      <c r="R755" s="36"/>
      <c r="S755" s="36"/>
    </row>
    <row r="756" spans="5:19">
      <c r="E756" s="30">
        <f t="shared" si="80"/>
        <v>127.59999999999786</v>
      </c>
      <c r="F756" s="30" t="e">
        <f t="shared" si="77"/>
        <v>#DIV/0!</v>
      </c>
      <c r="G756" s="60" t="e">
        <f t="shared" si="78"/>
        <v>#DIV/0!</v>
      </c>
      <c r="H756" s="30" t="e">
        <f t="shared" si="81"/>
        <v>#DIV/0!</v>
      </c>
      <c r="I756" s="63" t="e">
        <f t="shared" si="79"/>
        <v>#DIV/0!</v>
      </c>
      <c r="J756" s="30" t="e">
        <f t="shared" si="82"/>
        <v>#DIV/0!</v>
      </c>
      <c r="K756" s="67" t="e">
        <f t="shared" si="83"/>
        <v>#DIV/0!</v>
      </c>
      <c r="N756" s="34"/>
      <c r="O756" s="35"/>
      <c r="P756" s="34"/>
      <c r="Q756" s="35"/>
      <c r="R756" s="36"/>
      <c r="S756" s="36"/>
    </row>
    <row r="757" spans="5:19">
      <c r="E757" s="30">
        <f t="shared" si="80"/>
        <v>127.64999999999786</v>
      </c>
      <c r="F757" s="30" t="e">
        <f t="shared" si="77"/>
        <v>#DIV/0!</v>
      </c>
      <c r="G757" s="60" t="e">
        <f t="shared" si="78"/>
        <v>#DIV/0!</v>
      </c>
      <c r="H757" s="30" t="e">
        <f t="shared" si="81"/>
        <v>#DIV/0!</v>
      </c>
      <c r="I757" s="63" t="e">
        <f t="shared" si="79"/>
        <v>#DIV/0!</v>
      </c>
      <c r="J757" s="30" t="e">
        <f t="shared" si="82"/>
        <v>#DIV/0!</v>
      </c>
      <c r="K757" s="67" t="e">
        <f t="shared" si="83"/>
        <v>#DIV/0!</v>
      </c>
      <c r="N757" s="34"/>
      <c r="O757" s="35"/>
      <c r="P757" s="34"/>
      <c r="Q757" s="35"/>
      <c r="R757" s="36"/>
      <c r="S757" s="36"/>
    </row>
    <row r="758" spans="5:19">
      <c r="E758" s="30">
        <f t="shared" si="80"/>
        <v>127.69999999999786</v>
      </c>
      <c r="F758" s="30" t="e">
        <f t="shared" si="77"/>
        <v>#DIV/0!</v>
      </c>
      <c r="G758" s="60" t="e">
        <f t="shared" si="78"/>
        <v>#DIV/0!</v>
      </c>
      <c r="H758" s="30" t="e">
        <f t="shared" si="81"/>
        <v>#DIV/0!</v>
      </c>
      <c r="I758" s="63" t="e">
        <f t="shared" si="79"/>
        <v>#DIV/0!</v>
      </c>
      <c r="J758" s="30" t="e">
        <f t="shared" si="82"/>
        <v>#DIV/0!</v>
      </c>
      <c r="K758" s="67" t="e">
        <f t="shared" si="83"/>
        <v>#DIV/0!</v>
      </c>
      <c r="N758" s="34"/>
      <c r="O758" s="35"/>
      <c r="P758" s="34"/>
      <c r="Q758" s="35"/>
      <c r="R758" s="36"/>
      <c r="S758" s="36"/>
    </row>
    <row r="759" spans="5:19">
      <c r="E759" s="30">
        <f t="shared" si="80"/>
        <v>127.74999999999785</v>
      </c>
      <c r="F759" s="30" t="e">
        <f t="shared" si="77"/>
        <v>#DIV/0!</v>
      </c>
      <c r="G759" s="60" t="e">
        <f t="shared" si="78"/>
        <v>#DIV/0!</v>
      </c>
      <c r="H759" s="30" t="e">
        <f t="shared" si="81"/>
        <v>#DIV/0!</v>
      </c>
      <c r="I759" s="63" t="e">
        <f t="shared" si="79"/>
        <v>#DIV/0!</v>
      </c>
      <c r="J759" s="30" t="e">
        <f t="shared" si="82"/>
        <v>#DIV/0!</v>
      </c>
      <c r="K759" s="67" t="e">
        <f t="shared" si="83"/>
        <v>#DIV/0!</v>
      </c>
      <c r="N759" s="34"/>
      <c r="O759" s="35"/>
      <c r="P759" s="34"/>
      <c r="Q759" s="35"/>
      <c r="R759" s="36"/>
      <c r="S759" s="36"/>
    </row>
    <row r="760" spans="5:19">
      <c r="E760" s="30">
        <f t="shared" si="80"/>
        <v>127.79999999999785</v>
      </c>
      <c r="F760" s="30" t="e">
        <f t="shared" si="77"/>
        <v>#DIV/0!</v>
      </c>
      <c r="G760" s="60" t="e">
        <f t="shared" si="78"/>
        <v>#DIV/0!</v>
      </c>
      <c r="H760" s="30" t="e">
        <f t="shared" si="81"/>
        <v>#DIV/0!</v>
      </c>
      <c r="I760" s="63" t="e">
        <f t="shared" si="79"/>
        <v>#DIV/0!</v>
      </c>
      <c r="J760" s="30" t="e">
        <f t="shared" si="82"/>
        <v>#DIV/0!</v>
      </c>
      <c r="K760" s="67" t="e">
        <f t="shared" si="83"/>
        <v>#DIV/0!</v>
      </c>
      <c r="N760" s="34"/>
      <c r="O760" s="35"/>
      <c r="P760" s="34"/>
      <c r="Q760" s="35"/>
      <c r="R760" s="36"/>
      <c r="S760" s="36"/>
    </row>
    <row r="761" spans="5:19">
      <c r="E761" s="30">
        <f t="shared" si="80"/>
        <v>127.84999999999785</v>
      </c>
      <c r="F761" s="30" t="e">
        <f t="shared" si="77"/>
        <v>#DIV/0!</v>
      </c>
      <c r="G761" s="60" t="e">
        <f t="shared" si="78"/>
        <v>#DIV/0!</v>
      </c>
      <c r="H761" s="30" t="e">
        <f t="shared" si="81"/>
        <v>#DIV/0!</v>
      </c>
      <c r="I761" s="63" t="e">
        <f t="shared" si="79"/>
        <v>#DIV/0!</v>
      </c>
      <c r="J761" s="30" t="e">
        <f t="shared" si="82"/>
        <v>#DIV/0!</v>
      </c>
      <c r="K761" s="67" t="e">
        <f t="shared" si="83"/>
        <v>#DIV/0!</v>
      </c>
      <c r="N761" s="34"/>
      <c r="O761" s="35"/>
      <c r="P761" s="34"/>
      <c r="Q761" s="35"/>
      <c r="R761" s="36"/>
      <c r="S761" s="36"/>
    </row>
    <row r="762" spans="5:19">
      <c r="E762" s="30">
        <f t="shared" si="80"/>
        <v>127.89999999999785</v>
      </c>
      <c r="F762" s="30" t="e">
        <f t="shared" si="77"/>
        <v>#DIV/0!</v>
      </c>
      <c r="G762" s="60" t="e">
        <f t="shared" si="78"/>
        <v>#DIV/0!</v>
      </c>
      <c r="H762" s="30" t="e">
        <f t="shared" si="81"/>
        <v>#DIV/0!</v>
      </c>
      <c r="I762" s="63" t="e">
        <f t="shared" si="79"/>
        <v>#DIV/0!</v>
      </c>
      <c r="J762" s="30" t="e">
        <f t="shared" si="82"/>
        <v>#DIV/0!</v>
      </c>
      <c r="K762" s="67" t="e">
        <f t="shared" si="83"/>
        <v>#DIV/0!</v>
      </c>
      <c r="N762" s="34"/>
      <c r="O762" s="35"/>
      <c r="P762" s="34"/>
      <c r="Q762" s="35"/>
      <c r="R762" s="36"/>
      <c r="S762" s="36"/>
    </row>
    <row r="763" spans="5:19">
      <c r="E763" s="30">
        <f t="shared" si="80"/>
        <v>127.94999999999784</v>
      </c>
      <c r="F763" s="30" t="e">
        <f t="shared" si="77"/>
        <v>#DIV/0!</v>
      </c>
      <c r="G763" s="60" t="e">
        <f t="shared" si="78"/>
        <v>#DIV/0!</v>
      </c>
      <c r="H763" s="30" t="e">
        <f t="shared" si="81"/>
        <v>#DIV/0!</v>
      </c>
      <c r="I763" s="63" t="e">
        <f t="shared" si="79"/>
        <v>#DIV/0!</v>
      </c>
      <c r="J763" s="30" t="e">
        <f t="shared" si="82"/>
        <v>#DIV/0!</v>
      </c>
      <c r="K763" s="67" t="e">
        <f t="shared" si="83"/>
        <v>#DIV/0!</v>
      </c>
      <c r="N763" s="34"/>
      <c r="O763" s="35"/>
      <c r="P763" s="34"/>
      <c r="Q763" s="35"/>
      <c r="R763" s="36"/>
      <c r="S763" s="36"/>
    </row>
    <row r="764" spans="5:19">
      <c r="E764" s="30">
        <f t="shared" si="80"/>
        <v>127.99999999999784</v>
      </c>
      <c r="F764" s="30" t="e">
        <f t="shared" si="77"/>
        <v>#DIV/0!</v>
      </c>
      <c r="G764" s="60" t="e">
        <f t="shared" si="78"/>
        <v>#DIV/0!</v>
      </c>
      <c r="H764" s="30" t="e">
        <f t="shared" si="81"/>
        <v>#DIV/0!</v>
      </c>
      <c r="I764" s="63" t="e">
        <f t="shared" si="79"/>
        <v>#DIV/0!</v>
      </c>
      <c r="J764" s="30" t="e">
        <f t="shared" si="82"/>
        <v>#DIV/0!</v>
      </c>
      <c r="K764" s="67" t="e">
        <f t="shared" si="83"/>
        <v>#DIV/0!</v>
      </c>
      <c r="N764" s="34"/>
      <c r="O764" s="35"/>
      <c r="P764" s="34"/>
      <c r="Q764" s="35"/>
      <c r="R764" s="36"/>
      <c r="S764" s="36"/>
    </row>
    <row r="765" spans="5:19">
      <c r="E765" s="30">
        <f t="shared" si="80"/>
        <v>128.04999999999785</v>
      </c>
      <c r="F765" s="30" t="e">
        <f t="shared" si="77"/>
        <v>#DIV/0!</v>
      </c>
      <c r="G765" s="60" t="e">
        <f t="shared" si="78"/>
        <v>#DIV/0!</v>
      </c>
      <c r="H765" s="30" t="e">
        <f t="shared" si="81"/>
        <v>#DIV/0!</v>
      </c>
      <c r="I765" s="63" t="e">
        <f t="shared" si="79"/>
        <v>#DIV/0!</v>
      </c>
      <c r="J765" s="30" t="e">
        <f t="shared" si="82"/>
        <v>#DIV/0!</v>
      </c>
      <c r="K765" s="67" t="e">
        <f t="shared" si="83"/>
        <v>#DIV/0!</v>
      </c>
      <c r="N765" s="34"/>
      <c r="O765" s="35"/>
      <c r="P765" s="34"/>
      <c r="Q765" s="35"/>
      <c r="R765" s="36"/>
      <c r="S765" s="36"/>
    </row>
    <row r="766" spans="5:19">
      <c r="E766" s="30">
        <f t="shared" si="80"/>
        <v>128.09999999999786</v>
      </c>
      <c r="F766" s="30" t="e">
        <f t="shared" si="77"/>
        <v>#DIV/0!</v>
      </c>
      <c r="G766" s="60" t="e">
        <f t="shared" si="78"/>
        <v>#DIV/0!</v>
      </c>
      <c r="H766" s="30" t="e">
        <f t="shared" si="81"/>
        <v>#DIV/0!</v>
      </c>
      <c r="I766" s="63" t="e">
        <f t="shared" si="79"/>
        <v>#DIV/0!</v>
      </c>
      <c r="J766" s="30" t="e">
        <f t="shared" si="82"/>
        <v>#DIV/0!</v>
      </c>
      <c r="K766" s="67" t="e">
        <f t="shared" si="83"/>
        <v>#DIV/0!</v>
      </c>
      <c r="N766" s="34"/>
      <c r="O766" s="35"/>
      <c r="P766" s="34"/>
      <c r="Q766" s="35"/>
      <c r="R766" s="36"/>
      <c r="S766" s="36"/>
    </row>
    <row r="767" spans="5:19">
      <c r="E767" s="30">
        <f t="shared" si="80"/>
        <v>128.14999999999787</v>
      </c>
      <c r="F767" s="30" t="e">
        <f t="shared" si="77"/>
        <v>#DIV/0!</v>
      </c>
      <c r="G767" s="60" t="e">
        <f t="shared" si="78"/>
        <v>#DIV/0!</v>
      </c>
      <c r="H767" s="30" t="e">
        <f t="shared" si="81"/>
        <v>#DIV/0!</v>
      </c>
      <c r="I767" s="63" t="e">
        <f t="shared" si="79"/>
        <v>#DIV/0!</v>
      </c>
      <c r="J767" s="30" t="e">
        <f t="shared" si="82"/>
        <v>#DIV/0!</v>
      </c>
      <c r="K767" s="67" t="e">
        <f t="shared" si="83"/>
        <v>#DIV/0!</v>
      </c>
      <c r="N767" s="34"/>
      <c r="O767" s="35"/>
      <c r="P767" s="34"/>
      <c r="Q767" s="35"/>
      <c r="R767" s="36"/>
      <c r="S767" s="36"/>
    </row>
    <row r="768" spans="5:19">
      <c r="E768" s="30">
        <f t="shared" si="80"/>
        <v>128.19999999999789</v>
      </c>
      <c r="F768" s="30" t="e">
        <f t="shared" si="77"/>
        <v>#DIV/0!</v>
      </c>
      <c r="G768" s="60" t="e">
        <f t="shared" si="78"/>
        <v>#DIV/0!</v>
      </c>
      <c r="H768" s="30" t="e">
        <f t="shared" si="81"/>
        <v>#DIV/0!</v>
      </c>
      <c r="I768" s="63" t="e">
        <f t="shared" si="79"/>
        <v>#DIV/0!</v>
      </c>
      <c r="J768" s="30" t="e">
        <f t="shared" si="82"/>
        <v>#DIV/0!</v>
      </c>
      <c r="K768" s="67" t="e">
        <f t="shared" si="83"/>
        <v>#DIV/0!</v>
      </c>
      <c r="N768" s="34"/>
      <c r="O768" s="35"/>
      <c r="P768" s="34"/>
      <c r="Q768" s="35"/>
      <c r="R768" s="36"/>
      <c r="S768" s="36"/>
    </row>
    <row r="769" spans="5:19">
      <c r="E769" s="30">
        <f t="shared" si="80"/>
        <v>128.2499999999979</v>
      </c>
      <c r="F769" s="30" t="e">
        <f t="shared" si="77"/>
        <v>#DIV/0!</v>
      </c>
      <c r="G769" s="60" t="e">
        <f t="shared" si="78"/>
        <v>#DIV/0!</v>
      </c>
      <c r="H769" s="30" t="e">
        <f t="shared" si="81"/>
        <v>#DIV/0!</v>
      </c>
      <c r="I769" s="63" t="e">
        <f t="shared" si="79"/>
        <v>#DIV/0!</v>
      </c>
      <c r="J769" s="30" t="e">
        <f t="shared" si="82"/>
        <v>#DIV/0!</v>
      </c>
      <c r="K769" s="67" t="e">
        <f t="shared" si="83"/>
        <v>#DIV/0!</v>
      </c>
      <c r="N769" s="34"/>
      <c r="O769" s="35"/>
      <c r="P769" s="34"/>
      <c r="Q769" s="35"/>
      <c r="R769" s="36"/>
      <c r="S769" s="36"/>
    </row>
    <row r="770" spans="5:19">
      <c r="E770" s="30">
        <f t="shared" si="80"/>
        <v>128.29999999999791</v>
      </c>
      <c r="F770" s="30" t="e">
        <f t="shared" si="77"/>
        <v>#DIV/0!</v>
      </c>
      <c r="G770" s="60" t="e">
        <f t="shared" si="78"/>
        <v>#DIV/0!</v>
      </c>
      <c r="H770" s="30" t="e">
        <f t="shared" si="81"/>
        <v>#DIV/0!</v>
      </c>
      <c r="I770" s="63" t="e">
        <f t="shared" si="79"/>
        <v>#DIV/0!</v>
      </c>
      <c r="J770" s="30" t="e">
        <f t="shared" si="82"/>
        <v>#DIV/0!</v>
      </c>
      <c r="K770" s="67" t="e">
        <f t="shared" si="83"/>
        <v>#DIV/0!</v>
      </c>
      <c r="N770" s="34"/>
      <c r="O770" s="35"/>
      <c r="P770" s="34"/>
      <c r="Q770" s="35"/>
      <c r="R770" s="36"/>
      <c r="S770" s="36"/>
    </row>
    <row r="771" spans="5:19">
      <c r="E771" s="30">
        <f t="shared" si="80"/>
        <v>128.34999999999792</v>
      </c>
      <c r="F771" s="30" t="e">
        <f t="shared" si="77"/>
        <v>#DIV/0!</v>
      </c>
      <c r="G771" s="60" t="e">
        <f t="shared" si="78"/>
        <v>#DIV/0!</v>
      </c>
      <c r="H771" s="30" t="e">
        <f t="shared" si="81"/>
        <v>#DIV/0!</v>
      </c>
      <c r="I771" s="63" t="e">
        <f t="shared" si="79"/>
        <v>#DIV/0!</v>
      </c>
      <c r="J771" s="30" t="e">
        <f t="shared" si="82"/>
        <v>#DIV/0!</v>
      </c>
      <c r="K771" s="67" t="e">
        <f t="shared" si="83"/>
        <v>#DIV/0!</v>
      </c>
      <c r="N771" s="34"/>
      <c r="O771" s="35"/>
      <c r="P771" s="34"/>
      <c r="Q771" s="35"/>
      <c r="R771" s="36"/>
      <c r="S771" s="36"/>
    </row>
    <row r="772" spans="5:19">
      <c r="E772" s="30">
        <f t="shared" si="80"/>
        <v>128.39999999999793</v>
      </c>
      <c r="F772" s="30" t="e">
        <f t="shared" ref="F772:F835" si="84">SQRT(2+2*1*COS(3.14-2*$C$9*E772*10^(-3)))</f>
        <v>#DIV/0!</v>
      </c>
      <c r="G772" s="60" t="e">
        <f t="shared" ref="G772:G835" si="85">20*LOG10(F772/2)</f>
        <v>#DIV/0!</v>
      </c>
      <c r="H772" s="30" t="e">
        <f t="shared" si="81"/>
        <v>#DIV/0!</v>
      </c>
      <c r="I772" s="63" t="e">
        <f t="shared" ref="I772:I835" si="86">20*LOG10(H772/2)</f>
        <v>#DIV/0!</v>
      </c>
      <c r="J772" s="30" t="e">
        <f t="shared" si="82"/>
        <v>#DIV/0!</v>
      </c>
      <c r="K772" s="67" t="e">
        <f t="shared" si="83"/>
        <v>#DIV/0!</v>
      </c>
      <c r="N772" s="34"/>
      <c r="O772" s="35"/>
      <c r="P772" s="34"/>
      <c r="Q772" s="35"/>
      <c r="R772" s="36"/>
      <c r="S772" s="36"/>
    </row>
    <row r="773" spans="5:19">
      <c r="E773" s="30">
        <f t="shared" ref="E773:E836" si="87">E772+$E$2</f>
        <v>128.44999999999794</v>
      </c>
      <c r="F773" s="30" t="e">
        <f t="shared" si="84"/>
        <v>#DIV/0!</v>
      </c>
      <c r="G773" s="60" t="e">
        <f t="shared" si="85"/>
        <v>#DIV/0!</v>
      </c>
      <c r="H773" s="30" t="e">
        <f t="shared" ref="H773:H836" si="88">SQRT(2+2*1*COS(0-2*$C$30*E773*10^(-3)))</f>
        <v>#DIV/0!</v>
      </c>
      <c r="I773" s="63" t="e">
        <f t="shared" si="86"/>
        <v>#DIV/0!</v>
      </c>
      <c r="J773" s="30" t="e">
        <f t="shared" ref="J773:J836" si="89">SQRT(1+0+2*0*COS(0-2*$C$51*E773*10^(-3)))</f>
        <v>#DIV/0!</v>
      </c>
      <c r="K773" s="67" t="e">
        <f t="shared" ref="K773:K836" si="90">20*LOG10(J773/1)</f>
        <v>#DIV/0!</v>
      </c>
      <c r="N773" s="34"/>
      <c r="O773" s="35"/>
      <c r="P773" s="34"/>
      <c r="Q773" s="35"/>
      <c r="R773" s="36"/>
      <c r="S773" s="36"/>
    </row>
    <row r="774" spans="5:19">
      <c r="E774" s="30">
        <f t="shared" si="87"/>
        <v>128.49999999999795</v>
      </c>
      <c r="F774" s="30" t="e">
        <f t="shared" si="84"/>
        <v>#DIV/0!</v>
      </c>
      <c r="G774" s="60" t="e">
        <f t="shared" si="85"/>
        <v>#DIV/0!</v>
      </c>
      <c r="H774" s="30" t="e">
        <f t="shared" si="88"/>
        <v>#DIV/0!</v>
      </c>
      <c r="I774" s="63" t="e">
        <f t="shared" si="86"/>
        <v>#DIV/0!</v>
      </c>
      <c r="J774" s="30" t="e">
        <f t="shared" si="89"/>
        <v>#DIV/0!</v>
      </c>
      <c r="K774" s="67" t="e">
        <f t="shared" si="90"/>
        <v>#DIV/0!</v>
      </c>
      <c r="N774" s="34"/>
      <c r="O774" s="35"/>
      <c r="P774" s="34"/>
      <c r="Q774" s="35"/>
      <c r="R774" s="36"/>
      <c r="S774" s="36"/>
    </row>
    <row r="775" spans="5:19">
      <c r="E775" s="30">
        <f t="shared" si="87"/>
        <v>128.54999999999797</v>
      </c>
      <c r="F775" s="30" t="e">
        <f t="shared" si="84"/>
        <v>#DIV/0!</v>
      </c>
      <c r="G775" s="60" t="e">
        <f t="shared" si="85"/>
        <v>#DIV/0!</v>
      </c>
      <c r="H775" s="30" t="e">
        <f t="shared" si="88"/>
        <v>#DIV/0!</v>
      </c>
      <c r="I775" s="63" t="e">
        <f t="shared" si="86"/>
        <v>#DIV/0!</v>
      </c>
      <c r="J775" s="30" t="e">
        <f t="shared" si="89"/>
        <v>#DIV/0!</v>
      </c>
      <c r="K775" s="67" t="e">
        <f t="shared" si="90"/>
        <v>#DIV/0!</v>
      </c>
      <c r="N775" s="34"/>
      <c r="O775" s="35"/>
      <c r="P775" s="34"/>
      <c r="Q775" s="35"/>
      <c r="R775" s="36"/>
      <c r="S775" s="36"/>
    </row>
    <row r="776" spans="5:19">
      <c r="E776" s="30">
        <f t="shared" si="87"/>
        <v>128.59999999999798</v>
      </c>
      <c r="F776" s="30" t="e">
        <f t="shared" si="84"/>
        <v>#DIV/0!</v>
      </c>
      <c r="G776" s="60" t="e">
        <f t="shared" si="85"/>
        <v>#DIV/0!</v>
      </c>
      <c r="H776" s="30" t="e">
        <f t="shared" si="88"/>
        <v>#DIV/0!</v>
      </c>
      <c r="I776" s="63" t="e">
        <f t="shared" si="86"/>
        <v>#DIV/0!</v>
      </c>
      <c r="J776" s="30" t="e">
        <f t="shared" si="89"/>
        <v>#DIV/0!</v>
      </c>
      <c r="K776" s="67" t="e">
        <f t="shared" si="90"/>
        <v>#DIV/0!</v>
      </c>
      <c r="N776" s="34"/>
      <c r="O776" s="35"/>
      <c r="P776" s="34"/>
      <c r="Q776" s="35"/>
      <c r="R776" s="36"/>
      <c r="S776" s="36"/>
    </row>
    <row r="777" spans="5:19">
      <c r="E777" s="30">
        <f t="shared" si="87"/>
        <v>128.64999999999799</v>
      </c>
      <c r="F777" s="30" t="e">
        <f t="shared" si="84"/>
        <v>#DIV/0!</v>
      </c>
      <c r="G777" s="60" t="e">
        <f t="shared" si="85"/>
        <v>#DIV/0!</v>
      </c>
      <c r="H777" s="30" t="e">
        <f t="shared" si="88"/>
        <v>#DIV/0!</v>
      </c>
      <c r="I777" s="63" t="e">
        <f t="shared" si="86"/>
        <v>#DIV/0!</v>
      </c>
      <c r="J777" s="30" t="e">
        <f t="shared" si="89"/>
        <v>#DIV/0!</v>
      </c>
      <c r="K777" s="67" t="e">
        <f t="shared" si="90"/>
        <v>#DIV/0!</v>
      </c>
      <c r="N777" s="34"/>
      <c r="O777" s="35"/>
      <c r="P777" s="34"/>
      <c r="Q777" s="35"/>
      <c r="R777" s="36"/>
      <c r="S777" s="36"/>
    </row>
    <row r="778" spans="5:19">
      <c r="E778" s="30">
        <f t="shared" si="87"/>
        <v>128.699999999998</v>
      </c>
      <c r="F778" s="30" t="e">
        <f t="shared" si="84"/>
        <v>#DIV/0!</v>
      </c>
      <c r="G778" s="60" t="e">
        <f t="shared" si="85"/>
        <v>#DIV/0!</v>
      </c>
      <c r="H778" s="30" t="e">
        <f t="shared" si="88"/>
        <v>#DIV/0!</v>
      </c>
      <c r="I778" s="63" t="e">
        <f t="shared" si="86"/>
        <v>#DIV/0!</v>
      </c>
      <c r="J778" s="30" t="e">
        <f t="shared" si="89"/>
        <v>#DIV/0!</v>
      </c>
      <c r="K778" s="67" t="e">
        <f t="shared" si="90"/>
        <v>#DIV/0!</v>
      </c>
      <c r="N778" s="34"/>
      <c r="O778" s="35"/>
      <c r="P778" s="34"/>
      <c r="Q778" s="35"/>
      <c r="R778" s="36"/>
      <c r="S778" s="36"/>
    </row>
    <row r="779" spans="5:19">
      <c r="E779" s="30">
        <f t="shared" si="87"/>
        <v>128.74999999999801</v>
      </c>
      <c r="F779" s="30" t="e">
        <f t="shared" si="84"/>
        <v>#DIV/0!</v>
      </c>
      <c r="G779" s="60" t="e">
        <f t="shared" si="85"/>
        <v>#DIV/0!</v>
      </c>
      <c r="H779" s="30" t="e">
        <f t="shared" si="88"/>
        <v>#DIV/0!</v>
      </c>
      <c r="I779" s="63" t="e">
        <f t="shared" si="86"/>
        <v>#DIV/0!</v>
      </c>
      <c r="J779" s="30" t="e">
        <f t="shared" si="89"/>
        <v>#DIV/0!</v>
      </c>
      <c r="K779" s="67" t="e">
        <f t="shared" si="90"/>
        <v>#DIV/0!</v>
      </c>
      <c r="N779" s="34"/>
      <c r="O779" s="35"/>
      <c r="P779" s="34"/>
      <c r="Q779" s="35"/>
      <c r="R779" s="36"/>
      <c r="S779" s="36"/>
    </row>
    <row r="780" spans="5:19">
      <c r="E780" s="30">
        <f t="shared" si="87"/>
        <v>128.79999999999802</v>
      </c>
      <c r="F780" s="30" t="e">
        <f t="shared" si="84"/>
        <v>#DIV/0!</v>
      </c>
      <c r="G780" s="60" t="e">
        <f t="shared" si="85"/>
        <v>#DIV/0!</v>
      </c>
      <c r="H780" s="30" t="e">
        <f t="shared" si="88"/>
        <v>#DIV/0!</v>
      </c>
      <c r="I780" s="63" t="e">
        <f t="shared" si="86"/>
        <v>#DIV/0!</v>
      </c>
      <c r="J780" s="30" t="e">
        <f t="shared" si="89"/>
        <v>#DIV/0!</v>
      </c>
      <c r="K780" s="67" t="e">
        <f t="shared" si="90"/>
        <v>#DIV/0!</v>
      </c>
      <c r="N780" s="34"/>
      <c r="O780" s="35"/>
      <c r="P780" s="34"/>
      <c r="Q780" s="35"/>
      <c r="R780" s="36"/>
      <c r="S780" s="36"/>
    </row>
    <row r="781" spans="5:19">
      <c r="E781" s="30">
        <f t="shared" si="87"/>
        <v>128.84999999999803</v>
      </c>
      <c r="F781" s="30" t="e">
        <f t="shared" si="84"/>
        <v>#DIV/0!</v>
      </c>
      <c r="G781" s="60" t="e">
        <f t="shared" si="85"/>
        <v>#DIV/0!</v>
      </c>
      <c r="H781" s="30" t="e">
        <f t="shared" si="88"/>
        <v>#DIV/0!</v>
      </c>
      <c r="I781" s="63" t="e">
        <f t="shared" si="86"/>
        <v>#DIV/0!</v>
      </c>
      <c r="J781" s="30" t="e">
        <f t="shared" si="89"/>
        <v>#DIV/0!</v>
      </c>
      <c r="K781" s="67" t="e">
        <f t="shared" si="90"/>
        <v>#DIV/0!</v>
      </c>
      <c r="N781" s="34"/>
      <c r="O781" s="35"/>
      <c r="P781" s="34"/>
      <c r="Q781" s="35"/>
      <c r="R781" s="36"/>
      <c r="S781" s="36"/>
    </row>
    <row r="782" spans="5:19">
      <c r="E782" s="30">
        <f t="shared" si="87"/>
        <v>128.89999999999804</v>
      </c>
      <c r="F782" s="30" t="e">
        <f t="shared" si="84"/>
        <v>#DIV/0!</v>
      </c>
      <c r="G782" s="60" t="e">
        <f t="shared" si="85"/>
        <v>#DIV/0!</v>
      </c>
      <c r="H782" s="30" t="e">
        <f t="shared" si="88"/>
        <v>#DIV/0!</v>
      </c>
      <c r="I782" s="63" t="e">
        <f t="shared" si="86"/>
        <v>#DIV/0!</v>
      </c>
      <c r="J782" s="30" t="e">
        <f t="shared" si="89"/>
        <v>#DIV/0!</v>
      </c>
      <c r="K782" s="67" t="e">
        <f t="shared" si="90"/>
        <v>#DIV/0!</v>
      </c>
      <c r="N782" s="34"/>
      <c r="O782" s="35"/>
      <c r="P782" s="34"/>
      <c r="Q782" s="35"/>
      <c r="R782" s="36"/>
      <c r="S782" s="36"/>
    </row>
    <row r="783" spans="5:19">
      <c r="E783" s="30">
        <f t="shared" si="87"/>
        <v>128.94999999999806</v>
      </c>
      <c r="F783" s="30" t="e">
        <f t="shared" si="84"/>
        <v>#DIV/0!</v>
      </c>
      <c r="G783" s="60" t="e">
        <f t="shared" si="85"/>
        <v>#DIV/0!</v>
      </c>
      <c r="H783" s="30" t="e">
        <f t="shared" si="88"/>
        <v>#DIV/0!</v>
      </c>
      <c r="I783" s="63" t="e">
        <f t="shared" si="86"/>
        <v>#DIV/0!</v>
      </c>
      <c r="J783" s="30" t="e">
        <f t="shared" si="89"/>
        <v>#DIV/0!</v>
      </c>
      <c r="K783" s="67" t="e">
        <f t="shared" si="90"/>
        <v>#DIV/0!</v>
      </c>
      <c r="N783" s="34"/>
      <c r="O783" s="35"/>
      <c r="P783" s="34"/>
      <c r="Q783" s="35"/>
      <c r="R783" s="36"/>
      <c r="S783" s="36"/>
    </row>
    <row r="784" spans="5:19">
      <c r="E784" s="30">
        <f t="shared" si="87"/>
        <v>128.99999999999807</v>
      </c>
      <c r="F784" s="30" t="e">
        <f t="shared" si="84"/>
        <v>#DIV/0!</v>
      </c>
      <c r="G784" s="60" t="e">
        <f t="shared" si="85"/>
        <v>#DIV/0!</v>
      </c>
      <c r="H784" s="30" t="e">
        <f t="shared" si="88"/>
        <v>#DIV/0!</v>
      </c>
      <c r="I784" s="63" t="e">
        <f t="shared" si="86"/>
        <v>#DIV/0!</v>
      </c>
      <c r="J784" s="30" t="e">
        <f t="shared" si="89"/>
        <v>#DIV/0!</v>
      </c>
      <c r="K784" s="67" t="e">
        <f t="shared" si="90"/>
        <v>#DIV/0!</v>
      </c>
      <c r="N784" s="34"/>
      <c r="O784" s="35"/>
      <c r="P784" s="34"/>
      <c r="Q784" s="35"/>
      <c r="R784" s="36"/>
      <c r="S784" s="36"/>
    </row>
    <row r="785" spans="5:19">
      <c r="E785" s="30">
        <f t="shared" si="87"/>
        <v>129.04999999999808</v>
      </c>
      <c r="F785" s="30" t="e">
        <f t="shared" si="84"/>
        <v>#DIV/0!</v>
      </c>
      <c r="G785" s="60" t="e">
        <f t="shared" si="85"/>
        <v>#DIV/0!</v>
      </c>
      <c r="H785" s="30" t="e">
        <f t="shared" si="88"/>
        <v>#DIV/0!</v>
      </c>
      <c r="I785" s="63" t="e">
        <f t="shared" si="86"/>
        <v>#DIV/0!</v>
      </c>
      <c r="J785" s="30" t="e">
        <f t="shared" si="89"/>
        <v>#DIV/0!</v>
      </c>
      <c r="K785" s="67" t="e">
        <f t="shared" si="90"/>
        <v>#DIV/0!</v>
      </c>
      <c r="N785" s="34"/>
      <c r="O785" s="35"/>
      <c r="P785" s="34"/>
      <c r="Q785" s="35"/>
      <c r="R785" s="36"/>
      <c r="S785" s="36"/>
    </row>
    <row r="786" spans="5:19">
      <c r="E786" s="30">
        <f t="shared" si="87"/>
        <v>129.09999999999809</v>
      </c>
      <c r="F786" s="30" t="e">
        <f t="shared" si="84"/>
        <v>#DIV/0!</v>
      </c>
      <c r="G786" s="60" t="e">
        <f t="shared" si="85"/>
        <v>#DIV/0!</v>
      </c>
      <c r="H786" s="30" t="e">
        <f t="shared" si="88"/>
        <v>#DIV/0!</v>
      </c>
      <c r="I786" s="63" t="e">
        <f t="shared" si="86"/>
        <v>#DIV/0!</v>
      </c>
      <c r="J786" s="30" t="e">
        <f t="shared" si="89"/>
        <v>#DIV/0!</v>
      </c>
      <c r="K786" s="67" t="e">
        <f t="shared" si="90"/>
        <v>#DIV/0!</v>
      </c>
      <c r="N786" s="34"/>
      <c r="O786" s="35"/>
      <c r="P786" s="34"/>
      <c r="Q786" s="35"/>
      <c r="R786" s="36"/>
      <c r="S786" s="36"/>
    </row>
    <row r="787" spans="5:19">
      <c r="E787" s="30">
        <f t="shared" si="87"/>
        <v>129.1499999999981</v>
      </c>
      <c r="F787" s="30" t="e">
        <f t="shared" si="84"/>
        <v>#DIV/0!</v>
      </c>
      <c r="G787" s="60" t="e">
        <f t="shared" si="85"/>
        <v>#DIV/0!</v>
      </c>
      <c r="H787" s="30" t="e">
        <f t="shared" si="88"/>
        <v>#DIV/0!</v>
      </c>
      <c r="I787" s="63" t="e">
        <f t="shared" si="86"/>
        <v>#DIV/0!</v>
      </c>
      <c r="J787" s="30" t="e">
        <f t="shared" si="89"/>
        <v>#DIV/0!</v>
      </c>
      <c r="K787" s="67" t="e">
        <f t="shared" si="90"/>
        <v>#DIV/0!</v>
      </c>
      <c r="N787" s="34"/>
      <c r="O787" s="35"/>
      <c r="P787" s="34"/>
      <c r="Q787" s="35"/>
      <c r="R787" s="36"/>
      <c r="S787" s="36"/>
    </row>
    <row r="788" spans="5:19">
      <c r="E788" s="30">
        <f t="shared" si="87"/>
        <v>129.19999999999811</v>
      </c>
      <c r="F788" s="30" t="e">
        <f t="shared" si="84"/>
        <v>#DIV/0!</v>
      </c>
      <c r="G788" s="60" t="e">
        <f t="shared" si="85"/>
        <v>#DIV/0!</v>
      </c>
      <c r="H788" s="30" t="e">
        <f t="shared" si="88"/>
        <v>#DIV/0!</v>
      </c>
      <c r="I788" s="63" t="e">
        <f t="shared" si="86"/>
        <v>#DIV/0!</v>
      </c>
      <c r="J788" s="30" t="e">
        <f t="shared" si="89"/>
        <v>#DIV/0!</v>
      </c>
      <c r="K788" s="67" t="e">
        <f t="shared" si="90"/>
        <v>#DIV/0!</v>
      </c>
      <c r="N788" s="34"/>
      <c r="O788" s="35"/>
      <c r="P788" s="34"/>
      <c r="Q788" s="35"/>
      <c r="R788" s="36"/>
      <c r="S788" s="36"/>
    </row>
    <row r="789" spans="5:19">
      <c r="E789" s="30">
        <f t="shared" si="87"/>
        <v>129.24999999999812</v>
      </c>
      <c r="F789" s="30" t="e">
        <f t="shared" si="84"/>
        <v>#DIV/0!</v>
      </c>
      <c r="G789" s="60" t="e">
        <f t="shared" si="85"/>
        <v>#DIV/0!</v>
      </c>
      <c r="H789" s="30" t="e">
        <f t="shared" si="88"/>
        <v>#DIV/0!</v>
      </c>
      <c r="I789" s="63" t="e">
        <f t="shared" si="86"/>
        <v>#DIV/0!</v>
      </c>
      <c r="J789" s="30" t="e">
        <f t="shared" si="89"/>
        <v>#DIV/0!</v>
      </c>
      <c r="K789" s="67" t="e">
        <f t="shared" si="90"/>
        <v>#DIV/0!</v>
      </c>
      <c r="N789" s="34"/>
      <c r="O789" s="35"/>
      <c r="P789" s="34"/>
      <c r="Q789" s="35"/>
      <c r="R789" s="36"/>
      <c r="S789" s="36"/>
    </row>
    <row r="790" spans="5:19">
      <c r="E790" s="30">
        <f t="shared" si="87"/>
        <v>129.29999999999814</v>
      </c>
      <c r="F790" s="30" t="e">
        <f t="shared" si="84"/>
        <v>#DIV/0!</v>
      </c>
      <c r="G790" s="60" t="e">
        <f t="shared" si="85"/>
        <v>#DIV/0!</v>
      </c>
      <c r="H790" s="30" t="e">
        <f t="shared" si="88"/>
        <v>#DIV/0!</v>
      </c>
      <c r="I790" s="63" t="e">
        <f t="shared" si="86"/>
        <v>#DIV/0!</v>
      </c>
      <c r="J790" s="30" t="e">
        <f t="shared" si="89"/>
        <v>#DIV/0!</v>
      </c>
      <c r="K790" s="67" t="e">
        <f t="shared" si="90"/>
        <v>#DIV/0!</v>
      </c>
      <c r="N790" s="34"/>
      <c r="O790" s="35"/>
      <c r="P790" s="34"/>
      <c r="Q790" s="35"/>
      <c r="R790" s="36"/>
      <c r="S790" s="36"/>
    </row>
    <row r="791" spans="5:19">
      <c r="E791" s="30">
        <f t="shared" si="87"/>
        <v>129.34999999999815</v>
      </c>
      <c r="F791" s="30" t="e">
        <f t="shared" si="84"/>
        <v>#DIV/0!</v>
      </c>
      <c r="G791" s="60" t="e">
        <f t="shared" si="85"/>
        <v>#DIV/0!</v>
      </c>
      <c r="H791" s="30" t="e">
        <f t="shared" si="88"/>
        <v>#DIV/0!</v>
      </c>
      <c r="I791" s="63" t="e">
        <f t="shared" si="86"/>
        <v>#DIV/0!</v>
      </c>
      <c r="J791" s="30" t="e">
        <f t="shared" si="89"/>
        <v>#DIV/0!</v>
      </c>
      <c r="K791" s="67" t="e">
        <f t="shared" si="90"/>
        <v>#DIV/0!</v>
      </c>
      <c r="N791" s="34"/>
      <c r="O791" s="35"/>
      <c r="P791" s="34"/>
      <c r="Q791" s="35"/>
      <c r="R791" s="36"/>
      <c r="S791" s="36"/>
    </row>
    <row r="792" spans="5:19">
      <c r="E792" s="30">
        <f t="shared" si="87"/>
        <v>129.39999999999816</v>
      </c>
      <c r="F792" s="30" t="e">
        <f t="shared" si="84"/>
        <v>#DIV/0!</v>
      </c>
      <c r="G792" s="60" t="e">
        <f t="shared" si="85"/>
        <v>#DIV/0!</v>
      </c>
      <c r="H792" s="30" t="e">
        <f t="shared" si="88"/>
        <v>#DIV/0!</v>
      </c>
      <c r="I792" s="63" t="e">
        <f t="shared" si="86"/>
        <v>#DIV/0!</v>
      </c>
      <c r="J792" s="30" t="e">
        <f t="shared" si="89"/>
        <v>#DIV/0!</v>
      </c>
      <c r="K792" s="67" t="e">
        <f t="shared" si="90"/>
        <v>#DIV/0!</v>
      </c>
      <c r="N792" s="34"/>
      <c r="O792" s="35"/>
      <c r="P792" s="34"/>
      <c r="Q792" s="35"/>
      <c r="R792" s="36"/>
      <c r="S792" s="36"/>
    </row>
    <row r="793" spans="5:19">
      <c r="E793" s="30">
        <f t="shared" si="87"/>
        <v>129.44999999999817</v>
      </c>
      <c r="F793" s="30" t="e">
        <f t="shared" si="84"/>
        <v>#DIV/0!</v>
      </c>
      <c r="G793" s="60" t="e">
        <f t="shared" si="85"/>
        <v>#DIV/0!</v>
      </c>
      <c r="H793" s="30" t="e">
        <f t="shared" si="88"/>
        <v>#DIV/0!</v>
      </c>
      <c r="I793" s="63" t="e">
        <f t="shared" si="86"/>
        <v>#DIV/0!</v>
      </c>
      <c r="J793" s="30" t="e">
        <f t="shared" si="89"/>
        <v>#DIV/0!</v>
      </c>
      <c r="K793" s="67" t="e">
        <f t="shared" si="90"/>
        <v>#DIV/0!</v>
      </c>
      <c r="N793" s="34"/>
      <c r="O793" s="35"/>
      <c r="P793" s="34"/>
      <c r="Q793" s="35"/>
      <c r="R793" s="36"/>
      <c r="S793" s="36"/>
    </row>
    <row r="794" spans="5:19">
      <c r="E794" s="30">
        <f t="shared" si="87"/>
        <v>129.49999999999818</v>
      </c>
      <c r="F794" s="30" t="e">
        <f t="shared" si="84"/>
        <v>#DIV/0!</v>
      </c>
      <c r="G794" s="60" t="e">
        <f t="shared" si="85"/>
        <v>#DIV/0!</v>
      </c>
      <c r="H794" s="30" t="e">
        <f t="shared" si="88"/>
        <v>#DIV/0!</v>
      </c>
      <c r="I794" s="63" t="e">
        <f t="shared" si="86"/>
        <v>#DIV/0!</v>
      </c>
      <c r="J794" s="30" t="e">
        <f t="shared" si="89"/>
        <v>#DIV/0!</v>
      </c>
      <c r="K794" s="67" t="e">
        <f t="shared" si="90"/>
        <v>#DIV/0!</v>
      </c>
      <c r="N794" s="34"/>
      <c r="O794" s="35"/>
      <c r="P794" s="34"/>
      <c r="Q794" s="35"/>
      <c r="R794" s="36"/>
      <c r="S794" s="36"/>
    </row>
    <row r="795" spans="5:19">
      <c r="E795" s="30">
        <f t="shared" si="87"/>
        <v>129.54999999999819</v>
      </c>
      <c r="F795" s="30" t="e">
        <f t="shared" si="84"/>
        <v>#DIV/0!</v>
      </c>
      <c r="G795" s="60" t="e">
        <f t="shared" si="85"/>
        <v>#DIV/0!</v>
      </c>
      <c r="H795" s="30" t="e">
        <f t="shared" si="88"/>
        <v>#DIV/0!</v>
      </c>
      <c r="I795" s="63" t="e">
        <f t="shared" si="86"/>
        <v>#DIV/0!</v>
      </c>
      <c r="J795" s="30" t="e">
        <f t="shared" si="89"/>
        <v>#DIV/0!</v>
      </c>
      <c r="K795" s="67" t="e">
        <f t="shared" si="90"/>
        <v>#DIV/0!</v>
      </c>
      <c r="N795" s="34"/>
      <c r="O795" s="35"/>
      <c r="P795" s="34"/>
      <c r="Q795" s="35"/>
      <c r="R795" s="36"/>
      <c r="S795" s="36"/>
    </row>
    <row r="796" spans="5:19">
      <c r="E796" s="30">
        <f t="shared" si="87"/>
        <v>129.5999999999982</v>
      </c>
      <c r="F796" s="30" t="e">
        <f t="shared" si="84"/>
        <v>#DIV/0!</v>
      </c>
      <c r="G796" s="60" t="e">
        <f t="shared" si="85"/>
        <v>#DIV/0!</v>
      </c>
      <c r="H796" s="30" t="e">
        <f t="shared" si="88"/>
        <v>#DIV/0!</v>
      </c>
      <c r="I796" s="63" t="e">
        <f t="shared" si="86"/>
        <v>#DIV/0!</v>
      </c>
      <c r="J796" s="30" t="e">
        <f t="shared" si="89"/>
        <v>#DIV/0!</v>
      </c>
      <c r="K796" s="67" t="e">
        <f t="shared" si="90"/>
        <v>#DIV/0!</v>
      </c>
      <c r="N796" s="34"/>
      <c r="O796" s="35"/>
      <c r="P796" s="34"/>
      <c r="Q796" s="35"/>
      <c r="R796" s="36"/>
      <c r="S796" s="36"/>
    </row>
    <row r="797" spans="5:19">
      <c r="E797" s="30">
        <f t="shared" si="87"/>
        <v>129.64999999999822</v>
      </c>
      <c r="F797" s="30" t="e">
        <f t="shared" si="84"/>
        <v>#DIV/0!</v>
      </c>
      <c r="G797" s="60" t="e">
        <f t="shared" si="85"/>
        <v>#DIV/0!</v>
      </c>
      <c r="H797" s="30" t="e">
        <f t="shared" si="88"/>
        <v>#DIV/0!</v>
      </c>
      <c r="I797" s="63" t="e">
        <f t="shared" si="86"/>
        <v>#DIV/0!</v>
      </c>
      <c r="J797" s="30" t="e">
        <f t="shared" si="89"/>
        <v>#DIV/0!</v>
      </c>
      <c r="K797" s="67" t="e">
        <f t="shared" si="90"/>
        <v>#DIV/0!</v>
      </c>
      <c r="N797" s="34"/>
      <c r="O797" s="35"/>
      <c r="P797" s="34"/>
      <c r="Q797" s="35"/>
      <c r="R797" s="36"/>
      <c r="S797" s="36"/>
    </row>
    <row r="798" spans="5:19">
      <c r="E798" s="30">
        <f t="shared" si="87"/>
        <v>129.69999999999823</v>
      </c>
      <c r="F798" s="30" t="e">
        <f t="shared" si="84"/>
        <v>#DIV/0!</v>
      </c>
      <c r="G798" s="60" t="e">
        <f t="shared" si="85"/>
        <v>#DIV/0!</v>
      </c>
      <c r="H798" s="30" t="e">
        <f t="shared" si="88"/>
        <v>#DIV/0!</v>
      </c>
      <c r="I798" s="63" t="e">
        <f t="shared" si="86"/>
        <v>#DIV/0!</v>
      </c>
      <c r="J798" s="30" t="e">
        <f t="shared" si="89"/>
        <v>#DIV/0!</v>
      </c>
      <c r="K798" s="67" t="e">
        <f t="shared" si="90"/>
        <v>#DIV/0!</v>
      </c>
      <c r="N798" s="34"/>
      <c r="O798" s="35"/>
      <c r="P798" s="34"/>
      <c r="Q798" s="35"/>
      <c r="R798" s="36"/>
      <c r="S798" s="36"/>
    </row>
    <row r="799" spans="5:19">
      <c r="E799" s="30">
        <f t="shared" si="87"/>
        <v>129.74999999999824</v>
      </c>
      <c r="F799" s="30" t="e">
        <f t="shared" si="84"/>
        <v>#DIV/0!</v>
      </c>
      <c r="G799" s="60" t="e">
        <f t="shared" si="85"/>
        <v>#DIV/0!</v>
      </c>
      <c r="H799" s="30" t="e">
        <f t="shared" si="88"/>
        <v>#DIV/0!</v>
      </c>
      <c r="I799" s="63" t="e">
        <f t="shared" si="86"/>
        <v>#DIV/0!</v>
      </c>
      <c r="J799" s="30" t="e">
        <f t="shared" si="89"/>
        <v>#DIV/0!</v>
      </c>
      <c r="K799" s="67" t="e">
        <f t="shared" si="90"/>
        <v>#DIV/0!</v>
      </c>
      <c r="N799" s="34"/>
      <c r="O799" s="35"/>
      <c r="P799" s="34"/>
      <c r="Q799" s="35"/>
      <c r="R799" s="36"/>
      <c r="S799" s="36"/>
    </row>
    <row r="800" spans="5:19">
      <c r="E800" s="30">
        <f t="shared" si="87"/>
        <v>129.79999999999825</v>
      </c>
      <c r="F800" s="30" t="e">
        <f t="shared" si="84"/>
        <v>#DIV/0!</v>
      </c>
      <c r="G800" s="60" t="e">
        <f t="shared" si="85"/>
        <v>#DIV/0!</v>
      </c>
      <c r="H800" s="30" t="e">
        <f t="shared" si="88"/>
        <v>#DIV/0!</v>
      </c>
      <c r="I800" s="63" t="e">
        <f t="shared" si="86"/>
        <v>#DIV/0!</v>
      </c>
      <c r="J800" s="30" t="e">
        <f t="shared" si="89"/>
        <v>#DIV/0!</v>
      </c>
      <c r="K800" s="67" t="e">
        <f t="shared" si="90"/>
        <v>#DIV/0!</v>
      </c>
      <c r="N800" s="34"/>
      <c r="O800" s="35"/>
      <c r="P800" s="34"/>
      <c r="Q800" s="35"/>
      <c r="R800" s="36"/>
      <c r="S800" s="36"/>
    </row>
    <row r="801" spans="5:19">
      <c r="E801" s="30">
        <f t="shared" si="87"/>
        <v>129.84999999999826</v>
      </c>
      <c r="F801" s="30" t="e">
        <f t="shared" si="84"/>
        <v>#DIV/0!</v>
      </c>
      <c r="G801" s="60" t="e">
        <f t="shared" si="85"/>
        <v>#DIV/0!</v>
      </c>
      <c r="H801" s="30" t="e">
        <f t="shared" si="88"/>
        <v>#DIV/0!</v>
      </c>
      <c r="I801" s="63" t="e">
        <f t="shared" si="86"/>
        <v>#DIV/0!</v>
      </c>
      <c r="J801" s="30" t="e">
        <f t="shared" si="89"/>
        <v>#DIV/0!</v>
      </c>
      <c r="K801" s="67" t="e">
        <f t="shared" si="90"/>
        <v>#DIV/0!</v>
      </c>
      <c r="N801" s="34"/>
      <c r="O801" s="35"/>
      <c r="P801" s="34"/>
      <c r="Q801" s="35"/>
      <c r="R801" s="36"/>
      <c r="S801" s="36"/>
    </row>
    <row r="802" spans="5:19">
      <c r="E802" s="30">
        <f t="shared" si="87"/>
        <v>129.89999999999827</v>
      </c>
      <c r="F802" s="30" t="e">
        <f t="shared" si="84"/>
        <v>#DIV/0!</v>
      </c>
      <c r="G802" s="60" t="e">
        <f t="shared" si="85"/>
        <v>#DIV/0!</v>
      </c>
      <c r="H802" s="30" t="e">
        <f t="shared" si="88"/>
        <v>#DIV/0!</v>
      </c>
      <c r="I802" s="63" t="e">
        <f t="shared" si="86"/>
        <v>#DIV/0!</v>
      </c>
      <c r="J802" s="30" t="e">
        <f t="shared" si="89"/>
        <v>#DIV/0!</v>
      </c>
      <c r="K802" s="67" t="e">
        <f t="shared" si="90"/>
        <v>#DIV/0!</v>
      </c>
      <c r="N802" s="34"/>
      <c r="O802" s="35"/>
      <c r="P802" s="34"/>
      <c r="Q802" s="35"/>
      <c r="R802" s="36"/>
      <c r="S802" s="36"/>
    </row>
    <row r="803" spans="5:19">
      <c r="E803" s="30">
        <f t="shared" si="87"/>
        <v>129.94999999999828</v>
      </c>
      <c r="F803" s="30" t="e">
        <f t="shared" si="84"/>
        <v>#DIV/0!</v>
      </c>
      <c r="G803" s="60" t="e">
        <f t="shared" si="85"/>
        <v>#DIV/0!</v>
      </c>
      <c r="H803" s="30" t="e">
        <f t="shared" si="88"/>
        <v>#DIV/0!</v>
      </c>
      <c r="I803" s="63" t="e">
        <f t="shared" si="86"/>
        <v>#DIV/0!</v>
      </c>
      <c r="J803" s="30" t="e">
        <f t="shared" si="89"/>
        <v>#DIV/0!</v>
      </c>
      <c r="K803" s="67" t="e">
        <f t="shared" si="90"/>
        <v>#DIV/0!</v>
      </c>
      <c r="N803" s="34"/>
      <c r="O803" s="35"/>
      <c r="P803" s="34"/>
      <c r="Q803" s="35"/>
      <c r="R803" s="36"/>
      <c r="S803" s="36"/>
    </row>
    <row r="804" spans="5:19">
      <c r="E804" s="30">
        <f t="shared" si="87"/>
        <v>129.99999999999829</v>
      </c>
      <c r="F804" s="30" t="e">
        <f t="shared" si="84"/>
        <v>#DIV/0!</v>
      </c>
      <c r="G804" s="60" t="e">
        <f t="shared" si="85"/>
        <v>#DIV/0!</v>
      </c>
      <c r="H804" s="30" t="e">
        <f t="shared" si="88"/>
        <v>#DIV/0!</v>
      </c>
      <c r="I804" s="63" t="e">
        <f t="shared" si="86"/>
        <v>#DIV/0!</v>
      </c>
      <c r="J804" s="30" t="e">
        <f t="shared" si="89"/>
        <v>#DIV/0!</v>
      </c>
      <c r="K804" s="67" t="e">
        <f t="shared" si="90"/>
        <v>#DIV/0!</v>
      </c>
      <c r="N804" s="34"/>
      <c r="O804" s="35"/>
      <c r="P804" s="34"/>
      <c r="Q804" s="35"/>
      <c r="R804" s="36"/>
      <c r="S804" s="36"/>
    </row>
    <row r="805" spans="5:19">
      <c r="E805" s="30">
        <f t="shared" si="87"/>
        <v>130.04999999999831</v>
      </c>
      <c r="F805" s="30" t="e">
        <f t="shared" si="84"/>
        <v>#DIV/0!</v>
      </c>
      <c r="G805" s="60" t="e">
        <f t="shared" si="85"/>
        <v>#DIV/0!</v>
      </c>
      <c r="H805" s="30" t="e">
        <f t="shared" si="88"/>
        <v>#DIV/0!</v>
      </c>
      <c r="I805" s="63" t="e">
        <f t="shared" si="86"/>
        <v>#DIV/0!</v>
      </c>
      <c r="J805" s="30" t="e">
        <f t="shared" si="89"/>
        <v>#DIV/0!</v>
      </c>
      <c r="K805" s="67" t="e">
        <f t="shared" si="90"/>
        <v>#DIV/0!</v>
      </c>
      <c r="N805" s="34"/>
      <c r="O805" s="35"/>
      <c r="P805" s="34"/>
      <c r="Q805" s="35"/>
      <c r="R805" s="36"/>
      <c r="S805" s="36"/>
    </row>
    <row r="806" spans="5:19">
      <c r="E806" s="30">
        <f t="shared" si="87"/>
        <v>130.09999999999832</v>
      </c>
      <c r="F806" s="30" t="e">
        <f t="shared" si="84"/>
        <v>#DIV/0!</v>
      </c>
      <c r="G806" s="60" t="e">
        <f t="shared" si="85"/>
        <v>#DIV/0!</v>
      </c>
      <c r="H806" s="30" t="e">
        <f t="shared" si="88"/>
        <v>#DIV/0!</v>
      </c>
      <c r="I806" s="63" t="e">
        <f t="shared" si="86"/>
        <v>#DIV/0!</v>
      </c>
      <c r="J806" s="30" t="e">
        <f t="shared" si="89"/>
        <v>#DIV/0!</v>
      </c>
      <c r="K806" s="67" t="e">
        <f t="shared" si="90"/>
        <v>#DIV/0!</v>
      </c>
      <c r="N806" s="34"/>
      <c r="O806" s="35"/>
      <c r="P806" s="34"/>
      <c r="Q806" s="35"/>
      <c r="R806" s="36"/>
      <c r="S806" s="36"/>
    </row>
    <row r="807" spans="5:19">
      <c r="E807" s="30">
        <f t="shared" si="87"/>
        <v>130.14999999999833</v>
      </c>
      <c r="F807" s="30" t="e">
        <f t="shared" si="84"/>
        <v>#DIV/0!</v>
      </c>
      <c r="G807" s="60" t="e">
        <f t="shared" si="85"/>
        <v>#DIV/0!</v>
      </c>
      <c r="H807" s="30" t="e">
        <f t="shared" si="88"/>
        <v>#DIV/0!</v>
      </c>
      <c r="I807" s="63" t="e">
        <f t="shared" si="86"/>
        <v>#DIV/0!</v>
      </c>
      <c r="J807" s="30" t="e">
        <f t="shared" si="89"/>
        <v>#DIV/0!</v>
      </c>
      <c r="K807" s="67" t="e">
        <f t="shared" si="90"/>
        <v>#DIV/0!</v>
      </c>
      <c r="N807" s="34"/>
      <c r="O807" s="35"/>
      <c r="P807" s="34"/>
      <c r="Q807" s="35"/>
      <c r="R807" s="36"/>
      <c r="S807" s="36"/>
    </row>
    <row r="808" spans="5:19">
      <c r="E808" s="30">
        <f t="shared" si="87"/>
        <v>130.19999999999834</v>
      </c>
      <c r="F808" s="30" t="e">
        <f t="shared" si="84"/>
        <v>#DIV/0!</v>
      </c>
      <c r="G808" s="60" t="e">
        <f t="shared" si="85"/>
        <v>#DIV/0!</v>
      </c>
      <c r="H808" s="30" t="e">
        <f t="shared" si="88"/>
        <v>#DIV/0!</v>
      </c>
      <c r="I808" s="63" t="e">
        <f t="shared" si="86"/>
        <v>#DIV/0!</v>
      </c>
      <c r="J808" s="30" t="e">
        <f t="shared" si="89"/>
        <v>#DIV/0!</v>
      </c>
      <c r="K808" s="67" t="e">
        <f t="shared" si="90"/>
        <v>#DIV/0!</v>
      </c>
      <c r="N808" s="34"/>
      <c r="O808" s="35"/>
      <c r="P808" s="34"/>
      <c r="Q808" s="35"/>
      <c r="R808" s="36"/>
      <c r="S808" s="36"/>
    </row>
    <row r="809" spans="5:19">
      <c r="E809" s="30">
        <f t="shared" si="87"/>
        <v>130.24999999999835</v>
      </c>
      <c r="F809" s="30" t="e">
        <f t="shared" si="84"/>
        <v>#DIV/0!</v>
      </c>
      <c r="G809" s="60" t="e">
        <f t="shared" si="85"/>
        <v>#DIV/0!</v>
      </c>
      <c r="H809" s="30" t="e">
        <f t="shared" si="88"/>
        <v>#DIV/0!</v>
      </c>
      <c r="I809" s="63" t="e">
        <f t="shared" si="86"/>
        <v>#DIV/0!</v>
      </c>
      <c r="J809" s="30" t="e">
        <f t="shared" si="89"/>
        <v>#DIV/0!</v>
      </c>
      <c r="K809" s="67" t="e">
        <f t="shared" si="90"/>
        <v>#DIV/0!</v>
      </c>
      <c r="N809" s="34"/>
      <c r="O809" s="35"/>
      <c r="P809" s="34"/>
      <c r="Q809" s="35"/>
      <c r="R809" s="36"/>
      <c r="S809" s="36"/>
    </row>
    <row r="810" spans="5:19">
      <c r="E810" s="30">
        <f t="shared" si="87"/>
        <v>130.29999999999836</v>
      </c>
      <c r="F810" s="30" t="e">
        <f t="shared" si="84"/>
        <v>#DIV/0!</v>
      </c>
      <c r="G810" s="60" t="e">
        <f t="shared" si="85"/>
        <v>#DIV/0!</v>
      </c>
      <c r="H810" s="30" t="e">
        <f t="shared" si="88"/>
        <v>#DIV/0!</v>
      </c>
      <c r="I810" s="63" t="e">
        <f t="shared" si="86"/>
        <v>#DIV/0!</v>
      </c>
      <c r="J810" s="30" t="e">
        <f t="shared" si="89"/>
        <v>#DIV/0!</v>
      </c>
      <c r="K810" s="67" t="e">
        <f t="shared" si="90"/>
        <v>#DIV/0!</v>
      </c>
      <c r="N810" s="34"/>
      <c r="O810" s="35"/>
      <c r="P810" s="34"/>
      <c r="Q810" s="35"/>
      <c r="R810" s="36"/>
      <c r="S810" s="36"/>
    </row>
    <row r="811" spans="5:19">
      <c r="E811" s="30">
        <f t="shared" si="87"/>
        <v>130.34999999999837</v>
      </c>
      <c r="F811" s="30" t="e">
        <f t="shared" si="84"/>
        <v>#DIV/0!</v>
      </c>
      <c r="G811" s="60" t="e">
        <f t="shared" si="85"/>
        <v>#DIV/0!</v>
      </c>
      <c r="H811" s="30" t="e">
        <f t="shared" si="88"/>
        <v>#DIV/0!</v>
      </c>
      <c r="I811" s="63" t="e">
        <f t="shared" si="86"/>
        <v>#DIV/0!</v>
      </c>
      <c r="J811" s="30" t="e">
        <f t="shared" si="89"/>
        <v>#DIV/0!</v>
      </c>
      <c r="K811" s="67" t="e">
        <f t="shared" si="90"/>
        <v>#DIV/0!</v>
      </c>
      <c r="N811" s="34"/>
      <c r="O811" s="35"/>
      <c r="P811" s="34"/>
      <c r="Q811" s="35"/>
      <c r="R811" s="36"/>
      <c r="S811" s="36"/>
    </row>
    <row r="812" spans="5:19">
      <c r="E812" s="30">
        <f t="shared" si="87"/>
        <v>130.39999999999839</v>
      </c>
      <c r="F812" s="30" t="e">
        <f t="shared" si="84"/>
        <v>#DIV/0!</v>
      </c>
      <c r="G812" s="60" t="e">
        <f t="shared" si="85"/>
        <v>#DIV/0!</v>
      </c>
      <c r="H812" s="30" t="e">
        <f t="shared" si="88"/>
        <v>#DIV/0!</v>
      </c>
      <c r="I812" s="63" t="e">
        <f t="shared" si="86"/>
        <v>#DIV/0!</v>
      </c>
      <c r="J812" s="30" t="e">
        <f t="shared" si="89"/>
        <v>#DIV/0!</v>
      </c>
      <c r="K812" s="67" t="e">
        <f t="shared" si="90"/>
        <v>#DIV/0!</v>
      </c>
      <c r="N812" s="34"/>
      <c r="O812" s="35"/>
      <c r="P812" s="34"/>
      <c r="Q812" s="35"/>
      <c r="R812" s="36"/>
      <c r="S812" s="36"/>
    </row>
    <row r="813" spans="5:19">
      <c r="E813" s="30">
        <f t="shared" si="87"/>
        <v>130.4499999999984</v>
      </c>
      <c r="F813" s="30" t="e">
        <f t="shared" si="84"/>
        <v>#DIV/0!</v>
      </c>
      <c r="G813" s="60" t="e">
        <f t="shared" si="85"/>
        <v>#DIV/0!</v>
      </c>
      <c r="H813" s="30" t="e">
        <f t="shared" si="88"/>
        <v>#DIV/0!</v>
      </c>
      <c r="I813" s="63" t="e">
        <f t="shared" si="86"/>
        <v>#DIV/0!</v>
      </c>
      <c r="J813" s="30" t="e">
        <f t="shared" si="89"/>
        <v>#DIV/0!</v>
      </c>
      <c r="K813" s="67" t="e">
        <f t="shared" si="90"/>
        <v>#DIV/0!</v>
      </c>
      <c r="N813" s="34"/>
      <c r="O813" s="35"/>
      <c r="P813" s="34"/>
      <c r="Q813" s="35"/>
      <c r="R813" s="36"/>
      <c r="S813" s="36"/>
    </row>
    <row r="814" spans="5:19">
      <c r="E814" s="30">
        <f t="shared" si="87"/>
        <v>130.49999999999841</v>
      </c>
      <c r="F814" s="30" t="e">
        <f t="shared" si="84"/>
        <v>#DIV/0!</v>
      </c>
      <c r="G814" s="60" t="e">
        <f t="shared" si="85"/>
        <v>#DIV/0!</v>
      </c>
      <c r="H814" s="30" t="e">
        <f t="shared" si="88"/>
        <v>#DIV/0!</v>
      </c>
      <c r="I814" s="63" t="e">
        <f t="shared" si="86"/>
        <v>#DIV/0!</v>
      </c>
      <c r="J814" s="30" t="e">
        <f t="shared" si="89"/>
        <v>#DIV/0!</v>
      </c>
      <c r="K814" s="67" t="e">
        <f t="shared" si="90"/>
        <v>#DIV/0!</v>
      </c>
      <c r="N814" s="34"/>
      <c r="O814" s="35"/>
      <c r="P814" s="34"/>
      <c r="Q814" s="35"/>
      <c r="R814" s="36"/>
      <c r="S814" s="36"/>
    </row>
    <row r="815" spans="5:19">
      <c r="E815" s="30">
        <f t="shared" si="87"/>
        <v>130.54999999999842</v>
      </c>
      <c r="F815" s="30" t="e">
        <f t="shared" si="84"/>
        <v>#DIV/0!</v>
      </c>
      <c r="G815" s="60" t="e">
        <f t="shared" si="85"/>
        <v>#DIV/0!</v>
      </c>
      <c r="H815" s="30" t="e">
        <f t="shared" si="88"/>
        <v>#DIV/0!</v>
      </c>
      <c r="I815" s="63" t="e">
        <f t="shared" si="86"/>
        <v>#DIV/0!</v>
      </c>
      <c r="J815" s="30" t="e">
        <f t="shared" si="89"/>
        <v>#DIV/0!</v>
      </c>
      <c r="K815" s="67" t="e">
        <f t="shared" si="90"/>
        <v>#DIV/0!</v>
      </c>
      <c r="N815" s="34"/>
      <c r="O815" s="35"/>
      <c r="P815" s="34"/>
      <c r="Q815" s="35"/>
      <c r="R815" s="36"/>
      <c r="S815" s="36"/>
    </row>
    <row r="816" spans="5:19">
      <c r="E816" s="30">
        <f t="shared" si="87"/>
        <v>130.59999999999843</v>
      </c>
      <c r="F816" s="30" t="e">
        <f t="shared" si="84"/>
        <v>#DIV/0!</v>
      </c>
      <c r="G816" s="60" t="e">
        <f t="shared" si="85"/>
        <v>#DIV/0!</v>
      </c>
      <c r="H816" s="30" t="e">
        <f t="shared" si="88"/>
        <v>#DIV/0!</v>
      </c>
      <c r="I816" s="63" t="e">
        <f t="shared" si="86"/>
        <v>#DIV/0!</v>
      </c>
      <c r="J816" s="30" t="e">
        <f t="shared" si="89"/>
        <v>#DIV/0!</v>
      </c>
      <c r="K816" s="67" t="e">
        <f t="shared" si="90"/>
        <v>#DIV/0!</v>
      </c>
      <c r="N816" s="34"/>
      <c r="O816" s="35"/>
      <c r="P816" s="34"/>
      <c r="Q816" s="35"/>
      <c r="R816" s="36"/>
      <c r="S816" s="36"/>
    </row>
    <row r="817" spans="5:19">
      <c r="E817" s="30">
        <f t="shared" si="87"/>
        <v>130.64999999999844</v>
      </c>
      <c r="F817" s="30" t="e">
        <f t="shared" si="84"/>
        <v>#DIV/0!</v>
      </c>
      <c r="G817" s="60" t="e">
        <f t="shared" si="85"/>
        <v>#DIV/0!</v>
      </c>
      <c r="H817" s="30" t="e">
        <f t="shared" si="88"/>
        <v>#DIV/0!</v>
      </c>
      <c r="I817" s="63" t="e">
        <f t="shared" si="86"/>
        <v>#DIV/0!</v>
      </c>
      <c r="J817" s="30" t="e">
        <f t="shared" si="89"/>
        <v>#DIV/0!</v>
      </c>
      <c r="K817" s="67" t="e">
        <f t="shared" si="90"/>
        <v>#DIV/0!</v>
      </c>
      <c r="N817" s="34"/>
      <c r="O817" s="35"/>
      <c r="P817" s="34"/>
      <c r="Q817" s="35"/>
      <c r="R817" s="36"/>
      <c r="S817" s="36"/>
    </row>
    <row r="818" spans="5:19">
      <c r="E818" s="30">
        <f t="shared" si="87"/>
        <v>130.69999999999845</v>
      </c>
      <c r="F818" s="30" t="e">
        <f t="shared" si="84"/>
        <v>#DIV/0!</v>
      </c>
      <c r="G818" s="60" t="e">
        <f t="shared" si="85"/>
        <v>#DIV/0!</v>
      </c>
      <c r="H818" s="30" t="e">
        <f t="shared" si="88"/>
        <v>#DIV/0!</v>
      </c>
      <c r="I818" s="63" t="e">
        <f t="shared" si="86"/>
        <v>#DIV/0!</v>
      </c>
      <c r="J818" s="30" t="e">
        <f t="shared" si="89"/>
        <v>#DIV/0!</v>
      </c>
      <c r="K818" s="67" t="e">
        <f t="shared" si="90"/>
        <v>#DIV/0!</v>
      </c>
      <c r="N818" s="34"/>
      <c r="O818" s="35"/>
      <c r="P818" s="34"/>
      <c r="Q818" s="35"/>
      <c r="R818" s="36"/>
      <c r="S818" s="36"/>
    </row>
    <row r="819" spans="5:19">
      <c r="E819" s="30">
        <f t="shared" si="87"/>
        <v>130.74999999999847</v>
      </c>
      <c r="F819" s="30" t="e">
        <f t="shared" si="84"/>
        <v>#DIV/0!</v>
      </c>
      <c r="G819" s="60" t="e">
        <f t="shared" si="85"/>
        <v>#DIV/0!</v>
      </c>
      <c r="H819" s="30" t="e">
        <f t="shared" si="88"/>
        <v>#DIV/0!</v>
      </c>
      <c r="I819" s="63" t="e">
        <f t="shared" si="86"/>
        <v>#DIV/0!</v>
      </c>
      <c r="J819" s="30" t="e">
        <f t="shared" si="89"/>
        <v>#DIV/0!</v>
      </c>
      <c r="K819" s="67" t="e">
        <f t="shared" si="90"/>
        <v>#DIV/0!</v>
      </c>
      <c r="N819" s="34"/>
      <c r="O819" s="35"/>
      <c r="P819" s="34"/>
      <c r="Q819" s="35"/>
      <c r="R819" s="36"/>
      <c r="S819" s="36"/>
    </row>
    <row r="820" spans="5:19">
      <c r="E820" s="30">
        <f t="shared" si="87"/>
        <v>130.79999999999848</v>
      </c>
      <c r="F820" s="30" t="e">
        <f t="shared" si="84"/>
        <v>#DIV/0!</v>
      </c>
      <c r="G820" s="60" t="e">
        <f t="shared" si="85"/>
        <v>#DIV/0!</v>
      </c>
      <c r="H820" s="30" t="e">
        <f t="shared" si="88"/>
        <v>#DIV/0!</v>
      </c>
      <c r="I820" s="63" t="e">
        <f t="shared" si="86"/>
        <v>#DIV/0!</v>
      </c>
      <c r="J820" s="30" t="e">
        <f t="shared" si="89"/>
        <v>#DIV/0!</v>
      </c>
      <c r="K820" s="67" t="e">
        <f t="shared" si="90"/>
        <v>#DIV/0!</v>
      </c>
      <c r="N820" s="34"/>
      <c r="O820" s="35"/>
      <c r="P820" s="34"/>
      <c r="Q820" s="35"/>
      <c r="R820" s="36"/>
      <c r="S820" s="36"/>
    </row>
    <row r="821" spans="5:19">
      <c r="E821" s="30">
        <f t="shared" si="87"/>
        <v>130.84999999999849</v>
      </c>
      <c r="F821" s="30" t="e">
        <f t="shared" si="84"/>
        <v>#DIV/0!</v>
      </c>
      <c r="G821" s="60" t="e">
        <f t="shared" si="85"/>
        <v>#DIV/0!</v>
      </c>
      <c r="H821" s="30" t="e">
        <f t="shared" si="88"/>
        <v>#DIV/0!</v>
      </c>
      <c r="I821" s="63" t="e">
        <f t="shared" si="86"/>
        <v>#DIV/0!</v>
      </c>
      <c r="J821" s="30" t="e">
        <f t="shared" si="89"/>
        <v>#DIV/0!</v>
      </c>
      <c r="K821" s="67" t="e">
        <f t="shared" si="90"/>
        <v>#DIV/0!</v>
      </c>
      <c r="N821" s="34"/>
      <c r="O821" s="35"/>
      <c r="P821" s="34"/>
      <c r="Q821" s="35"/>
      <c r="R821" s="36"/>
      <c r="S821" s="36"/>
    </row>
    <row r="822" spans="5:19">
      <c r="E822" s="30">
        <f t="shared" si="87"/>
        <v>130.8999999999985</v>
      </c>
      <c r="F822" s="30" t="e">
        <f t="shared" si="84"/>
        <v>#DIV/0!</v>
      </c>
      <c r="G822" s="60" t="e">
        <f t="shared" si="85"/>
        <v>#DIV/0!</v>
      </c>
      <c r="H822" s="30" t="e">
        <f t="shared" si="88"/>
        <v>#DIV/0!</v>
      </c>
      <c r="I822" s="63" t="e">
        <f t="shared" si="86"/>
        <v>#DIV/0!</v>
      </c>
      <c r="J822" s="30" t="e">
        <f t="shared" si="89"/>
        <v>#DIV/0!</v>
      </c>
      <c r="K822" s="67" t="e">
        <f t="shared" si="90"/>
        <v>#DIV/0!</v>
      </c>
      <c r="N822" s="34"/>
      <c r="O822" s="35"/>
      <c r="P822" s="34"/>
      <c r="Q822" s="35"/>
      <c r="R822" s="36"/>
      <c r="S822" s="36"/>
    </row>
    <row r="823" spans="5:19">
      <c r="E823" s="30">
        <f t="shared" si="87"/>
        <v>130.94999999999851</v>
      </c>
      <c r="F823" s="30" t="e">
        <f t="shared" si="84"/>
        <v>#DIV/0!</v>
      </c>
      <c r="G823" s="60" t="e">
        <f t="shared" si="85"/>
        <v>#DIV/0!</v>
      </c>
      <c r="H823" s="30" t="e">
        <f t="shared" si="88"/>
        <v>#DIV/0!</v>
      </c>
      <c r="I823" s="63" t="e">
        <f t="shared" si="86"/>
        <v>#DIV/0!</v>
      </c>
      <c r="J823" s="30" t="e">
        <f t="shared" si="89"/>
        <v>#DIV/0!</v>
      </c>
      <c r="K823" s="67" t="e">
        <f t="shared" si="90"/>
        <v>#DIV/0!</v>
      </c>
      <c r="N823" s="34"/>
      <c r="O823" s="35"/>
      <c r="P823" s="34"/>
      <c r="Q823" s="35"/>
      <c r="R823" s="36"/>
      <c r="S823" s="36"/>
    </row>
    <row r="824" spans="5:19">
      <c r="E824" s="30">
        <f t="shared" si="87"/>
        <v>130.99999999999852</v>
      </c>
      <c r="F824" s="30" t="e">
        <f t="shared" si="84"/>
        <v>#DIV/0!</v>
      </c>
      <c r="G824" s="60" t="e">
        <f t="shared" si="85"/>
        <v>#DIV/0!</v>
      </c>
      <c r="H824" s="30" t="e">
        <f t="shared" si="88"/>
        <v>#DIV/0!</v>
      </c>
      <c r="I824" s="63" t="e">
        <f t="shared" si="86"/>
        <v>#DIV/0!</v>
      </c>
      <c r="J824" s="30" t="e">
        <f t="shared" si="89"/>
        <v>#DIV/0!</v>
      </c>
      <c r="K824" s="67" t="e">
        <f t="shared" si="90"/>
        <v>#DIV/0!</v>
      </c>
      <c r="N824" s="34"/>
      <c r="O824" s="35"/>
      <c r="P824" s="34"/>
      <c r="Q824" s="35"/>
      <c r="R824" s="36"/>
      <c r="S824" s="36"/>
    </row>
    <row r="825" spans="5:19">
      <c r="E825" s="30">
        <f t="shared" si="87"/>
        <v>131.04999999999853</v>
      </c>
      <c r="F825" s="30" t="e">
        <f t="shared" si="84"/>
        <v>#DIV/0!</v>
      </c>
      <c r="G825" s="60" t="e">
        <f t="shared" si="85"/>
        <v>#DIV/0!</v>
      </c>
      <c r="H825" s="30" t="e">
        <f t="shared" si="88"/>
        <v>#DIV/0!</v>
      </c>
      <c r="I825" s="63" t="e">
        <f t="shared" si="86"/>
        <v>#DIV/0!</v>
      </c>
      <c r="J825" s="30" t="e">
        <f t="shared" si="89"/>
        <v>#DIV/0!</v>
      </c>
      <c r="K825" s="67" t="e">
        <f t="shared" si="90"/>
        <v>#DIV/0!</v>
      </c>
      <c r="N825" s="34"/>
      <c r="O825" s="35"/>
      <c r="P825" s="34"/>
      <c r="Q825" s="35"/>
      <c r="R825" s="36"/>
      <c r="S825" s="36"/>
    </row>
    <row r="826" spans="5:19">
      <c r="E826" s="30">
        <f t="shared" si="87"/>
        <v>131.09999999999854</v>
      </c>
      <c r="F826" s="30" t="e">
        <f t="shared" si="84"/>
        <v>#DIV/0!</v>
      </c>
      <c r="G826" s="60" t="e">
        <f t="shared" si="85"/>
        <v>#DIV/0!</v>
      </c>
      <c r="H826" s="30" t="e">
        <f t="shared" si="88"/>
        <v>#DIV/0!</v>
      </c>
      <c r="I826" s="63" t="e">
        <f t="shared" si="86"/>
        <v>#DIV/0!</v>
      </c>
      <c r="J826" s="30" t="e">
        <f t="shared" si="89"/>
        <v>#DIV/0!</v>
      </c>
      <c r="K826" s="67" t="e">
        <f t="shared" si="90"/>
        <v>#DIV/0!</v>
      </c>
      <c r="N826" s="34"/>
      <c r="O826" s="35"/>
      <c r="P826" s="34"/>
      <c r="Q826" s="35"/>
      <c r="R826" s="36"/>
      <c r="S826" s="36"/>
    </row>
    <row r="827" spans="5:19">
      <c r="E827" s="30">
        <f t="shared" si="87"/>
        <v>131.14999999999856</v>
      </c>
      <c r="F827" s="30" t="e">
        <f t="shared" si="84"/>
        <v>#DIV/0!</v>
      </c>
      <c r="G827" s="60" t="e">
        <f t="shared" si="85"/>
        <v>#DIV/0!</v>
      </c>
      <c r="H827" s="30" t="e">
        <f t="shared" si="88"/>
        <v>#DIV/0!</v>
      </c>
      <c r="I827" s="63" t="e">
        <f t="shared" si="86"/>
        <v>#DIV/0!</v>
      </c>
      <c r="J827" s="30" t="e">
        <f t="shared" si="89"/>
        <v>#DIV/0!</v>
      </c>
      <c r="K827" s="67" t="e">
        <f t="shared" si="90"/>
        <v>#DIV/0!</v>
      </c>
      <c r="N827" s="34"/>
      <c r="O827" s="35"/>
      <c r="P827" s="34"/>
      <c r="Q827" s="35"/>
      <c r="R827" s="36"/>
      <c r="S827" s="36"/>
    </row>
    <row r="828" spans="5:19">
      <c r="E828" s="30">
        <f t="shared" si="87"/>
        <v>131.19999999999857</v>
      </c>
      <c r="F828" s="30" t="e">
        <f t="shared" si="84"/>
        <v>#DIV/0!</v>
      </c>
      <c r="G828" s="60" t="e">
        <f t="shared" si="85"/>
        <v>#DIV/0!</v>
      </c>
      <c r="H828" s="30" t="e">
        <f t="shared" si="88"/>
        <v>#DIV/0!</v>
      </c>
      <c r="I828" s="63" t="e">
        <f t="shared" si="86"/>
        <v>#DIV/0!</v>
      </c>
      <c r="J828" s="30" t="e">
        <f t="shared" si="89"/>
        <v>#DIV/0!</v>
      </c>
      <c r="K828" s="67" t="e">
        <f t="shared" si="90"/>
        <v>#DIV/0!</v>
      </c>
      <c r="N828" s="34"/>
      <c r="O828" s="35"/>
      <c r="P828" s="34"/>
      <c r="Q828" s="35"/>
      <c r="R828" s="36"/>
      <c r="S828" s="36"/>
    </row>
    <row r="829" spans="5:19">
      <c r="E829" s="30">
        <f t="shared" si="87"/>
        <v>131.24999999999858</v>
      </c>
      <c r="F829" s="30" t="e">
        <f t="shared" si="84"/>
        <v>#DIV/0!</v>
      </c>
      <c r="G829" s="60" t="e">
        <f t="shared" si="85"/>
        <v>#DIV/0!</v>
      </c>
      <c r="H829" s="30" t="e">
        <f t="shared" si="88"/>
        <v>#DIV/0!</v>
      </c>
      <c r="I829" s="63" t="e">
        <f t="shared" si="86"/>
        <v>#DIV/0!</v>
      </c>
      <c r="J829" s="30" t="e">
        <f t="shared" si="89"/>
        <v>#DIV/0!</v>
      </c>
      <c r="K829" s="67" t="e">
        <f t="shared" si="90"/>
        <v>#DIV/0!</v>
      </c>
      <c r="N829" s="34"/>
      <c r="O829" s="35"/>
      <c r="P829" s="34"/>
      <c r="Q829" s="35"/>
      <c r="R829" s="36"/>
      <c r="S829" s="36"/>
    </row>
    <row r="830" spans="5:19">
      <c r="E830" s="30">
        <f t="shared" si="87"/>
        <v>131.29999999999859</v>
      </c>
      <c r="F830" s="30" t="e">
        <f t="shared" si="84"/>
        <v>#DIV/0!</v>
      </c>
      <c r="G830" s="60" t="e">
        <f t="shared" si="85"/>
        <v>#DIV/0!</v>
      </c>
      <c r="H830" s="30" t="e">
        <f t="shared" si="88"/>
        <v>#DIV/0!</v>
      </c>
      <c r="I830" s="63" t="e">
        <f t="shared" si="86"/>
        <v>#DIV/0!</v>
      </c>
      <c r="J830" s="30" t="e">
        <f t="shared" si="89"/>
        <v>#DIV/0!</v>
      </c>
      <c r="K830" s="67" t="e">
        <f t="shared" si="90"/>
        <v>#DIV/0!</v>
      </c>
      <c r="N830" s="34"/>
      <c r="O830" s="35"/>
      <c r="P830" s="34"/>
      <c r="Q830" s="35"/>
      <c r="R830" s="36"/>
      <c r="S830" s="36"/>
    </row>
    <row r="831" spans="5:19">
      <c r="E831" s="30">
        <f t="shared" si="87"/>
        <v>131.3499999999986</v>
      </c>
      <c r="F831" s="30" t="e">
        <f t="shared" si="84"/>
        <v>#DIV/0!</v>
      </c>
      <c r="G831" s="60" t="e">
        <f t="shared" si="85"/>
        <v>#DIV/0!</v>
      </c>
      <c r="H831" s="30" t="e">
        <f t="shared" si="88"/>
        <v>#DIV/0!</v>
      </c>
      <c r="I831" s="63" t="e">
        <f t="shared" si="86"/>
        <v>#DIV/0!</v>
      </c>
      <c r="J831" s="30" t="e">
        <f t="shared" si="89"/>
        <v>#DIV/0!</v>
      </c>
      <c r="K831" s="67" t="e">
        <f t="shared" si="90"/>
        <v>#DIV/0!</v>
      </c>
      <c r="N831" s="34"/>
      <c r="O831" s="35"/>
      <c r="P831" s="34"/>
      <c r="Q831" s="35"/>
      <c r="R831" s="36"/>
      <c r="S831" s="36"/>
    </row>
    <row r="832" spans="5:19">
      <c r="E832" s="30">
        <f t="shared" si="87"/>
        <v>131.39999999999861</v>
      </c>
      <c r="F832" s="30" t="e">
        <f t="shared" si="84"/>
        <v>#DIV/0!</v>
      </c>
      <c r="G832" s="60" t="e">
        <f t="shared" si="85"/>
        <v>#DIV/0!</v>
      </c>
      <c r="H832" s="30" t="e">
        <f t="shared" si="88"/>
        <v>#DIV/0!</v>
      </c>
      <c r="I832" s="63" t="e">
        <f t="shared" si="86"/>
        <v>#DIV/0!</v>
      </c>
      <c r="J832" s="30" t="e">
        <f t="shared" si="89"/>
        <v>#DIV/0!</v>
      </c>
      <c r="K832" s="67" t="e">
        <f t="shared" si="90"/>
        <v>#DIV/0!</v>
      </c>
      <c r="N832" s="34"/>
      <c r="O832" s="35"/>
      <c r="P832" s="34"/>
      <c r="Q832" s="35"/>
      <c r="R832" s="36"/>
      <c r="S832" s="36"/>
    </row>
    <row r="833" spans="5:19">
      <c r="E833" s="30">
        <f t="shared" si="87"/>
        <v>131.44999999999862</v>
      </c>
      <c r="F833" s="30" t="e">
        <f t="shared" si="84"/>
        <v>#DIV/0!</v>
      </c>
      <c r="G833" s="60" t="e">
        <f t="shared" si="85"/>
        <v>#DIV/0!</v>
      </c>
      <c r="H833" s="30" t="e">
        <f t="shared" si="88"/>
        <v>#DIV/0!</v>
      </c>
      <c r="I833" s="63" t="e">
        <f t="shared" si="86"/>
        <v>#DIV/0!</v>
      </c>
      <c r="J833" s="30" t="e">
        <f t="shared" si="89"/>
        <v>#DIV/0!</v>
      </c>
      <c r="K833" s="67" t="e">
        <f t="shared" si="90"/>
        <v>#DIV/0!</v>
      </c>
      <c r="N833" s="34"/>
      <c r="O833" s="35"/>
      <c r="P833" s="34"/>
      <c r="Q833" s="35"/>
      <c r="R833" s="36"/>
      <c r="S833" s="36"/>
    </row>
    <row r="834" spans="5:19">
      <c r="E834" s="30">
        <f t="shared" si="87"/>
        <v>131.49999999999864</v>
      </c>
      <c r="F834" s="30" t="e">
        <f t="shared" si="84"/>
        <v>#DIV/0!</v>
      </c>
      <c r="G834" s="60" t="e">
        <f t="shared" si="85"/>
        <v>#DIV/0!</v>
      </c>
      <c r="H834" s="30" t="e">
        <f t="shared" si="88"/>
        <v>#DIV/0!</v>
      </c>
      <c r="I834" s="63" t="e">
        <f t="shared" si="86"/>
        <v>#DIV/0!</v>
      </c>
      <c r="J834" s="30" t="e">
        <f t="shared" si="89"/>
        <v>#DIV/0!</v>
      </c>
      <c r="K834" s="67" t="e">
        <f t="shared" si="90"/>
        <v>#DIV/0!</v>
      </c>
      <c r="N834" s="34"/>
      <c r="O834" s="35"/>
      <c r="P834" s="34"/>
      <c r="Q834" s="35"/>
      <c r="R834" s="36"/>
      <c r="S834" s="36"/>
    </row>
    <row r="835" spans="5:19">
      <c r="E835" s="30">
        <f t="shared" si="87"/>
        <v>131.54999999999865</v>
      </c>
      <c r="F835" s="30" t="e">
        <f t="shared" si="84"/>
        <v>#DIV/0!</v>
      </c>
      <c r="G835" s="60" t="e">
        <f t="shared" si="85"/>
        <v>#DIV/0!</v>
      </c>
      <c r="H835" s="30" t="e">
        <f t="shared" si="88"/>
        <v>#DIV/0!</v>
      </c>
      <c r="I835" s="63" t="e">
        <f t="shared" si="86"/>
        <v>#DIV/0!</v>
      </c>
      <c r="J835" s="30" t="e">
        <f t="shared" si="89"/>
        <v>#DIV/0!</v>
      </c>
      <c r="K835" s="67" t="e">
        <f t="shared" si="90"/>
        <v>#DIV/0!</v>
      </c>
      <c r="N835" s="34"/>
      <c r="O835" s="35"/>
      <c r="P835" s="34"/>
      <c r="Q835" s="35"/>
      <c r="R835" s="36"/>
      <c r="S835" s="36"/>
    </row>
    <row r="836" spans="5:19">
      <c r="E836" s="30">
        <f t="shared" si="87"/>
        <v>131.59999999999866</v>
      </c>
      <c r="F836" s="30" t="e">
        <f t="shared" ref="F836:F899" si="91">SQRT(2+2*1*COS(3.14-2*$C$9*E836*10^(-3)))</f>
        <v>#DIV/0!</v>
      </c>
      <c r="G836" s="60" t="e">
        <f t="shared" ref="G836:G899" si="92">20*LOG10(F836/2)</f>
        <v>#DIV/0!</v>
      </c>
      <c r="H836" s="30" t="e">
        <f t="shared" si="88"/>
        <v>#DIV/0!</v>
      </c>
      <c r="I836" s="63" t="e">
        <f t="shared" ref="I836:I899" si="93">20*LOG10(H836/2)</f>
        <v>#DIV/0!</v>
      </c>
      <c r="J836" s="30" t="e">
        <f t="shared" si="89"/>
        <v>#DIV/0!</v>
      </c>
      <c r="K836" s="67" t="e">
        <f t="shared" si="90"/>
        <v>#DIV/0!</v>
      </c>
      <c r="N836" s="34"/>
      <c r="O836" s="35"/>
      <c r="P836" s="34"/>
      <c r="Q836" s="35"/>
      <c r="R836" s="36"/>
      <c r="S836" s="36"/>
    </row>
    <row r="837" spans="5:19">
      <c r="E837" s="30">
        <f t="shared" ref="E837:E900" si="94">E836+$E$2</f>
        <v>131.64999999999867</v>
      </c>
      <c r="F837" s="30" t="e">
        <f t="shared" si="91"/>
        <v>#DIV/0!</v>
      </c>
      <c r="G837" s="60" t="e">
        <f t="shared" si="92"/>
        <v>#DIV/0!</v>
      </c>
      <c r="H837" s="30" t="e">
        <f t="shared" ref="H837:H900" si="95">SQRT(2+2*1*COS(0-2*$C$30*E837*10^(-3)))</f>
        <v>#DIV/0!</v>
      </c>
      <c r="I837" s="63" t="e">
        <f t="shared" si="93"/>
        <v>#DIV/0!</v>
      </c>
      <c r="J837" s="30" t="e">
        <f t="shared" ref="J837:J900" si="96">SQRT(1+0+2*0*COS(0-2*$C$51*E837*10^(-3)))</f>
        <v>#DIV/0!</v>
      </c>
      <c r="K837" s="67" t="e">
        <f t="shared" ref="K837:K900" si="97">20*LOG10(J837/1)</f>
        <v>#DIV/0!</v>
      </c>
      <c r="N837" s="34"/>
      <c r="O837" s="35"/>
      <c r="P837" s="34"/>
      <c r="Q837" s="35"/>
      <c r="R837" s="36"/>
      <c r="S837" s="36"/>
    </row>
    <row r="838" spans="5:19">
      <c r="E838" s="30">
        <f t="shared" si="94"/>
        <v>131.69999999999868</v>
      </c>
      <c r="F838" s="30" t="e">
        <f t="shared" si="91"/>
        <v>#DIV/0!</v>
      </c>
      <c r="G838" s="60" t="e">
        <f t="shared" si="92"/>
        <v>#DIV/0!</v>
      </c>
      <c r="H838" s="30" t="e">
        <f t="shared" si="95"/>
        <v>#DIV/0!</v>
      </c>
      <c r="I838" s="63" t="e">
        <f t="shared" si="93"/>
        <v>#DIV/0!</v>
      </c>
      <c r="J838" s="30" t="e">
        <f t="shared" si="96"/>
        <v>#DIV/0!</v>
      </c>
      <c r="K838" s="67" t="e">
        <f t="shared" si="97"/>
        <v>#DIV/0!</v>
      </c>
      <c r="N838" s="34"/>
      <c r="O838" s="35"/>
      <c r="P838" s="34"/>
      <c r="Q838" s="35"/>
      <c r="R838" s="36"/>
      <c r="S838" s="36"/>
    </row>
    <row r="839" spans="5:19">
      <c r="E839" s="30">
        <f t="shared" si="94"/>
        <v>131.74999999999869</v>
      </c>
      <c r="F839" s="30" t="e">
        <f t="shared" si="91"/>
        <v>#DIV/0!</v>
      </c>
      <c r="G839" s="60" t="e">
        <f t="shared" si="92"/>
        <v>#DIV/0!</v>
      </c>
      <c r="H839" s="30" t="e">
        <f t="shared" si="95"/>
        <v>#DIV/0!</v>
      </c>
      <c r="I839" s="63" t="e">
        <f t="shared" si="93"/>
        <v>#DIV/0!</v>
      </c>
      <c r="J839" s="30" t="e">
        <f t="shared" si="96"/>
        <v>#DIV/0!</v>
      </c>
      <c r="K839" s="67" t="e">
        <f t="shared" si="97"/>
        <v>#DIV/0!</v>
      </c>
      <c r="N839" s="34"/>
      <c r="O839" s="35"/>
      <c r="P839" s="34"/>
      <c r="Q839" s="35"/>
      <c r="R839" s="36"/>
      <c r="S839" s="36"/>
    </row>
    <row r="840" spans="5:19">
      <c r="E840" s="30">
        <f t="shared" si="94"/>
        <v>131.7999999999987</v>
      </c>
      <c r="F840" s="30" t="e">
        <f t="shared" si="91"/>
        <v>#DIV/0!</v>
      </c>
      <c r="G840" s="60" t="e">
        <f t="shared" si="92"/>
        <v>#DIV/0!</v>
      </c>
      <c r="H840" s="30" t="e">
        <f t="shared" si="95"/>
        <v>#DIV/0!</v>
      </c>
      <c r="I840" s="63" t="e">
        <f t="shared" si="93"/>
        <v>#DIV/0!</v>
      </c>
      <c r="J840" s="30" t="e">
        <f t="shared" si="96"/>
        <v>#DIV/0!</v>
      </c>
      <c r="K840" s="67" t="e">
        <f t="shared" si="97"/>
        <v>#DIV/0!</v>
      </c>
      <c r="N840" s="34"/>
      <c r="O840" s="35"/>
      <c r="P840" s="34"/>
      <c r="Q840" s="35"/>
      <c r="R840" s="36"/>
      <c r="S840" s="36"/>
    </row>
    <row r="841" spans="5:19">
      <c r="E841" s="30">
        <f t="shared" si="94"/>
        <v>131.84999999999872</v>
      </c>
      <c r="F841" s="30" t="e">
        <f t="shared" si="91"/>
        <v>#DIV/0!</v>
      </c>
      <c r="G841" s="60" t="e">
        <f t="shared" si="92"/>
        <v>#DIV/0!</v>
      </c>
      <c r="H841" s="30" t="e">
        <f t="shared" si="95"/>
        <v>#DIV/0!</v>
      </c>
      <c r="I841" s="63" t="e">
        <f t="shared" si="93"/>
        <v>#DIV/0!</v>
      </c>
      <c r="J841" s="30" t="e">
        <f t="shared" si="96"/>
        <v>#DIV/0!</v>
      </c>
      <c r="K841" s="67" t="e">
        <f t="shared" si="97"/>
        <v>#DIV/0!</v>
      </c>
      <c r="N841" s="34"/>
      <c r="O841" s="35"/>
      <c r="P841" s="34"/>
      <c r="Q841" s="35"/>
      <c r="R841" s="36"/>
      <c r="S841" s="36"/>
    </row>
    <row r="842" spans="5:19">
      <c r="E842" s="30">
        <f t="shared" si="94"/>
        <v>131.89999999999873</v>
      </c>
      <c r="F842" s="30" t="e">
        <f t="shared" si="91"/>
        <v>#DIV/0!</v>
      </c>
      <c r="G842" s="60" t="e">
        <f t="shared" si="92"/>
        <v>#DIV/0!</v>
      </c>
      <c r="H842" s="30" t="e">
        <f t="shared" si="95"/>
        <v>#DIV/0!</v>
      </c>
      <c r="I842" s="63" t="e">
        <f t="shared" si="93"/>
        <v>#DIV/0!</v>
      </c>
      <c r="J842" s="30" t="e">
        <f t="shared" si="96"/>
        <v>#DIV/0!</v>
      </c>
      <c r="K842" s="67" t="e">
        <f t="shared" si="97"/>
        <v>#DIV/0!</v>
      </c>
      <c r="N842" s="34"/>
      <c r="O842" s="35"/>
      <c r="P842" s="34"/>
      <c r="Q842" s="35"/>
      <c r="R842" s="36"/>
      <c r="S842" s="36"/>
    </row>
    <row r="843" spans="5:19">
      <c r="E843" s="30">
        <f t="shared" si="94"/>
        <v>131.94999999999874</v>
      </c>
      <c r="F843" s="30" t="e">
        <f t="shared" si="91"/>
        <v>#DIV/0!</v>
      </c>
      <c r="G843" s="60" t="e">
        <f t="shared" si="92"/>
        <v>#DIV/0!</v>
      </c>
      <c r="H843" s="30" t="e">
        <f t="shared" si="95"/>
        <v>#DIV/0!</v>
      </c>
      <c r="I843" s="63" t="e">
        <f t="shared" si="93"/>
        <v>#DIV/0!</v>
      </c>
      <c r="J843" s="30" t="e">
        <f t="shared" si="96"/>
        <v>#DIV/0!</v>
      </c>
      <c r="K843" s="67" t="e">
        <f t="shared" si="97"/>
        <v>#DIV/0!</v>
      </c>
      <c r="N843" s="34"/>
      <c r="O843" s="35"/>
      <c r="P843" s="34"/>
      <c r="Q843" s="35"/>
      <c r="R843" s="36"/>
      <c r="S843" s="36"/>
    </row>
    <row r="844" spans="5:19">
      <c r="E844" s="30">
        <f t="shared" si="94"/>
        <v>131.99999999999875</v>
      </c>
      <c r="F844" s="30" t="e">
        <f t="shared" si="91"/>
        <v>#DIV/0!</v>
      </c>
      <c r="G844" s="60" t="e">
        <f t="shared" si="92"/>
        <v>#DIV/0!</v>
      </c>
      <c r="H844" s="30" t="e">
        <f t="shared" si="95"/>
        <v>#DIV/0!</v>
      </c>
      <c r="I844" s="63" t="e">
        <f t="shared" si="93"/>
        <v>#DIV/0!</v>
      </c>
      <c r="J844" s="30" t="e">
        <f t="shared" si="96"/>
        <v>#DIV/0!</v>
      </c>
      <c r="K844" s="67" t="e">
        <f t="shared" si="97"/>
        <v>#DIV/0!</v>
      </c>
      <c r="N844" s="34"/>
      <c r="O844" s="35"/>
      <c r="P844" s="34"/>
      <c r="Q844" s="35"/>
      <c r="R844" s="36"/>
      <c r="S844" s="36"/>
    </row>
    <row r="845" spans="5:19">
      <c r="E845" s="30">
        <f t="shared" si="94"/>
        <v>132.04999999999876</v>
      </c>
      <c r="F845" s="30" t="e">
        <f t="shared" si="91"/>
        <v>#DIV/0!</v>
      </c>
      <c r="G845" s="60" t="e">
        <f t="shared" si="92"/>
        <v>#DIV/0!</v>
      </c>
      <c r="H845" s="30" t="e">
        <f t="shared" si="95"/>
        <v>#DIV/0!</v>
      </c>
      <c r="I845" s="63" t="e">
        <f t="shared" si="93"/>
        <v>#DIV/0!</v>
      </c>
      <c r="J845" s="30" t="e">
        <f t="shared" si="96"/>
        <v>#DIV/0!</v>
      </c>
      <c r="K845" s="67" t="e">
        <f t="shared" si="97"/>
        <v>#DIV/0!</v>
      </c>
      <c r="N845" s="34"/>
      <c r="O845" s="35"/>
      <c r="P845" s="34"/>
      <c r="Q845" s="35"/>
      <c r="R845" s="36"/>
      <c r="S845" s="36"/>
    </row>
    <row r="846" spans="5:19">
      <c r="E846" s="30">
        <f t="shared" si="94"/>
        <v>132.09999999999877</v>
      </c>
      <c r="F846" s="30" t="e">
        <f t="shared" si="91"/>
        <v>#DIV/0!</v>
      </c>
      <c r="G846" s="60" t="e">
        <f t="shared" si="92"/>
        <v>#DIV/0!</v>
      </c>
      <c r="H846" s="30" t="e">
        <f t="shared" si="95"/>
        <v>#DIV/0!</v>
      </c>
      <c r="I846" s="63" t="e">
        <f t="shared" si="93"/>
        <v>#DIV/0!</v>
      </c>
      <c r="J846" s="30" t="e">
        <f t="shared" si="96"/>
        <v>#DIV/0!</v>
      </c>
      <c r="K846" s="67" t="e">
        <f t="shared" si="97"/>
        <v>#DIV/0!</v>
      </c>
      <c r="N846" s="34"/>
      <c r="O846" s="35"/>
      <c r="P846" s="34"/>
      <c r="Q846" s="35"/>
      <c r="R846" s="36"/>
      <c r="S846" s="36"/>
    </row>
    <row r="847" spans="5:19">
      <c r="E847" s="30">
        <f t="shared" si="94"/>
        <v>132.14999999999878</v>
      </c>
      <c r="F847" s="30" t="e">
        <f t="shared" si="91"/>
        <v>#DIV/0!</v>
      </c>
      <c r="G847" s="60" t="e">
        <f t="shared" si="92"/>
        <v>#DIV/0!</v>
      </c>
      <c r="H847" s="30" t="e">
        <f t="shared" si="95"/>
        <v>#DIV/0!</v>
      </c>
      <c r="I847" s="63" t="e">
        <f t="shared" si="93"/>
        <v>#DIV/0!</v>
      </c>
      <c r="J847" s="30" t="e">
        <f t="shared" si="96"/>
        <v>#DIV/0!</v>
      </c>
      <c r="K847" s="67" t="e">
        <f t="shared" si="97"/>
        <v>#DIV/0!</v>
      </c>
      <c r="N847" s="34"/>
      <c r="O847" s="35"/>
      <c r="P847" s="34"/>
      <c r="Q847" s="35"/>
      <c r="R847" s="36"/>
      <c r="S847" s="36"/>
    </row>
    <row r="848" spans="5:19">
      <c r="E848" s="30">
        <f t="shared" si="94"/>
        <v>132.19999999999879</v>
      </c>
      <c r="F848" s="30" t="e">
        <f t="shared" si="91"/>
        <v>#DIV/0!</v>
      </c>
      <c r="G848" s="60" t="e">
        <f t="shared" si="92"/>
        <v>#DIV/0!</v>
      </c>
      <c r="H848" s="30" t="e">
        <f t="shared" si="95"/>
        <v>#DIV/0!</v>
      </c>
      <c r="I848" s="63" t="e">
        <f t="shared" si="93"/>
        <v>#DIV/0!</v>
      </c>
      <c r="J848" s="30" t="e">
        <f t="shared" si="96"/>
        <v>#DIV/0!</v>
      </c>
      <c r="K848" s="67" t="e">
        <f t="shared" si="97"/>
        <v>#DIV/0!</v>
      </c>
      <c r="N848" s="34"/>
      <c r="O848" s="35"/>
      <c r="P848" s="34"/>
      <c r="Q848" s="35"/>
      <c r="R848" s="36"/>
      <c r="S848" s="36"/>
    </row>
    <row r="849" spans="5:19">
      <c r="E849" s="30">
        <f t="shared" si="94"/>
        <v>132.24999999999881</v>
      </c>
      <c r="F849" s="30" t="e">
        <f t="shared" si="91"/>
        <v>#DIV/0!</v>
      </c>
      <c r="G849" s="60" t="e">
        <f t="shared" si="92"/>
        <v>#DIV/0!</v>
      </c>
      <c r="H849" s="30" t="e">
        <f t="shared" si="95"/>
        <v>#DIV/0!</v>
      </c>
      <c r="I849" s="63" t="e">
        <f t="shared" si="93"/>
        <v>#DIV/0!</v>
      </c>
      <c r="J849" s="30" t="e">
        <f t="shared" si="96"/>
        <v>#DIV/0!</v>
      </c>
      <c r="K849" s="67" t="e">
        <f t="shared" si="97"/>
        <v>#DIV/0!</v>
      </c>
      <c r="N849" s="34"/>
      <c r="O849" s="35"/>
      <c r="P849" s="34"/>
      <c r="Q849" s="35"/>
      <c r="R849" s="36"/>
      <c r="S849" s="36"/>
    </row>
    <row r="850" spans="5:19">
      <c r="E850" s="30">
        <f t="shared" si="94"/>
        <v>132.29999999999882</v>
      </c>
      <c r="F850" s="30" t="e">
        <f t="shared" si="91"/>
        <v>#DIV/0!</v>
      </c>
      <c r="G850" s="60" t="e">
        <f t="shared" si="92"/>
        <v>#DIV/0!</v>
      </c>
      <c r="H850" s="30" t="e">
        <f t="shared" si="95"/>
        <v>#DIV/0!</v>
      </c>
      <c r="I850" s="63" t="e">
        <f t="shared" si="93"/>
        <v>#DIV/0!</v>
      </c>
      <c r="J850" s="30" t="e">
        <f t="shared" si="96"/>
        <v>#DIV/0!</v>
      </c>
      <c r="K850" s="67" t="e">
        <f t="shared" si="97"/>
        <v>#DIV/0!</v>
      </c>
      <c r="N850" s="34"/>
      <c r="O850" s="35"/>
      <c r="P850" s="34"/>
      <c r="Q850" s="35"/>
      <c r="R850" s="36"/>
      <c r="S850" s="36"/>
    </row>
    <row r="851" spans="5:19">
      <c r="E851" s="30">
        <f t="shared" si="94"/>
        <v>132.34999999999883</v>
      </c>
      <c r="F851" s="30" t="e">
        <f t="shared" si="91"/>
        <v>#DIV/0!</v>
      </c>
      <c r="G851" s="60" t="e">
        <f t="shared" si="92"/>
        <v>#DIV/0!</v>
      </c>
      <c r="H851" s="30" t="e">
        <f t="shared" si="95"/>
        <v>#DIV/0!</v>
      </c>
      <c r="I851" s="63" t="e">
        <f t="shared" si="93"/>
        <v>#DIV/0!</v>
      </c>
      <c r="J851" s="30" t="e">
        <f t="shared" si="96"/>
        <v>#DIV/0!</v>
      </c>
      <c r="K851" s="67" t="e">
        <f t="shared" si="97"/>
        <v>#DIV/0!</v>
      </c>
      <c r="N851" s="34"/>
      <c r="O851" s="35"/>
      <c r="P851" s="34"/>
      <c r="Q851" s="35"/>
      <c r="R851" s="36"/>
      <c r="S851" s="36"/>
    </row>
    <row r="852" spans="5:19">
      <c r="E852" s="30">
        <f t="shared" si="94"/>
        <v>132.39999999999884</v>
      </c>
      <c r="F852" s="30" t="e">
        <f t="shared" si="91"/>
        <v>#DIV/0!</v>
      </c>
      <c r="G852" s="60" t="e">
        <f t="shared" si="92"/>
        <v>#DIV/0!</v>
      </c>
      <c r="H852" s="30" t="e">
        <f t="shared" si="95"/>
        <v>#DIV/0!</v>
      </c>
      <c r="I852" s="63" t="e">
        <f t="shared" si="93"/>
        <v>#DIV/0!</v>
      </c>
      <c r="J852" s="30" t="e">
        <f t="shared" si="96"/>
        <v>#DIV/0!</v>
      </c>
      <c r="K852" s="67" t="e">
        <f t="shared" si="97"/>
        <v>#DIV/0!</v>
      </c>
      <c r="N852" s="34"/>
      <c r="O852" s="35"/>
      <c r="P852" s="34"/>
      <c r="Q852" s="35"/>
      <c r="R852" s="36"/>
      <c r="S852" s="36"/>
    </row>
    <row r="853" spans="5:19">
      <c r="E853" s="30">
        <f t="shared" si="94"/>
        <v>132.44999999999885</v>
      </c>
      <c r="F853" s="30" t="e">
        <f t="shared" si="91"/>
        <v>#DIV/0!</v>
      </c>
      <c r="G853" s="60" t="e">
        <f t="shared" si="92"/>
        <v>#DIV/0!</v>
      </c>
      <c r="H853" s="30" t="e">
        <f t="shared" si="95"/>
        <v>#DIV/0!</v>
      </c>
      <c r="I853" s="63" t="e">
        <f t="shared" si="93"/>
        <v>#DIV/0!</v>
      </c>
      <c r="J853" s="30" t="e">
        <f t="shared" si="96"/>
        <v>#DIV/0!</v>
      </c>
      <c r="K853" s="67" t="e">
        <f t="shared" si="97"/>
        <v>#DIV/0!</v>
      </c>
      <c r="N853" s="34"/>
      <c r="O853" s="35"/>
      <c r="P853" s="34"/>
      <c r="Q853" s="35"/>
      <c r="R853" s="36"/>
      <c r="S853" s="36"/>
    </row>
    <row r="854" spans="5:19">
      <c r="E854" s="30">
        <f t="shared" si="94"/>
        <v>132.49999999999886</v>
      </c>
      <c r="F854" s="30" t="e">
        <f t="shared" si="91"/>
        <v>#DIV/0!</v>
      </c>
      <c r="G854" s="60" t="e">
        <f t="shared" si="92"/>
        <v>#DIV/0!</v>
      </c>
      <c r="H854" s="30" t="e">
        <f t="shared" si="95"/>
        <v>#DIV/0!</v>
      </c>
      <c r="I854" s="63" t="e">
        <f t="shared" si="93"/>
        <v>#DIV/0!</v>
      </c>
      <c r="J854" s="30" t="e">
        <f t="shared" si="96"/>
        <v>#DIV/0!</v>
      </c>
      <c r="K854" s="67" t="e">
        <f t="shared" si="97"/>
        <v>#DIV/0!</v>
      </c>
      <c r="N854" s="34"/>
      <c r="O854" s="35"/>
      <c r="P854" s="34"/>
      <c r="Q854" s="35"/>
      <c r="R854" s="36"/>
      <c r="S854" s="36"/>
    </row>
    <row r="855" spans="5:19">
      <c r="E855" s="30">
        <f t="shared" si="94"/>
        <v>132.54999999999887</v>
      </c>
      <c r="F855" s="30" t="e">
        <f t="shared" si="91"/>
        <v>#DIV/0!</v>
      </c>
      <c r="G855" s="60" t="e">
        <f t="shared" si="92"/>
        <v>#DIV/0!</v>
      </c>
      <c r="H855" s="30" t="e">
        <f t="shared" si="95"/>
        <v>#DIV/0!</v>
      </c>
      <c r="I855" s="63" t="e">
        <f t="shared" si="93"/>
        <v>#DIV/0!</v>
      </c>
      <c r="J855" s="30" t="e">
        <f t="shared" si="96"/>
        <v>#DIV/0!</v>
      </c>
      <c r="K855" s="67" t="e">
        <f t="shared" si="97"/>
        <v>#DIV/0!</v>
      </c>
      <c r="N855" s="34"/>
      <c r="O855" s="35"/>
      <c r="P855" s="34"/>
      <c r="Q855" s="35"/>
      <c r="R855" s="36"/>
      <c r="S855" s="36"/>
    </row>
    <row r="856" spans="5:19">
      <c r="E856" s="30">
        <f t="shared" si="94"/>
        <v>132.59999999999889</v>
      </c>
      <c r="F856" s="30" t="e">
        <f t="shared" si="91"/>
        <v>#DIV/0!</v>
      </c>
      <c r="G856" s="60" t="e">
        <f t="shared" si="92"/>
        <v>#DIV/0!</v>
      </c>
      <c r="H856" s="30" t="e">
        <f t="shared" si="95"/>
        <v>#DIV/0!</v>
      </c>
      <c r="I856" s="63" t="e">
        <f t="shared" si="93"/>
        <v>#DIV/0!</v>
      </c>
      <c r="J856" s="30" t="e">
        <f t="shared" si="96"/>
        <v>#DIV/0!</v>
      </c>
      <c r="K856" s="67" t="e">
        <f t="shared" si="97"/>
        <v>#DIV/0!</v>
      </c>
      <c r="N856" s="34"/>
      <c r="O856" s="35"/>
      <c r="P856" s="34"/>
      <c r="Q856" s="35"/>
      <c r="R856" s="36"/>
      <c r="S856" s="36"/>
    </row>
    <row r="857" spans="5:19">
      <c r="E857" s="30">
        <f t="shared" si="94"/>
        <v>132.6499999999989</v>
      </c>
      <c r="F857" s="30" t="e">
        <f t="shared" si="91"/>
        <v>#DIV/0!</v>
      </c>
      <c r="G857" s="60" t="e">
        <f t="shared" si="92"/>
        <v>#DIV/0!</v>
      </c>
      <c r="H857" s="30" t="e">
        <f t="shared" si="95"/>
        <v>#DIV/0!</v>
      </c>
      <c r="I857" s="63" t="e">
        <f t="shared" si="93"/>
        <v>#DIV/0!</v>
      </c>
      <c r="J857" s="30" t="e">
        <f t="shared" si="96"/>
        <v>#DIV/0!</v>
      </c>
      <c r="K857" s="67" t="e">
        <f t="shared" si="97"/>
        <v>#DIV/0!</v>
      </c>
      <c r="N857" s="34"/>
      <c r="O857" s="35"/>
      <c r="P857" s="34"/>
      <c r="Q857" s="35"/>
      <c r="R857" s="36"/>
      <c r="S857" s="36"/>
    </row>
    <row r="858" spans="5:19">
      <c r="E858" s="30">
        <f t="shared" si="94"/>
        <v>132.69999999999891</v>
      </c>
      <c r="F858" s="30" t="e">
        <f t="shared" si="91"/>
        <v>#DIV/0!</v>
      </c>
      <c r="G858" s="60" t="e">
        <f t="shared" si="92"/>
        <v>#DIV/0!</v>
      </c>
      <c r="H858" s="30" t="e">
        <f t="shared" si="95"/>
        <v>#DIV/0!</v>
      </c>
      <c r="I858" s="63" t="e">
        <f t="shared" si="93"/>
        <v>#DIV/0!</v>
      </c>
      <c r="J858" s="30" t="e">
        <f t="shared" si="96"/>
        <v>#DIV/0!</v>
      </c>
      <c r="K858" s="67" t="e">
        <f t="shared" si="97"/>
        <v>#DIV/0!</v>
      </c>
      <c r="N858" s="34"/>
      <c r="O858" s="35"/>
      <c r="P858" s="34"/>
      <c r="Q858" s="35"/>
      <c r="R858" s="36"/>
      <c r="S858" s="36"/>
    </row>
    <row r="859" spans="5:19">
      <c r="E859" s="30">
        <f t="shared" si="94"/>
        <v>132.74999999999892</v>
      </c>
      <c r="F859" s="30" t="e">
        <f t="shared" si="91"/>
        <v>#DIV/0!</v>
      </c>
      <c r="G859" s="60" t="e">
        <f t="shared" si="92"/>
        <v>#DIV/0!</v>
      </c>
      <c r="H859" s="30" t="e">
        <f t="shared" si="95"/>
        <v>#DIV/0!</v>
      </c>
      <c r="I859" s="63" t="e">
        <f t="shared" si="93"/>
        <v>#DIV/0!</v>
      </c>
      <c r="J859" s="30" t="e">
        <f t="shared" si="96"/>
        <v>#DIV/0!</v>
      </c>
      <c r="K859" s="67" t="e">
        <f t="shared" si="97"/>
        <v>#DIV/0!</v>
      </c>
      <c r="N859" s="34"/>
      <c r="O859" s="35"/>
      <c r="P859" s="34"/>
      <c r="Q859" s="35"/>
      <c r="R859" s="36"/>
      <c r="S859" s="36"/>
    </row>
    <row r="860" spans="5:19">
      <c r="E860" s="30">
        <f t="shared" si="94"/>
        <v>132.79999999999893</v>
      </c>
      <c r="F860" s="30" t="e">
        <f t="shared" si="91"/>
        <v>#DIV/0!</v>
      </c>
      <c r="G860" s="60" t="e">
        <f t="shared" si="92"/>
        <v>#DIV/0!</v>
      </c>
      <c r="H860" s="30" t="e">
        <f t="shared" si="95"/>
        <v>#DIV/0!</v>
      </c>
      <c r="I860" s="63" t="e">
        <f t="shared" si="93"/>
        <v>#DIV/0!</v>
      </c>
      <c r="J860" s="30" t="e">
        <f t="shared" si="96"/>
        <v>#DIV/0!</v>
      </c>
      <c r="K860" s="67" t="e">
        <f t="shared" si="97"/>
        <v>#DIV/0!</v>
      </c>
      <c r="N860" s="34"/>
      <c r="O860" s="35"/>
      <c r="P860" s="34"/>
      <c r="Q860" s="35"/>
      <c r="R860" s="36"/>
      <c r="S860" s="36"/>
    </row>
    <row r="861" spans="5:19">
      <c r="E861" s="30">
        <f t="shared" si="94"/>
        <v>132.84999999999894</v>
      </c>
      <c r="F861" s="30" t="e">
        <f t="shared" si="91"/>
        <v>#DIV/0!</v>
      </c>
      <c r="G861" s="60" t="e">
        <f t="shared" si="92"/>
        <v>#DIV/0!</v>
      </c>
      <c r="H861" s="30" t="e">
        <f t="shared" si="95"/>
        <v>#DIV/0!</v>
      </c>
      <c r="I861" s="63" t="e">
        <f t="shared" si="93"/>
        <v>#DIV/0!</v>
      </c>
      <c r="J861" s="30" t="e">
        <f t="shared" si="96"/>
        <v>#DIV/0!</v>
      </c>
      <c r="K861" s="67" t="e">
        <f t="shared" si="97"/>
        <v>#DIV/0!</v>
      </c>
      <c r="N861" s="34"/>
      <c r="O861" s="35"/>
      <c r="P861" s="34"/>
      <c r="Q861" s="35"/>
      <c r="R861" s="36"/>
      <c r="S861" s="36"/>
    </row>
    <row r="862" spans="5:19">
      <c r="E862" s="30">
        <f t="shared" si="94"/>
        <v>132.89999999999895</v>
      </c>
      <c r="F862" s="30" t="e">
        <f t="shared" si="91"/>
        <v>#DIV/0!</v>
      </c>
      <c r="G862" s="60" t="e">
        <f t="shared" si="92"/>
        <v>#DIV/0!</v>
      </c>
      <c r="H862" s="30" t="e">
        <f t="shared" si="95"/>
        <v>#DIV/0!</v>
      </c>
      <c r="I862" s="63" t="e">
        <f t="shared" si="93"/>
        <v>#DIV/0!</v>
      </c>
      <c r="J862" s="30" t="e">
        <f t="shared" si="96"/>
        <v>#DIV/0!</v>
      </c>
      <c r="K862" s="67" t="e">
        <f t="shared" si="97"/>
        <v>#DIV/0!</v>
      </c>
      <c r="N862" s="34"/>
      <c r="O862" s="35"/>
      <c r="P862" s="34"/>
      <c r="Q862" s="35"/>
      <c r="R862" s="36"/>
      <c r="S862" s="36"/>
    </row>
    <row r="863" spans="5:19">
      <c r="E863" s="30">
        <f t="shared" si="94"/>
        <v>132.94999999999897</v>
      </c>
      <c r="F863" s="30" t="e">
        <f t="shared" si="91"/>
        <v>#DIV/0!</v>
      </c>
      <c r="G863" s="60" t="e">
        <f t="shared" si="92"/>
        <v>#DIV/0!</v>
      </c>
      <c r="H863" s="30" t="e">
        <f t="shared" si="95"/>
        <v>#DIV/0!</v>
      </c>
      <c r="I863" s="63" t="e">
        <f t="shared" si="93"/>
        <v>#DIV/0!</v>
      </c>
      <c r="J863" s="30" t="e">
        <f t="shared" si="96"/>
        <v>#DIV/0!</v>
      </c>
      <c r="K863" s="67" t="e">
        <f t="shared" si="97"/>
        <v>#DIV/0!</v>
      </c>
      <c r="N863" s="34"/>
      <c r="O863" s="35"/>
      <c r="P863" s="34"/>
      <c r="Q863" s="35"/>
      <c r="R863" s="36"/>
      <c r="S863" s="36"/>
    </row>
    <row r="864" spans="5:19">
      <c r="E864" s="30">
        <f t="shared" si="94"/>
        <v>132.99999999999898</v>
      </c>
      <c r="F864" s="30" t="e">
        <f t="shared" si="91"/>
        <v>#DIV/0!</v>
      </c>
      <c r="G864" s="60" t="e">
        <f t="shared" si="92"/>
        <v>#DIV/0!</v>
      </c>
      <c r="H864" s="30" t="e">
        <f t="shared" si="95"/>
        <v>#DIV/0!</v>
      </c>
      <c r="I864" s="63" t="e">
        <f t="shared" si="93"/>
        <v>#DIV/0!</v>
      </c>
      <c r="J864" s="30" t="e">
        <f t="shared" si="96"/>
        <v>#DIV/0!</v>
      </c>
      <c r="K864" s="67" t="e">
        <f t="shared" si="97"/>
        <v>#DIV/0!</v>
      </c>
      <c r="N864" s="34"/>
      <c r="O864" s="35"/>
      <c r="P864" s="34"/>
      <c r="Q864" s="35"/>
      <c r="R864" s="36"/>
      <c r="S864" s="36"/>
    </row>
    <row r="865" spans="5:19">
      <c r="E865" s="30">
        <f t="shared" si="94"/>
        <v>133.04999999999899</v>
      </c>
      <c r="F865" s="30" t="e">
        <f t="shared" si="91"/>
        <v>#DIV/0!</v>
      </c>
      <c r="G865" s="60" t="e">
        <f t="shared" si="92"/>
        <v>#DIV/0!</v>
      </c>
      <c r="H865" s="30" t="e">
        <f t="shared" si="95"/>
        <v>#DIV/0!</v>
      </c>
      <c r="I865" s="63" t="e">
        <f t="shared" si="93"/>
        <v>#DIV/0!</v>
      </c>
      <c r="J865" s="30" t="e">
        <f t="shared" si="96"/>
        <v>#DIV/0!</v>
      </c>
      <c r="K865" s="67" t="e">
        <f t="shared" si="97"/>
        <v>#DIV/0!</v>
      </c>
      <c r="N865" s="34"/>
      <c r="O865" s="35"/>
      <c r="P865" s="34"/>
      <c r="Q865" s="35"/>
      <c r="R865" s="36"/>
      <c r="S865" s="36"/>
    </row>
    <row r="866" spans="5:19">
      <c r="E866" s="30">
        <f t="shared" si="94"/>
        <v>133.099999999999</v>
      </c>
      <c r="F866" s="30" t="e">
        <f t="shared" si="91"/>
        <v>#DIV/0!</v>
      </c>
      <c r="G866" s="60" t="e">
        <f t="shared" si="92"/>
        <v>#DIV/0!</v>
      </c>
      <c r="H866" s="30" t="e">
        <f t="shared" si="95"/>
        <v>#DIV/0!</v>
      </c>
      <c r="I866" s="63" t="e">
        <f t="shared" si="93"/>
        <v>#DIV/0!</v>
      </c>
      <c r="J866" s="30" t="e">
        <f t="shared" si="96"/>
        <v>#DIV/0!</v>
      </c>
      <c r="K866" s="67" t="e">
        <f t="shared" si="97"/>
        <v>#DIV/0!</v>
      </c>
      <c r="N866" s="34"/>
      <c r="O866" s="35"/>
      <c r="P866" s="34"/>
      <c r="Q866" s="35"/>
      <c r="R866" s="36"/>
      <c r="S866" s="36"/>
    </row>
    <row r="867" spans="5:19">
      <c r="E867" s="30">
        <f t="shared" si="94"/>
        <v>133.14999999999901</v>
      </c>
      <c r="F867" s="30" t="e">
        <f t="shared" si="91"/>
        <v>#DIV/0!</v>
      </c>
      <c r="G867" s="60" t="e">
        <f t="shared" si="92"/>
        <v>#DIV/0!</v>
      </c>
      <c r="H867" s="30" t="e">
        <f t="shared" si="95"/>
        <v>#DIV/0!</v>
      </c>
      <c r="I867" s="63" t="e">
        <f t="shared" si="93"/>
        <v>#DIV/0!</v>
      </c>
      <c r="J867" s="30" t="e">
        <f t="shared" si="96"/>
        <v>#DIV/0!</v>
      </c>
      <c r="K867" s="67" t="e">
        <f t="shared" si="97"/>
        <v>#DIV/0!</v>
      </c>
      <c r="N867" s="34"/>
      <c r="O867" s="35"/>
      <c r="P867" s="34"/>
      <c r="Q867" s="35"/>
      <c r="R867" s="36"/>
      <c r="S867" s="36"/>
    </row>
    <row r="868" spans="5:19">
      <c r="E868" s="30">
        <f t="shared" si="94"/>
        <v>133.19999999999902</v>
      </c>
      <c r="F868" s="30" t="e">
        <f t="shared" si="91"/>
        <v>#DIV/0!</v>
      </c>
      <c r="G868" s="60" t="e">
        <f t="shared" si="92"/>
        <v>#DIV/0!</v>
      </c>
      <c r="H868" s="30" t="e">
        <f t="shared" si="95"/>
        <v>#DIV/0!</v>
      </c>
      <c r="I868" s="63" t="e">
        <f t="shared" si="93"/>
        <v>#DIV/0!</v>
      </c>
      <c r="J868" s="30" t="e">
        <f t="shared" si="96"/>
        <v>#DIV/0!</v>
      </c>
      <c r="K868" s="67" t="e">
        <f t="shared" si="97"/>
        <v>#DIV/0!</v>
      </c>
      <c r="N868" s="34"/>
      <c r="O868" s="35"/>
      <c r="P868" s="34"/>
      <c r="Q868" s="35"/>
      <c r="R868" s="36"/>
      <c r="S868" s="36"/>
    </row>
    <row r="869" spans="5:19">
      <c r="E869" s="30">
        <f t="shared" si="94"/>
        <v>133.24999999999903</v>
      </c>
      <c r="F869" s="30" t="e">
        <f t="shared" si="91"/>
        <v>#DIV/0!</v>
      </c>
      <c r="G869" s="60" t="e">
        <f t="shared" si="92"/>
        <v>#DIV/0!</v>
      </c>
      <c r="H869" s="30" t="e">
        <f t="shared" si="95"/>
        <v>#DIV/0!</v>
      </c>
      <c r="I869" s="63" t="e">
        <f t="shared" si="93"/>
        <v>#DIV/0!</v>
      </c>
      <c r="J869" s="30" t="e">
        <f t="shared" si="96"/>
        <v>#DIV/0!</v>
      </c>
      <c r="K869" s="67" t="e">
        <f t="shared" si="97"/>
        <v>#DIV/0!</v>
      </c>
      <c r="N869" s="34"/>
      <c r="O869" s="35"/>
      <c r="P869" s="34"/>
      <c r="Q869" s="35"/>
      <c r="R869" s="36"/>
      <c r="S869" s="36"/>
    </row>
    <row r="870" spans="5:19">
      <c r="E870" s="30">
        <f t="shared" si="94"/>
        <v>133.29999999999905</v>
      </c>
      <c r="F870" s="30" t="e">
        <f t="shared" si="91"/>
        <v>#DIV/0!</v>
      </c>
      <c r="G870" s="60" t="e">
        <f t="shared" si="92"/>
        <v>#DIV/0!</v>
      </c>
      <c r="H870" s="30" t="e">
        <f t="shared" si="95"/>
        <v>#DIV/0!</v>
      </c>
      <c r="I870" s="63" t="e">
        <f t="shared" si="93"/>
        <v>#DIV/0!</v>
      </c>
      <c r="J870" s="30" t="e">
        <f t="shared" si="96"/>
        <v>#DIV/0!</v>
      </c>
      <c r="K870" s="67" t="e">
        <f t="shared" si="97"/>
        <v>#DIV/0!</v>
      </c>
      <c r="N870" s="34"/>
      <c r="O870" s="35"/>
      <c r="P870" s="34"/>
      <c r="Q870" s="35"/>
      <c r="R870" s="36"/>
      <c r="S870" s="36"/>
    </row>
    <row r="871" spans="5:19">
      <c r="E871" s="30">
        <f t="shared" si="94"/>
        <v>133.34999999999906</v>
      </c>
      <c r="F871" s="30" t="e">
        <f t="shared" si="91"/>
        <v>#DIV/0!</v>
      </c>
      <c r="G871" s="60" t="e">
        <f t="shared" si="92"/>
        <v>#DIV/0!</v>
      </c>
      <c r="H871" s="30" t="e">
        <f t="shared" si="95"/>
        <v>#DIV/0!</v>
      </c>
      <c r="I871" s="63" t="e">
        <f t="shared" si="93"/>
        <v>#DIV/0!</v>
      </c>
      <c r="J871" s="30" t="e">
        <f t="shared" si="96"/>
        <v>#DIV/0!</v>
      </c>
      <c r="K871" s="67" t="e">
        <f t="shared" si="97"/>
        <v>#DIV/0!</v>
      </c>
      <c r="N871" s="34"/>
      <c r="O871" s="35"/>
      <c r="P871" s="34"/>
      <c r="Q871" s="35"/>
      <c r="R871" s="36"/>
      <c r="S871" s="36"/>
    </row>
    <row r="872" spans="5:19">
      <c r="E872" s="30">
        <f t="shared" si="94"/>
        <v>133.39999999999907</v>
      </c>
      <c r="F872" s="30" t="e">
        <f t="shared" si="91"/>
        <v>#DIV/0!</v>
      </c>
      <c r="G872" s="60" t="e">
        <f t="shared" si="92"/>
        <v>#DIV/0!</v>
      </c>
      <c r="H872" s="30" t="e">
        <f t="shared" si="95"/>
        <v>#DIV/0!</v>
      </c>
      <c r="I872" s="63" t="e">
        <f t="shared" si="93"/>
        <v>#DIV/0!</v>
      </c>
      <c r="J872" s="30" t="e">
        <f t="shared" si="96"/>
        <v>#DIV/0!</v>
      </c>
      <c r="K872" s="67" t="e">
        <f t="shared" si="97"/>
        <v>#DIV/0!</v>
      </c>
      <c r="N872" s="34"/>
      <c r="O872" s="35"/>
      <c r="P872" s="34"/>
      <c r="Q872" s="35"/>
      <c r="R872" s="36"/>
      <c r="S872" s="36"/>
    </row>
    <row r="873" spans="5:19">
      <c r="E873" s="30">
        <f t="shared" si="94"/>
        <v>133.44999999999908</v>
      </c>
      <c r="F873" s="30" t="e">
        <f t="shared" si="91"/>
        <v>#DIV/0!</v>
      </c>
      <c r="G873" s="60" t="e">
        <f t="shared" si="92"/>
        <v>#DIV/0!</v>
      </c>
      <c r="H873" s="30" t="e">
        <f t="shared" si="95"/>
        <v>#DIV/0!</v>
      </c>
      <c r="I873" s="63" t="e">
        <f t="shared" si="93"/>
        <v>#DIV/0!</v>
      </c>
      <c r="J873" s="30" t="e">
        <f t="shared" si="96"/>
        <v>#DIV/0!</v>
      </c>
      <c r="K873" s="67" t="e">
        <f t="shared" si="97"/>
        <v>#DIV/0!</v>
      </c>
      <c r="N873" s="34"/>
      <c r="O873" s="35"/>
      <c r="P873" s="34"/>
      <c r="Q873" s="35"/>
      <c r="R873" s="36"/>
      <c r="S873" s="36"/>
    </row>
    <row r="874" spans="5:19">
      <c r="E874" s="30">
        <f t="shared" si="94"/>
        <v>133.49999999999909</v>
      </c>
      <c r="F874" s="30" t="e">
        <f t="shared" si="91"/>
        <v>#DIV/0!</v>
      </c>
      <c r="G874" s="60" t="e">
        <f t="shared" si="92"/>
        <v>#DIV/0!</v>
      </c>
      <c r="H874" s="30" t="e">
        <f t="shared" si="95"/>
        <v>#DIV/0!</v>
      </c>
      <c r="I874" s="63" t="e">
        <f t="shared" si="93"/>
        <v>#DIV/0!</v>
      </c>
      <c r="J874" s="30" t="e">
        <f t="shared" si="96"/>
        <v>#DIV/0!</v>
      </c>
      <c r="K874" s="67" t="e">
        <f t="shared" si="97"/>
        <v>#DIV/0!</v>
      </c>
      <c r="N874" s="34"/>
      <c r="O874" s="35"/>
      <c r="P874" s="34"/>
      <c r="Q874" s="35"/>
      <c r="R874" s="36"/>
      <c r="S874" s="36"/>
    </row>
    <row r="875" spans="5:19">
      <c r="E875" s="30">
        <f t="shared" si="94"/>
        <v>133.5499999999991</v>
      </c>
      <c r="F875" s="30" t="e">
        <f t="shared" si="91"/>
        <v>#DIV/0!</v>
      </c>
      <c r="G875" s="60" t="e">
        <f t="shared" si="92"/>
        <v>#DIV/0!</v>
      </c>
      <c r="H875" s="30" t="e">
        <f t="shared" si="95"/>
        <v>#DIV/0!</v>
      </c>
      <c r="I875" s="63" t="e">
        <f t="shared" si="93"/>
        <v>#DIV/0!</v>
      </c>
      <c r="J875" s="30" t="e">
        <f t="shared" si="96"/>
        <v>#DIV/0!</v>
      </c>
      <c r="K875" s="67" t="e">
        <f t="shared" si="97"/>
        <v>#DIV/0!</v>
      </c>
      <c r="N875" s="34"/>
      <c r="O875" s="35"/>
      <c r="P875" s="34"/>
      <c r="Q875" s="35"/>
      <c r="R875" s="36"/>
      <c r="S875" s="36"/>
    </row>
    <row r="876" spans="5:19">
      <c r="E876" s="30">
        <f t="shared" si="94"/>
        <v>133.59999999999911</v>
      </c>
      <c r="F876" s="30" t="e">
        <f t="shared" si="91"/>
        <v>#DIV/0!</v>
      </c>
      <c r="G876" s="60" t="e">
        <f t="shared" si="92"/>
        <v>#DIV/0!</v>
      </c>
      <c r="H876" s="30" t="e">
        <f t="shared" si="95"/>
        <v>#DIV/0!</v>
      </c>
      <c r="I876" s="63" t="e">
        <f t="shared" si="93"/>
        <v>#DIV/0!</v>
      </c>
      <c r="J876" s="30" t="e">
        <f t="shared" si="96"/>
        <v>#DIV/0!</v>
      </c>
      <c r="K876" s="67" t="e">
        <f t="shared" si="97"/>
        <v>#DIV/0!</v>
      </c>
      <c r="N876" s="34"/>
      <c r="O876" s="35"/>
      <c r="P876" s="34"/>
      <c r="Q876" s="35"/>
      <c r="R876" s="36"/>
      <c r="S876" s="36"/>
    </row>
    <row r="877" spans="5:19">
      <c r="E877" s="30">
        <f t="shared" si="94"/>
        <v>133.64999999999912</v>
      </c>
      <c r="F877" s="30" t="e">
        <f t="shared" si="91"/>
        <v>#DIV/0!</v>
      </c>
      <c r="G877" s="60" t="e">
        <f t="shared" si="92"/>
        <v>#DIV/0!</v>
      </c>
      <c r="H877" s="30" t="e">
        <f t="shared" si="95"/>
        <v>#DIV/0!</v>
      </c>
      <c r="I877" s="63" t="e">
        <f t="shared" si="93"/>
        <v>#DIV/0!</v>
      </c>
      <c r="J877" s="30" t="e">
        <f t="shared" si="96"/>
        <v>#DIV/0!</v>
      </c>
      <c r="K877" s="67" t="e">
        <f t="shared" si="97"/>
        <v>#DIV/0!</v>
      </c>
      <c r="N877" s="34"/>
      <c r="O877" s="35"/>
      <c r="P877" s="34"/>
      <c r="Q877" s="35"/>
      <c r="R877" s="36"/>
      <c r="S877" s="36"/>
    </row>
    <row r="878" spans="5:19">
      <c r="E878" s="30">
        <f t="shared" si="94"/>
        <v>133.69999999999914</v>
      </c>
      <c r="F878" s="30" t="e">
        <f t="shared" si="91"/>
        <v>#DIV/0!</v>
      </c>
      <c r="G878" s="60" t="e">
        <f t="shared" si="92"/>
        <v>#DIV/0!</v>
      </c>
      <c r="H878" s="30" t="e">
        <f t="shared" si="95"/>
        <v>#DIV/0!</v>
      </c>
      <c r="I878" s="63" t="e">
        <f t="shared" si="93"/>
        <v>#DIV/0!</v>
      </c>
      <c r="J878" s="30" t="e">
        <f t="shared" si="96"/>
        <v>#DIV/0!</v>
      </c>
      <c r="K878" s="67" t="e">
        <f t="shared" si="97"/>
        <v>#DIV/0!</v>
      </c>
      <c r="N878" s="34"/>
      <c r="O878" s="35"/>
      <c r="P878" s="34"/>
      <c r="Q878" s="35"/>
      <c r="R878" s="36"/>
      <c r="S878" s="36"/>
    </row>
    <row r="879" spans="5:19">
      <c r="E879" s="30">
        <f t="shared" si="94"/>
        <v>133.74999999999915</v>
      </c>
      <c r="F879" s="30" t="e">
        <f t="shared" si="91"/>
        <v>#DIV/0!</v>
      </c>
      <c r="G879" s="60" t="e">
        <f t="shared" si="92"/>
        <v>#DIV/0!</v>
      </c>
      <c r="H879" s="30" t="e">
        <f t="shared" si="95"/>
        <v>#DIV/0!</v>
      </c>
      <c r="I879" s="63" t="e">
        <f t="shared" si="93"/>
        <v>#DIV/0!</v>
      </c>
      <c r="J879" s="30" t="e">
        <f t="shared" si="96"/>
        <v>#DIV/0!</v>
      </c>
      <c r="K879" s="67" t="e">
        <f t="shared" si="97"/>
        <v>#DIV/0!</v>
      </c>
      <c r="N879" s="34"/>
      <c r="O879" s="35"/>
      <c r="P879" s="34"/>
      <c r="Q879" s="35"/>
      <c r="R879" s="36"/>
      <c r="S879" s="36"/>
    </row>
    <row r="880" spans="5:19">
      <c r="E880" s="30">
        <f t="shared" si="94"/>
        <v>133.79999999999916</v>
      </c>
      <c r="F880" s="30" t="e">
        <f t="shared" si="91"/>
        <v>#DIV/0!</v>
      </c>
      <c r="G880" s="60" t="e">
        <f t="shared" si="92"/>
        <v>#DIV/0!</v>
      </c>
      <c r="H880" s="30" t="e">
        <f t="shared" si="95"/>
        <v>#DIV/0!</v>
      </c>
      <c r="I880" s="63" t="e">
        <f t="shared" si="93"/>
        <v>#DIV/0!</v>
      </c>
      <c r="J880" s="30" t="e">
        <f t="shared" si="96"/>
        <v>#DIV/0!</v>
      </c>
      <c r="K880" s="67" t="e">
        <f t="shared" si="97"/>
        <v>#DIV/0!</v>
      </c>
      <c r="N880" s="34"/>
      <c r="O880" s="35"/>
      <c r="P880" s="34"/>
      <c r="Q880" s="35"/>
      <c r="R880" s="36"/>
      <c r="S880" s="36"/>
    </row>
    <row r="881" spans="5:19">
      <c r="E881" s="30">
        <f t="shared" si="94"/>
        <v>133.84999999999917</v>
      </c>
      <c r="F881" s="30" t="e">
        <f t="shared" si="91"/>
        <v>#DIV/0!</v>
      </c>
      <c r="G881" s="60" t="e">
        <f t="shared" si="92"/>
        <v>#DIV/0!</v>
      </c>
      <c r="H881" s="30" t="e">
        <f t="shared" si="95"/>
        <v>#DIV/0!</v>
      </c>
      <c r="I881" s="63" t="e">
        <f t="shared" si="93"/>
        <v>#DIV/0!</v>
      </c>
      <c r="J881" s="30" t="e">
        <f t="shared" si="96"/>
        <v>#DIV/0!</v>
      </c>
      <c r="K881" s="67" t="e">
        <f t="shared" si="97"/>
        <v>#DIV/0!</v>
      </c>
      <c r="N881" s="34"/>
      <c r="O881" s="35"/>
      <c r="P881" s="34"/>
      <c r="Q881" s="35"/>
      <c r="R881" s="36"/>
      <c r="S881" s="36"/>
    </row>
    <row r="882" spans="5:19">
      <c r="E882" s="30">
        <f t="shared" si="94"/>
        <v>133.89999999999918</v>
      </c>
      <c r="F882" s="30" t="e">
        <f t="shared" si="91"/>
        <v>#DIV/0!</v>
      </c>
      <c r="G882" s="60" t="e">
        <f t="shared" si="92"/>
        <v>#DIV/0!</v>
      </c>
      <c r="H882" s="30" t="e">
        <f t="shared" si="95"/>
        <v>#DIV/0!</v>
      </c>
      <c r="I882" s="63" t="e">
        <f t="shared" si="93"/>
        <v>#DIV/0!</v>
      </c>
      <c r="J882" s="30" t="e">
        <f t="shared" si="96"/>
        <v>#DIV/0!</v>
      </c>
      <c r="K882" s="67" t="e">
        <f t="shared" si="97"/>
        <v>#DIV/0!</v>
      </c>
      <c r="N882" s="34"/>
      <c r="O882" s="35"/>
      <c r="P882" s="34"/>
      <c r="Q882" s="35"/>
      <c r="R882" s="36"/>
      <c r="S882" s="36"/>
    </row>
    <row r="883" spans="5:19">
      <c r="E883" s="30">
        <f t="shared" si="94"/>
        <v>133.94999999999919</v>
      </c>
      <c r="F883" s="30" t="e">
        <f t="shared" si="91"/>
        <v>#DIV/0!</v>
      </c>
      <c r="G883" s="60" t="e">
        <f t="shared" si="92"/>
        <v>#DIV/0!</v>
      </c>
      <c r="H883" s="30" t="e">
        <f t="shared" si="95"/>
        <v>#DIV/0!</v>
      </c>
      <c r="I883" s="63" t="e">
        <f t="shared" si="93"/>
        <v>#DIV/0!</v>
      </c>
      <c r="J883" s="30" t="e">
        <f t="shared" si="96"/>
        <v>#DIV/0!</v>
      </c>
      <c r="K883" s="67" t="e">
        <f t="shared" si="97"/>
        <v>#DIV/0!</v>
      </c>
      <c r="N883" s="34"/>
      <c r="O883" s="35"/>
      <c r="P883" s="34"/>
      <c r="Q883" s="35"/>
      <c r="R883" s="36"/>
      <c r="S883" s="36"/>
    </row>
    <row r="884" spans="5:19">
      <c r="E884" s="30">
        <f t="shared" si="94"/>
        <v>133.9999999999992</v>
      </c>
      <c r="F884" s="30" t="e">
        <f t="shared" si="91"/>
        <v>#DIV/0!</v>
      </c>
      <c r="G884" s="60" t="e">
        <f t="shared" si="92"/>
        <v>#DIV/0!</v>
      </c>
      <c r="H884" s="30" t="e">
        <f t="shared" si="95"/>
        <v>#DIV/0!</v>
      </c>
      <c r="I884" s="63" t="e">
        <f t="shared" si="93"/>
        <v>#DIV/0!</v>
      </c>
      <c r="J884" s="30" t="e">
        <f t="shared" si="96"/>
        <v>#DIV/0!</v>
      </c>
      <c r="K884" s="67" t="e">
        <f t="shared" si="97"/>
        <v>#DIV/0!</v>
      </c>
      <c r="N884" s="34"/>
      <c r="O884" s="35"/>
      <c r="P884" s="34"/>
      <c r="Q884" s="35"/>
      <c r="R884" s="36"/>
      <c r="S884" s="36"/>
    </row>
    <row r="885" spans="5:19">
      <c r="E885" s="30">
        <f t="shared" si="94"/>
        <v>134.04999999999922</v>
      </c>
      <c r="F885" s="30" t="e">
        <f t="shared" si="91"/>
        <v>#DIV/0!</v>
      </c>
      <c r="G885" s="60" t="e">
        <f t="shared" si="92"/>
        <v>#DIV/0!</v>
      </c>
      <c r="H885" s="30" t="e">
        <f t="shared" si="95"/>
        <v>#DIV/0!</v>
      </c>
      <c r="I885" s="63" t="e">
        <f t="shared" si="93"/>
        <v>#DIV/0!</v>
      </c>
      <c r="J885" s="30" t="e">
        <f t="shared" si="96"/>
        <v>#DIV/0!</v>
      </c>
      <c r="K885" s="67" t="e">
        <f t="shared" si="97"/>
        <v>#DIV/0!</v>
      </c>
      <c r="N885" s="34"/>
      <c r="O885" s="35"/>
      <c r="P885" s="34"/>
      <c r="Q885" s="35"/>
      <c r="R885" s="36"/>
      <c r="S885" s="36"/>
    </row>
    <row r="886" spans="5:19">
      <c r="E886" s="30">
        <f t="shared" si="94"/>
        <v>134.09999999999923</v>
      </c>
      <c r="F886" s="30" t="e">
        <f t="shared" si="91"/>
        <v>#DIV/0!</v>
      </c>
      <c r="G886" s="60" t="e">
        <f t="shared" si="92"/>
        <v>#DIV/0!</v>
      </c>
      <c r="H886" s="30" t="e">
        <f t="shared" si="95"/>
        <v>#DIV/0!</v>
      </c>
      <c r="I886" s="63" t="e">
        <f t="shared" si="93"/>
        <v>#DIV/0!</v>
      </c>
      <c r="J886" s="30" t="e">
        <f t="shared" si="96"/>
        <v>#DIV/0!</v>
      </c>
      <c r="K886" s="67" t="e">
        <f t="shared" si="97"/>
        <v>#DIV/0!</v>
      </c>
      <c r="N886" s="34"/>
      <c r="O886" s="35"/>
      <c r="P886" s="34"/>
      <c r="Q886" s="35"/>
      <c r="R886" s="36"/>
      <c r="S886" s="36"/>
    </row>
    <row r="887" spans="5:19">
      <c r="E887" s="30">
        <f t="shared" si="94"/>
        <v>134.14999999999924</v>
      </c>
      <c r="F887" s="30" t="e">
        <f t="shared" si="91"/>
        <v>#DIV/0!</v>
      </c>
      <c r="G887" s="60" t="e">
        <f t="shared" si="92"/>
        <v>#DIV/0!</v>
      </c>
      <c r="H887" s="30" t="e">
        <f t="shared" si="95"/>
        <v>#DIV/0!</v>
      </c>
      <c r="I887" s="63" t="e">
        <f t="shared" si="93"/>
        <v>#DIV/0!</v>
      </c>
      <c r="J887" s="30" t="e">
        <f t="shared" si="96"/>
        <v>#DIV/0!</v>
      </c>
      <c r="K887" s="67" t="e">
        <f t="shared" si="97"/>
        <v>#DIV/0!</v>
      </c>
      <c r="N887" s="34"/>
      <c r="O887" s="35"/>
      <c r="P887" s="34"/>
      <c r="Q887" s="35"/>
      <c r="R887" s="36"/>
      <c r="S887" s="36"/>
    </row>
    <row r="888" spans="5:19">
      <c r="E888" s="30">
        <f t="shared" si="94"/>
        <v>134.19999999999925</v>
      </c>
      <c r="F888" s="30" t="e">
        <f t="shared" si="91"/>
        <v>#DIV/0!</v>
      </c>
      <c r="G888" s="60" t="e">
        <f t="shared" si="92"/>
        <v>#DIV/0!</v>
      </c>
      <c r="H888" s="30" t="e">
        <f t="shared" si="95"/>
        <v>#DIV/0!</v>
      </c>
      <c r="I888" s="63" t="e">
        <f t="shared" si="93"/>
        <v>#DIV/0!</v>
      </c>
      <c r="J888" s="30" t="e">
        <f t="shared" si="96"/>
        <v>#DIV/0!</v>
      </c>
      <c r="K888" s="67" t="e">
        <f t="shared" si="97"/>
        <v>#DIV/0!</v>
      </c>
      <c r="N888" s="34"/>
      <c r="O888" s="35"/>
      <c r="P888" s="34"/>
      <c r="Q888" s="35"/>
      <c r="R888" s="36"/>
      <c r="S888" s="36"/>
    </row>
    <row r="889" spans="5:19">
      <c r="E889" s="30">
        <f t="shared" si="94"/>
        <v>134.24999999999926</v>
      </c>
      <c r="F889" s="30" t="e">
        <f t="shared" si="91"/>
        <v>#DIV/0!</v>
      </c>
      <c r="G889" s="60" t="e">
        <f t="shared" si="92"/>
        <v>#DIV/0!</v>
      </c>
      <c r="H889" s="30" t="e">
        <f t="shared" si="95"/>
        <v>#DIV/0!</v>
      </c>
      <c r="I889" s="63" t="e">
        <f t="shared" si="93"/>
        <v>#DIV/0!</v>
      </c>
      <c r="J889" s="30" t="e">
        <f t="shared" si="96"/>
        <v>#DIV/0!</v>
      </c>
      <c r="K889" s="67" t="e">
        <f t="shared" si="97"/>
        <v>#DIV/0!</v>
      </c>
      <c r="N889" s="34"/>
      <c r="O889" s="35"/>
      <c r="P889" s="34"/>
      <c r="Q889" s="35"/>
      <c r="R889" s="36"/>
      <c r="S889" s="36"/>
    </row>
    <row r="890" spans="5:19">
      <c r="E890" s="30">
        <f t="shared" si="94"/>
        <v>134.29999999999927</v>
      </c>
      <c r="F890" s="30" t="e">
        <f t="shared" si="91"/>
        <v>#DIV/0!</v>
      </c>
      <c r="G890" s="60" t="e">
        <f t="shared" si="92"/>
        <v>#DIV/0!</v>
      </c>
      <c r="H890" s="30" t="e">
        <f t="shared" si="95"/>
        <v>#DIV/0!</v>
      </c>
      <c r="I890" s="63" t="e">
        <f t="shared" si="93"/>
        <v>#DIV/0!</v>
      </c>
      <c r="J890" s="30" t="e">
        <f t="shared" si="96"/>
        <v>#DIV/0!</v>
      </c>
      <c r="K890" s="67" t="e">
        <f t="shared" si="97"/>
        <v>#DIV/0!</v>
      </c>
      <c r="N890" s="34"/>
      <c r="O890" s="35"/>
      <c r="P890" s="34"/>
      <c r="Q890" s="35"/>
      <c r="R890" s="36"/>
      <c r="S890" s="36"/>
    </row>
    <row r="891" spans="5:19">
      <c r="E891" s="30">
        <f t="shared" si="94"/>
        <v>134.34999999999928</v>
      </c>
      <c r="F891" s="30" t="e">
        <f t="shared" si="91"/>
        <v>#DIV/0!</v>
      </c>
      <c r="G891" s="60" t="e">
        <f t="shared" si="92"/>
        <v>#DIV/0!</v>
      </c>
      <c r="H891" s="30" t="e">
        <f t="shared" si="95"/>
        <v>#DIV/0!</v>
      </c>
      <c r="I891" s="63" t="e">
        <f t="shared" si="93"/>
        <v>#DIV/0!</v>
      </c>
      <c r="J891" s="30" t="e">
        <f t="shared" si="96"/>
        <v>#DIV/0!</v>
      </c>
      <c r="K891" s="67" t="e">
        <f t="shared" si="97"/>
        <v>#DIV/0!</v>
      </c>
      <c r="N891" s="34"/>
      <c r="O891" s="35"/>
      <c r="P891" s="34"/>
      <c r="Q891" s="35"/>
      <c r="R891" s="36"/>
      <c r="S891" s="36"/>
    </row>
    <row r="892" spans="5:19">
      <c r="E892" s="30">
        <f t="shared" si="94"/>
        <v>134.3999999999993</v>
      </c>
      <c r="F892" s="30" t="e">
        <f t="shared" si="91"/>
        <v>#DIV/0!</v>
      </c>
      <c r="G892" s="60" t="e">
        <f t="shared" si="92"/>
        <v>#DIV/0!</v>
      </c>
      <c r="H892" s="30" t="e">
        <f t="shared" si="95"/>
        <v>#DIV/0!</v>
      </c>
      <c r="I892" s="63" t="e">
        <f t="shared" si="93"/>
        <v>#DIV/0!</v>
      </c>
      <c r="J892" s="30" t="e">
        <f t="shared" si="96"/>
        <v>#DIV/0!</v>
      </c>
      <c r="K892" s="67" t="e">
        <f t="shared" si="97"/>
        <v>#DIV/0!</v>
      </c>
      <c r="N892" s="34"/>
      <c r="O892" s="35"/>
      <c r="P892" s="34"/>
      <c r="Q892" s="35"/>
      <c r="R892" s="36"/>
      <c r="S892" s="36"/>
    </row>
    <row r="893" spans="5:19">
      <c r="E893" s="30">
        <f t="shared" si="94"/>
        <v>134.44999999999931</v>
      </c>
      <c r="F893" s="30" t="e">
        <f t="shared" si="91"/>
        <v>#DIV/0!</v>
      </c>
      <c r="G893" s="60" t="e">
        <f t="shared" si="92"/>
        <v>#DIV/0!</v>
      </c>
      <c r="H893" s="30" t="e">
        <f t="shared" si="95"/>
        <v>#DIV/0!</v>
      </c>
      <c r="I893" s="63" t="e">
        <f t="shared" si="93"/>
        <v>#DIV/0!</v>
      </c>
      <c r="J893" s="30" t="e">
        <f t="shared" si="96"/>
        <v>#DIV/0!</v>
      </c>
      <c r="K893" s="67" t="e">
        <f t="shared" si="97"/>
        <v>#DIV/0!</v>
      </c>
      <c r="N893" s="34"/>
      <c r="O893" s="35"/>
      <c r="P893" s="34"/>
      <c r="Q893" s="35"/>
      <c r="R893" s="36"/>
      <c r="S893" s="36"/>
    </row>
    <row r="894" spans="5:19">
      <c r="E894" s="30">
        <f t="shared" si="94"/>
        <v>134.49999999999932</v>
      </c>
      <c r="F894" s="30" t="e">
        <f t="shared" si="91"/>
        <v>#DIV/0!</v>
      </c>
      <c r="G894" s="60" t="e">
        <f t="shared" si="92"/>
        <v>#DIV/0!</v>
      </c>
      <c r="H894" s="30" t="e">
        <f t="shared" si="95"/>
        <v>#DIV/0!</v>
      </c>
      <c r="I894" s="63" t="e">
        <f t="shared" si="93"/>
        <v>#DIV/0!</v>
      </c>
      <c r="J894" s="30" t="e">
        <f t="shared" si="96"/>
        <v>#DIV/0!</v>
      </c>
      <c r="K894" s="67" t="e">
        <f t="shared" si="97"/>
        <v>#DIV/0!</v>
      </c>
      <c r="N894" s="34"/>
      <c r="O894" s="35"/>
      <c r="P894" s="34"/>
      <c r="Q894" s="35"/>
      <c r="R894" s="36"/>
      <c r="S894" s="36"/>
    </row>
    <row r="895" spans="5:19">
      <c r="E895" s="30">
        <f t="shared" si="94"/>
        <v>134.54999999999933</v>
      </c>
      <c r="F895" s="30" t="e">
        <f t="shared" si="91"/>
        <v>#DIV/0!</v>
      </c>
      <c r="G895" s="60" t="e">
        <f t="shared" si="92"/>
        <v>#DIV/0!</v>
      </c>
      <c r="H895" s="30" t="e">
        <f t="shared" si="95"/>
        <v>#DIV/0!</v>
      </c>
      <c r="I895" s="63" t="e">
        <f t="shared" si="93"/>
        <v>#DIV/0!</v>
      </c>
      <c r="J895" s="30" t="e">
        <f t="shared" si="96"/>
        <v>#DIV/0!</v>
      </c>
      <c r="K895" s="67" t="e">
        <f t="shared" si="97"/>
        <v>#DIV/0!</v>
      </c>
      <c r="N895" s="34"/>
      <c r="O895" s="35"/>
      <c r="P895" s="34"/>
      <c r="Q895" s="35"/>
      <c r="R895" s="36"/>
      <c r="S895" s="36"/>
    </row>
    <row r="896" spans="5:19">
      <c r="E896" s="30">
        <f t="shared" si="94"/>
        <v>134.59999999999934</v>
      </c>
      <c r="F896" s="30" t="e">
        <f t="shared" si="91"/>
        <v>#DIV/0!</v>
      </c>
      <c r="G896" s="60" t="e">
        <f t="shared" si="92"/>
        <v>#DIV/0!</v>
      </c>
      <c r="H896" s="30" t="e">
        <f t="shared" si="95"/>
        <v>#DIV/0!</v>
      </c>
      <c r="I896" s="63" t="e">
        <f t="shared" si="93"/>
        <v>#DIV/0!</v>
      </c>
      <c r="J896" s="30" t="e">
        <f t="shared" si="96"/>
        <v>#DIV/0!</v>
      </c>
      <c r="K896" s="67" t="e">
        <f t="shared" si="97"/>
        <v>#DIV/0!</v>
      </c>
      <c r="N896" s="34"/>
      <c r="O896" s="35"/>
      <c r="P896" s="34"/>
      <c r="Q896" s="35"/>
      <c r="R896" s="36"/>
      <c r="S896" s="36"/>
    </row>
    <row r="897" spans="5:19">
      <c r="E897" s="30">
        <f t="shared" si="94"/>
        <v>134.64999999999935</v>
      </c>
      <c r="F897" s="30" t="e">
        <f t="shared" si="91"/>
        <v>#DIV/0!</v>
      </c>
      <c r="G897" s="60" t="e">
        <f t="shared" si="92"/>
        <v>#DIV/0!</v>
      </c>
      <c r="H897" s="30" t="e">
        <f t="shared" si="95"/>
        <v>#DIV/0!</v>
      </c>
      <c r="I897" s="63" t="e">
        <f t="shared" si="93"/>
        <v>#DIV/0!</v>
      </c>
      <c r="J897" s="30" t="e">
        <f t="shared" si="96"/>
        <v>#DIV/0!</v>
      </c>
      <c r="K897" s="67" t="e">
        <f t="shared" si="97"/>
        <v>#DIV/0!</v>
      </c>
      <c r="N897" s="34"/>
      <c r="O897" s="35"/>
      <c r="P897" s="34"/>
      <c r="Q897" s="35"/>
      <c r="R897" s="36"/>
      <c r="S897" s="36"/>
    </row>
    <row r="898" spans="5:19">
      <c r="E898" s="30">
        <f t="shared" si="94"/>
        <v>134.69999999999936</v>
      </c>
      <c r="F898" s="30" t="e">
        <f t="shared" si="91"/>
        <v>#DIV/0!</v>
      </c>
      <c r="G898" s="60" t="e">
        <f t="shared" si="92"/>
        <v>#DIV/0!</v>
      </c>
      <c r="H898" s="30" t="e">
        <f t="shared" si="95"/>
        <v>#DIV/0!</v>
      </c>
      <c r="I898" s="63" t="e">
        <f t="shared" si="93"/>
        <v>#DIV/0!</v>
      </c>
      <c r="J898" s="30" t="e">
        <f t="shared" si="96"/>
        <v>#DIV/0!</v>
      </c>
      <c r="K898" s="67" t="e">
        <f t="shared" si="97"/>
        <v>#DIV/0!</v>
      </c>
      <c r="N898" s="34"/>
      <c r="O898" s="35"/>
      <c r="P898" s="34"/>
      <c r="Q898" s="35"/>
      <c r="R898" s="36"/>
      <c r="S898" s="36"/>
    </row>
    <row r="899" spans="5:19">
      <c r="E899" s="30">
        <f t="shared" si="94"/>
        <v>134.74999999999937</v>
      </c>
      <c r="F899" s="30" t="e">
        <f t="shared" si="91"/>
        <v>#DIV/0!</v>
      </c>
      <c r="G899" s="60" t="e">
        <f t="shared" si="92"/>
        <v>#DIV/0!</v>
      </c>
      <c r="H899" s="30" t="e">
        <f t="shared" si="95"/>
        <v>#DIV/0!</v>
      </c>
      <c r="I899" s="63" t="e">
        <f t="shared" si="93"/>
        <v>#DIV/0!</v>
      </c>
      <c r="J899" s="30" t="e">
        <f t="shared" si="96"/>
        <v>#DIV/0!</v>
      </c>
      <c r="K899" s="67" t="e">
        <f t="shared" si="97"/>
        <v>#DIV/0!</v>
      </c>
      <c r="N899" s="34"/>
      <c r="O899" s="35"/>
      <c r="P899" s="34"/>
      <c r="Q899" s="35"/>
      <c r="R899" s="36"/>
      <c r="S899" s="36"/>
    </row>
    <row r="900" spans="5:19">
      <c r="E900" s="30">
        <f t="shared" si="94"/>
        <v>134.79999999999939</v>
      </c>
      <c r="F900" s="30" t="e">
        <f t="shared" ref="F900:F963" si="98">SQRT(2+2*1*COS(3.14-2*$C$9*E900*10^(-3)))</f>
        <v>#DIV/0!</v>
      </c>
      <c r="G900" s="60" t="e">
        <f t="shared" ref="G900:G963" si="99">20*LOG10(F900/2)</f>
        <v>#DIV/0!</v>
      </c>
      <c r="H900" s="30" t="e">
        <f t="shared" si="95"/>
        <v>#DIV/0!</v>
      </c>
      <c r="I900" s="63" t="e">
        <f t="shared" ref="I900:I963" si="100">20*LOG10(H900/2)</f>
        <v>#DIV/0!</v>
      </c>
      <c r="J900" s="30" t="e">
        <f t="shared" si="96"/>
        <v>#DIV/0!</v>
      </c>
      <c r="K900" s="67" t="e">
        <f t="shared" si="97"/>
        <v>#DIV/0!</v>
      </c>
      <c r="N900" s="34"/>
      <c r="O900" s="35"/>
      <c r="P900" s="34"/>
      <c r="Q900" s="35"/>
      <c r="R900" s="36"/>
      <c r="S900" s="36"/>
    </row>
    <row r="901" spans="5:19">
      <c r="E901" s="30">
        <f t="shared" ref="E901:E964" si="101">E900+$E$2</f>
        <v>134.8499999999994</v>
      </c>
      <c r="F901" s="30" t="e">
        <f t="shared" si="98"/>
        <v>#DIV/0!</v>
      </c>
      <c r="G901" s="60" t="e">
        <f t="shared" si="99"/>
        <v>#DIV/0!</v>
      </c>
      <c r="H901" s="30" t="e">
        <f t="shared" ref="H901:H964" si="102">SQRT(2+2*1*COS(0-2*$C$30*E901*10^(-3)))</f>
        <v>#DIV/0!</v>
      </c>
      <c r="I901" s="63" t="e">
        <f t="shared" si="100"/>
        <v>#DIV/0!</v>
      </c>
      <c r="J901" s="30" t="e">
        <f t="shared" ref="J901:J964" si="103">SQRT(1+0+2*0*COS(0-2*$C$51*E901*10^(-3)))</f>
        <v>#DIV/0!</v>
      </c>
      <c r="K901" s="67" t="e">
        <f t="shared" ref="K901:K964" si="104">20*LOG10(J901/1)</f>
        <v>#DIV/0!</v>
      </c>
      <c r="N901" s="34"/>
      <c r="O901" s="35"/>
      <c r="P901" s="34"/>
      <c r="Q901" s="35"/>
      <c r="R901" s="36"/>
      <c r="S901" s="36"/>
    </row>
    <row r="902" spans="5:19">
      <c r="E902" s="30">
        <f t="shared" si="101"/>
        <v>134.89999999999941</v>
      </c>
      <c r="F902" s="30" t="e">
        <f t="shared" si="98"/>
        <v>#DIV/0!</v>
      </c>
      <c r="G902" s="60" t="e">
        <f t="shared" si="99"/>
        <v>#DIV/0!</v>
      </c>
      <c r="H902" s="30" t="e">
        <f t="shared" si="102"/>
        <v>#DIV/0!</v>
      </c>
      <c r="I902" s="63" t="e">
        <f t="shared" si="100"/>
        <v>#DIV/0!</v>
      </c>
      <c r="J902" s="30" t="e">
        <f t="shared" si="103"/>
        <v>#DIV/0!</v>
      </c>
      <c r="K902" s="67" t="e">
        <f t="shared" si="104"/>
        <v>#DIV/0!</v>
      </c>
      <c r="N902" s="34"/>
      <c r="O902" s="35"/>
      <c r="P902" s="34"/>
      <c r="Q902" s="35"/>
      <c r="R902" s="36"/>
      <c r="S902" s="36"/>
    </row>
    <row r="903" spans="5:19">
      <c r="E903" s="30">
        <f t="shared" si="101"/>
        <v>134.94999999999942</v>
      </c>
      <c r="F903" s="30" t="e">
        <f t="shared" si="98"/>
        <v>#DIV/0!</v>
      </c>
      <c r="G903" s="60" t="e">
        <f t="shared" si="99"/>
        <v>#DIV/0!</v>
      </c>
      <c r="H903" s="30" t="e">
        <f t="shared" si="102"/>
        <v>#DIV/0!</v>
      </c>
      <c r="I903" s="63" t="e">
        <f t="shared" si="100"/>
        <v>#DIV/0!</v>
      </c>
      <c r="J903" s="30" t="e">
        <f t="shared" si="103"/>
        <v>#DIV/0!</v>
      </c>
      <c r="K903" s="67" t="e">
        <f t="shared" si="104"/>
        <v>#DIV/0!</v>
      </c>
      <c r="N903" s="34"/>
      <c r="O903" s="35"/>
      <c r="P903" s="34"/>
      <c r="Q903" s="35"/>
      <c r="R903" s="36"/>
      <c r="S903" s="36"/>
    </row>
    <row r="904" spans="5:19">
      <c r="E904" s="30">
        <f t="shared" si="101"/>
        <v>134.99999999999943</v>
      </c>
      <c r="F904" s="30" t="e">
        <f t="shared" si="98"/>
        <v>#DIV/0!</v>
      </c>
      <c r="G904" s="60" t="e">
        <f t="shared" si="99"/>
        <v>#DIV/0!</v>
      </c>
      <c r="H904" s="30" t="e">
        <f t="shared" si="102"/>
        <v>#DIV/0!</v>
      </c>
      <c r="I904" s="63" t="e">
        <f t="shared" si="100"/>
        <v>#DIV/0!</v>
      </c>
      <c r="J904" s="30" t="e">
        <f t="shared" si="103"/>
        <v>#DIV/0!</v>
      </c>
      <c r="K904" s="67" t="e">
        <f t="shared" si="104"/>
        <v>#DIV/0!</v>
      </c>
      <c r="N904" s="34"/>
      <c r="O904" s="35"/>
      <c r="P904" s="34"/>
      <c r="Q904" s="35"/>
      <c r="R904" s="36"/>
      <c r="S904" s="36"/>
    </row>
    <row r="905" spans="5:19">
      <c r="E905" s="30">
        <f t="shared" si="101"/>
        <v>135.04999999999944</v>
      </c>
      <c r="F905" s="30" t="e">
        <f t="shared" si="98"/>
        <v>#DIV/0!</v>
      </c>
      <c r="G905" s="60" t="e">
        <f t="shared" si="99"/>
        <v>#DIV/0!</v>
      </c>
      <c r="H905" s="30" t="e">
        <f t="shared" si="102"/>
        <v>#DIV/0!</v>
      </c>
      <c r="I905" s="63" t="e">
        <f t="shared" si="100"/>
        <v>#DIV/0!</v>
      </c>
      <c r="J905" s="30" t="e">
        <f t="shared" si="103"/>
        <v>#DIV/0!</v>
      </c>
      <c r="K905" s="67" t="e">
        <f t="shared" si="104"/>
        <v>#DIV/0!</v>
      </c>
      <c r="N905" s="34"/>
      <c r="O905" s="35"/>
      <c r="P905" s="34"/>
      <c r="Q905" s="35"/>
      <c r="R905" s="36"/>
      <c r="S905" s="36"/>
    </row>
    <row r="906" spans="5:19">
      <c r="E906" s="30">
        <f t="shared" si="101"/>
        <v>135.09999999999945</v>
      </c>
      <c r="F906" s="30" t="e">
        <f t="shared" si="98"/>
        <v>#DIV/0!</v>
      </c>
      <c r="G906" s="60" t="e">
        <f t="shared" si="99"/>
        <v>#DIV/0!</v>
      </c>
      <c r="H906" s="30" t="e">
        <f t="shared" si="102"/>
        <v>#DIV/0!</v>
      </c>
      <c r="I906" s="63" t="e">
        <f t="shared" si="100"/>
        <v>#DIV/0!</v>
      </c>
      <c r="J906" s="30" t="e">
        <f t="shared" si="103"/>
        <v>#DIV/0!</v>
      </c>
      <c r="K906" s="67" t="e">
        <f t="shared" si="104"/>
        <v>#DIV/0!</v>
      </c>
      <c r="N906" s="34"/>
      <c r="O906" s="35"/>
      <c r="P906" s="34"/>
      <c r="Q906" s="35"/>
      <c r="R906" s="36"/>
      <c r="S906" s="36"/>
    </row>
    <row r="907" spans="5:19">
      <c r="E907" s="30">
        <f t="shared" si="101"/>
        <v>135.14999999999947</v>
      </c>
      <c r="F907" s="30" t="e">
        <f t="shared" si="98"/>
        <v>#DIV/0!</v>
      </c>
      <c r="G907" s="60" t="e">
        <f t="shared" si="99"/>
        <v>#DIV/0!</v>
      </c>
      <c r="H907" s="30" t="e">
        <f t="shared" si="102"/>
        <v>#DIV/0!</v>
      </c>
      <c r="I907" s="63" t="e">
        <f t="shared" si="100"/>
        <v>#DIV/0!</v>
      </c>
      <c r="J907" s="30" t="e">
        <f t="shared" si="103"/>
        <v>#DIV/0!</v>
      </c>
      <c r="K907" s="67" t="e">
        <f t="shared" si="104"/>
        <v>#DIV/0!</v>
      </c>
      <c r="N907" s="34"/>
      <c r="O907" s="35"/>
      <c r="P907" s="34"/>
      <c r="Q907" s="35"/>
      <c r="R907" s="36"/>
      <c r="S907" s="36"/>
    </row>
    <row r="908" spans="5:19">
      <c r="E908" s="30">
        <f t="shared" si="101"/>
        <v>135.19999999999948</v>
      </c>
      <c r="F908" s="30" t="e">
        <f t="shared" si="98"/>
        <v>#DIV/0!</v>
      </c>
      <c r="G908" s="60" t="e">
        <f t="shared" si="99"/>
        <v>#DIV/0!</v>
      </c>
      <c r="H908" s="30" t="e">
        <f t="shared" si="102"/>
        <v>#DIV/0!</v>
      </c>
      <c r="I908" s="63" t="e">
        <f t="shared" si="100"/>
        <v>#DIV/0!</v>
      </c>
      <c r="J908" s="30" t="e">
        <f t="shared" si="103"/>
        <v>#DIV/0!</v>
      </c>
      <c r="K908" s="67" t="e">
        <f t="shared" si="104"/>
        <v>#DIV/0!</v>
      </c>
      <c r="N908" s="34"/>
      <c r="O908" s="35"/>
      <c r="P908" s="34"/>
      <c r="Q908" s="35"/>
      <c r="R908" s="36"/>
      <c r="S908" s="36"/>
    </row>
    <row r="909" spans="5:19">
      <c r="E909" s="30">
        <f t="shared" si="101"/>
        <v>135.24999999999949</v>
      </c>
      <c r="F909" s="30" t="e">
        <f t="shared" si="98"/>
        <v>#DIV/0!</v>
      </c>
      <c r="G909" s="60" t="e">
        <f t="shared" si="99"/>
        <v>#DIV/0!</v>
      </c>
      <c r="H909" s="30" t="e">
        <f t="shared" si="102"/>
        <v>#DIV/0!</v>
      </c>
      <c r="I909" s="63" t="e">
        <f t="shared" si="100"/>
        <v>#DIV/0!</v>
      </c>
      <c r="J909" s="30" t="e">
        <f t="shared" si="103"/>
        <v>#DIV/0!</v>
      </c>
      <c r="K909" s="67" t="e">
        <f t="shared" si="104"/>
        <v>#DIV/0!</v>
      </c>
      <c r="N909" s="34"/>
      <c r="O909" s="35"/>
      <c r="P909" s="34"/>
      <c r="Q909" s="35"/>
      <c r="R909" s="36"/>
      <c r="S909" s="36"/>
    </row>
    <row r="910" spans="5:19">
      <c r="E910" s="30">
        <f t="shared" si="101"/>
        <v>135.2999999999995</v>
      </c>
      <c r="F910" s="30" t="e">
        <f t="shared" si="98"/>
        <v>#DIV/0!</v>
      </c>
      <c r="G910" s="60" t="e">
        <f t="shared" si="99"/>
        <v>#DIV/0!</v>
      </c>
      <c r="H910" s="30" t="e">
        <f t="shared" si="102"/>
        <v>#DIV/0!</v>
      </c>
      <c r="I910" s="63" t="e">
        <f t="shared" si="100"/>
        <v>#DIV/0!</v>
      </c>
      <c r="J910" s="30" t="e">
        <f t="shared" si="103"/>
        <v>#DIV/0!</v>
      </c>
      <c r="K910" s="67" t="e">
        <f t="shared" si="104"/>
        <v>#DIV/0!</v>
      </c>
      <c r="N910" s="34"/>
      <c r="O910" s="35"/>
      <c r="P910" s="34"/>
      <c r="Q910" s="35"/>
      <c r="R910" s="36"/>
      <c r="S910" s="36"/>
    </row>
    <row r="911" spans="5:19">
      <c r="E911" s="30">
        <f t="shared" si="101"/>
        <v>135.34999999999951</v>
      </c>
      <c r="F911" s="30" t="e">
        <f t="shared" si="98"/>
        <v>#DIV/0!</v>
      </c>
      <c r="G911" s="60" t="e">
        <f t="shared" si="99"/>
        <v>#DIV/0!</v>
      </c>
      <c r="H911" s="30" t="e">
        <f t="shared" si="102"/>
        <v>#DIV/0!</v>
      </c>
      <c r="I911" s="63" t="e">
        <f t="shared" si="100"/>
        <v>#DIV/0!</v>
      </c>
      <c r="J911" s="30" t="e">
        <f t="shared" si="103"/>
        <v>#DIV/0!</v>
      </c>
      <c r="K911" s="67" t="e">
        <f t="shared" si="104"/>
        <v>#DIV/0!</v>
      </c>
      <c r="N911" s="34"/>
      <c r="O911" s="35"/>
      <c r="P911" s="34"/>
      <c r="Q911" s="35"/>
      <c r="R911" s="36"/>
      <c r="S911" s="36"/>
    </row>
    <row r="912" spans="5:19">
      <c r="E912" s="30">
        <f t="shared" si="101"/>
        <v>135.39999999999952</v>
      </c>
      <c r="F912" s="30" t="e">
        <f t="shared" si="98"/>
        <v>#DIV/0!</v>
      </c>
      <c r="G912" s="60" t="e">
        <f t="shared" si="99"/>
        <v>#DIV/0!</v>
      </c>
      <c r="H912" s="30" t="e">
        <f t="shared" si="102"/>
        <v>#DIV/0!</v>
      </c>
      <c r="I912" s="63" t="e">
        <f t="shared" si="100"/>
        <v>#DIV/0!</v>
      </c>
      <c r="J912" s="30" t="e">
        <f t="shared" si="103"/>
        <v>#DIV/0!</v>
      </c>
      <c r="K912" s="67" t="e">
        <f t="shared" si="104"/>
        <v>#DIV/0!</v>
      </c>
      <c r="N912" s="34"/>
      <c r="O912" s="35"/>
      <c r="P912" s="34"/>
      <c r="Q912" s="35"/>
      <c r="R912" s="36"/>
      <c r="S912" s="36"/>
    </row>
    <row r="913" spans="5:19">
      <c r="E913" s="30">
        <f t="shared" si="101"/>
        <v>135.44999999999953</v>
      </c>
      <c r="F913" s="30" t="e">
        <f t="shared" si="98"/>
        <v>#DIV/0!</v>
      </c>
      <c r="G913" s="60" t="e">
        <f t="shared" si="99"/>
        <v>#DIV/0!</v>
      </c>
      <c r="H913" s="30" t="e">
        <f t="shared" si="102"/>
        <v>#DIV/0!</v>
      </c>
      <c r="I913" s="63" t="e">
        <f t="shared" si="100"/>
        <v>#DIV/0!</v>
      </c>
      <c r="J913" s="30" t="e">
        <f t="shared" si="103"/>
        <v>#DIV/0!</v>
      </c>
      <c r="K913" s="67" t="e">
        <f t="shared" si="104"/>
        <v>#DIV/0!</v>
      </c>
      <c r="N913" s="34"/>
      <c r="O913" s="35"/>
      <c r="P913" s="34"/>
      <c r="Q913" s="35"/>
      <c r="R913" s="36"/>
      <c r="S913" s="36"/>
    </row>
    <row r="914" spans="5:19">
      <c r="E914" s="30">
        <f t="shared" si="101"/>
        <v>135.49999999999955</v>
      </c>
      <c r="F914" s="30" t="e">
        <f t="shared" si="98"/>
        <v>#DIV/0!</v>
      </c>
      <c r="G914" s="60" t="e">
        <f t="shared" si="99"/>
        <v>#DIV/0!</v>
      </c>
      <c r="H914" s="30" t="e">
        <f t="shared" si="102"/>
        <v>#DIV/0!</v>
      </c>
      <c r="I914" s="63" t="e">
        <f t="shared" si="100"/>
        <v>#DIV/0!</v>
      </c>
      <c r="J914" s="30" t="e">
        <f t="shared" si="103"/>
        <v>#DIV/0!</v>
      </c>
      <c r="K914" s="67" t="e">
        <f t="shared" si="104"/>
        <v>#DIV/0!</v>
      </c>
      <c r="N914" s="34"/>
      <c r="O914" s="35"/>
      <c r="P914" s="34"/>
      <c r="Q914" s="35"/>
      <c r="R914" s="36"/>
      <c r="S914" s="36"/>
    </row>
    <row r="915" spans="5:19">
      <c r="E915" s="30">
        <f t="shared" si="101"/>
        <v>135.54999999999956</v>
      </c>
      <c r="F915" s="30" t="e">
        <f t="shared" si="98"/>
        <v>#DIV/0!</v>
      </c>
      <c r="G915" s="60" t="e">
        <f t="shared" si="99"/>
        <v>#DIV/0!</v>
      </c>
      <c r="H915" s="30" t="e">
        <f t="shared" si="102"/>
        <v>#DIV/0!</v>
      </c>
      <c r="I915" s="63" t="e">
        <f t="shared" si="100"/>
        <v>#DIV/0!</v>
      </c>
      <c r="J915" s="30" t="e">
        <f t="shared" si="103"/>
        <v>#DIV/0!</v>
      </c>
      <c r="K915" s="67" t="e">
        <f t="shared" si="104"/>
        <v>#DIV/0!</v>
      </c>
      <c r="N915" s="34"/>
      <c r="O915" s="35"/>
      <c r="P915" s="34"/>
      <c r="Q915" s="35"/>
      <c r="R915" s="36"/>
      <c r="S915" s="36"/>
    </row>
    <row r="916" spans="5:19">
      <c r="E916" s="30">
        <f t="shared" si="101"/>
        <v>135.59999999999957</v>
      </c>
      <c r="F916" s="30" t="e">
        <f t="shared" si="98"/>
        <v>#DIV/0!</v>
      </c>
      <c r="G916" s="60" t="e">
        <f t="shared" si="99"/>
        <v>#DIV/0!</v>
      </c>
      <c r="H916" s="30" t="e">
        <f t="shared" si="102"/>
        <v>#DIV/0!</v>
      </c>
      <c r="I916" s="63" t="e">
        <f t="shared" si="100"/>
        <v>#DIV/0!</v>
      </c>
      <c r="J916" s="30" t="e">
        <f t="shared" si="103"/>
        <v>#DIV/0!</v>
      </c>
      <c r="K916" s="67" t="e">
        <f t="shared" si="104"/>
        <v>#DIV/0!</v>
      </c>
      <c r="N916" s="34"/>
      <c r="O916" s="35"/>
      <c r="P916" s="34"/>
      <c r="Q916" s="35"/>
      <c r="R916" s="36"/>
      <c r="S916" s="36"/>
    </row>
    <row r="917" spans="5:19">
      <c r="E917" s="30">
        <f t="shared" si="101"/>
        <v>135.64999999999958</v>
      </c>
      <c r="F917" s="30" t="e">
        <f t="shared" si="98"/>
        <v>#DIV/0!</v>
      </c>
      <c r="G917" s="60" t="e">
        <f t="shared" si="99"/>
        <v>#DIV/0!</v>
      </c>
      <c r="H917" s="30" t="e">
        <f t="shared" si="102"/>
        <v>#DIV/0!</v>
      </c>
      <c r="I917" s="63" t="e">
        <f t="shared" si="100"/>
        <v>#DIV/0!</v>
      </c>
      <c r="J917" s="30" t="e">
        <f t="shared" si="103"/>
        <v>#DIV/0!</v>
      </c>
      <c r="K917" s="67" t="e">
        <f t="shared" si="104"/>
        <v>#DIV/0!</v>
      </c>
      <c r="N917" s="34"/>
      <c r="O917" s="35"/>
      <c r="P917" s="34"/>
      <c r="Q917" s="35"/>
      <c r="R917" s="36"/>
      <c r="S917" s="36"/>
    </row>
    <row r="918" spans="5:19">
      <c r="E918" s="30">
        <f t="shared" si="101"/>
        <v>135.69999999999959</v>
      </c>
      <c r="F918" s="30" t="e">
        <f t="shared" si="98"/>
        <v>#DIV/0!</v>
      </c>
      <c r="G918" s="60" t="e">
        <f t="shared" si="99"/>
        <v>#DIV/0!</v>
      </c>
      <c r="H918" s="30" t="e">
        <f t="shared" si="102"/>
        <v>#DIV/0!</v>
      </c>
      <c r="I918" s="63" t="e">
        <f t="shared" si="100"/>
        <v>#DIV/0!</v>
      </c>
      <c r="J918" s="30" t="e">
        <f t="shared" si="103"/>
        <v>#DIV/0!</v>
      </c>
      <c r="K918" s="67" t="e">
        <f t="shared" si="104"/>
        <v>#DIV/0!</v>
      </c>
      <c r="N918" s="34"/>
      <c r="O918" s="35"/>
      <c r="P918" s="34"/>
      <c r="Q918" s="35"/>
      <c r="R918" s="36"/>
      <c r="S918" s="36"/>
    </row>
    <row r="919" spans="5:19">
      <c r="E919" s="30">
        <f t="shared" si="101"/>
        <v>135.7499999999996</v>
      </c>
      <c r="F919" s="30" t="e">
        <f t="shared" si="98"/>
        <v>#DIV/0!</v>
      </c>
      <c r="G919" s="60" t="e">
        <f t="shared" si="99"/>
        <v>#DIV/0!</v>
      </c>
      <c r="H919" s="30" t="e">
        <f t="shared" si="102"/>
        <v>#DIV/0!</v>
      </c>
      <c r="I919" s="63" t="e">
        <f t="shared" si="100"/>
        <v>#DIV/0!</v>
      </c>
      <c r="J919" s="30" t="e">
        <f t="shared" si="103"/>
        <v>#DIV/0!</v>
      </c>
      <c r="K919" s="67" t="e">
        <f t="shared" si="104"/>
        <v>#DIV/0!</v>
      </c>
      <c r="N919" s="34"/>
      <c r="O919" s="35"/>
      <c r="P919" s="34"/>
      <c r="Q919" s="35"/>
      <c r="R919" s="36"/>
      <c r="S919" s="36"/>
    </row>
    <row r="920" spans="5:19">
      <c r="E920" s="30">
        <f t="shared" si="101"/>
        <v>135.79999999999961</v>
      </c>
      <c r="F920" s="30" t="e">
        <f t="shared" si="98"/>
        <v>#DIV/0!</v>
      </c>
      <c r="G920" s="60" t="e">
        <f t="shared" si="99"/>
        <v>#DIV/0!</v>
      </c>
      <c r="H920" s="30" t="e">
        <f t="shared" si="102"/>
        <v>#DIV/0!</v>
      </c>
      <c r="I920" s="63" t="e">
        <f t="shared" si="100"/>
        <v>#DIV/0!</v>
      </c>
      <c r="J920" s="30" t="e">
        <f t="shared" si="103"/>
        <v>#DIV/0!</v>
      </c>
      <c r="K920" s="67" t="e">
        <f t="shared" si="104"/>
        <v>#DIV/0!</v>
      </c>
      <c r="N920" s="34"/>
      <c r="O920" s="35"/>
      <c r="P920" s="34"/>
      <c r="Q920" s="35"/>
      <c r="R920" s="36"/>
      <c r="S920" s="36"/>
    </row>
    <row r="921" spans="5:19">
      <c r="E921" s="30">
        <f t="shared" si="101"/>
        <v>135.84999999999962</v>
      </c>
      <c r="F921" s="30" t="e">
        <f t="shared" si="98"/>
        <v>#DIV/0!</v>
      </c>
      <c r="G921" s="60" t="e">
        <f t="shared" si="99"/>
        <v>#DIV/0!</v>
      </c>
      <c r="H921" s="30" t="e">
        <f t="shared" si="102"/>
        <v>#DIV/0!</v>
      </c>
      <c r="I921" s="63" t="e">
        <f t="shared" si="100"/>
        <v>#DIV/0!</v>
      </c>
      <c r="J921" s="30" t="e">
        <f t="shared" si="103"/>
        <v>#DIV/0!</v>
      </c>
      <c r="K921" s="67" t="e">
        <f t="shared" si="104"/>
        <v>#DIV/0!</v>
      </c>
      <c r="N921" s="34"/>
      <c r="O921" s="35"/>
      <c r="P921" s="34"/>
      <c r="Q921" s="35"/>
      <c r="R921" s="36"/>
      <c r="S921" s="36"/>
    </row>
    <row r="922" spans="5:19">
      <c r="E922" s="30">
        <f t="shared" si="101"/>
        <v>135.89999999999964</v>
      </c>
      <c r="F922" s="30" t="e">
        <f t="shared" si="98"/>
        <v>#DIV/0!</v>
      </c>
      <c r="G922" s="60" t="e">
        <f t="shared" si="99"/>
        <v>#DIV/0!</v>
      </c>
      <c r="H922" s="30" t="e">
        <f t="shared" si="102"/>
        <v>#DIV/0!</v>
      </c>
      <c r="I922" s="63" t="e">
        <f t="shared" si="100"/>
        <v>#DIV/0!</v>
      </c>
      <c r="J922" s="30" t="e">
        <f t="shared" si="103"/>
        <v>#DIV/0!</v>
      </c>
      <c r="K922" s="67" t="e">
        <f t="shared" si="104"/>
        <v>#DIV/0!</v>
      </c>
      <c r="N922" s="34"/>
      <c r="O922" s="35"/>
      <c r="P922" s="34"/>
      <c r="Q922" s="35"/>
      <c r="R922" s="36"/>
      <c r="S922" s="36"/>
    </row>
    <row r="923" spans="5:19">
      <c r="E923" s="30">
        <f t="shared" si="101"/>
        <v>135.94999999999965</v>
      </c>
      <c r="F923" s="30" t="e">
        <f t="shared" si="98"/>
        <v>#DIV/0!</v>
      </c>
      <c r="G923" s="60" t="e">
        <f t="shared" si="99"/>
        <v>#DIV/0!</v>
      </c>
      <c r="H923" s="30" t="e">
        <f t="shared" si="102"/>
        <v>#DIV/0!</v>
      </c>
      <c r="I923" s="63" t="e">
        <f t="shared" si="100"/>
        <v>#DIV/0!</v>
      </c>
      <c r="J923" s="30" t="e">
        <f t="shared" si="103"/>
        <v>#DIV/0!</v>
      </c>
      <c r="K923" s="67" t="e">
        <f t="shared" si="104"/>
        <v>#DIV/0!</v>
      </c>
      <c r="N923" s="34"/>
      <c r="O923" s="35"/>
      <c r="P923" s="34"/>
      <c r="Q923" s="35"/>
      <c r="R923" s="36"/>
      <c r="S923" s="36"/>
    </row>
    <row r="924" spans="5:19">
      <c r="E924" s="30">
        <f t="shared" si="101"/>
        <v>135.99999999999966</v>
      </c>
      <c r="F924" s="30" t="e">
        <f t="shared" si="98"/>
        <v>#DIV/0!</v>
      </c>
      <c r="G924" s="60" t="e">
        <f t="shared" si="99"/>
        <v>#DIV/0!</v>
      </c>
      <c r="H924" s="30" t="e">
        <f t="shared" si="102"/>
        <v>#DIV/0!</v>
      </c>
      <c r="I924" s="63" t="e">
        <f t="shared" si="100"/>
        <v>#DIV/0!</v>
      </c>
      <c r="J924" s="30" t="e">
        <f t="shared" si="103"/>
        <v>#DIV/0!</v>
      </c>
      <c r="K924" s="67" t="e">
        <f t="shared" si="104"/>
        <v>#DIV/0!</v>
      </c>
      <c r="N924" s="34"/>
      <c r="O924" s="35"/>
      <c r="P924" s="34"/>
      <c r="Q924" s="35"/>
      <c r="R924" s="36"/>
      <c r="S924" s="36"/>
    </row>
    <row r="925" spans="5:19">
      <c r="E925" s="30">
        <f t="shared" si="101"/>
        <v>136.04999999999967</v>
      </c>
      <c r="F925" s="30" t="e">
        <f t="shared" si="98"/>
        <v>#DIV/0!</v>
      </c>
      <c r="G925" s="60" t="e">
        <f t="shared" si="99"/>
        <v>#DIV/0!</v>
      </c>
      <c r="H925" s="30" t="e">
        <f t="shared" si="102"/>
        <v>#DIV/0!</v>
      </c>
      <c r="I925" s="63" t="e">
        <f t="shared" si="100"/>
        <v>#DIV/0!</v>
      </c>
      <c r="J925" s="30" t="e">
        <f t="shared" si="103"/>
        <v>#DIV/0!</v>
      </c>
      <c r="K925" s="67" t="e">
        <f t="shared" si="104"/>
        <v>#DIV/0!</v>
      </c>
      <c r="N925" s="34"/>
      <c r="O925" s="35"/>
      <c r="P925" s="34"/>
      <c r="Q925" s="35"/>
      <c r="R925" s="36"/>
      <c r="S925" s="36"/>
    </row>
    <row r="926" spans="5:19">
      <c r="E926" s="30">
        <f t="shared" si="101"/>
        <v>136.09999999999968</v>
      </c>
      <c r="F926" s="30" t="e">
        <f t="shared" si="98"/>
        <v>#DIV/0!</v>
      </c>
      <c r="G926" s="60" t="e">
        <f t="shared" si="99"/>
        <v>#DIV/0!</v>
      </c>
      <c r="H926" s="30" t="e">
        <f t="shared" si="102"/>
        <v>#DIV/0!</v>
      </c>
      <c r="I926" s="63" t="e">
        <f t="shared" si="100"/>
        <v>#DIV/0!</v>
      </c>
      <c r="J926" s="30" t="e">
        <f t="shared" si="103"/>
        <v>#DIV/0!</v>
      </c>
      <c r="K926" s="67" t="e">
        <f t="shared" si="104"/>
        <v>#DIV/0!</v>
      </c>
      <c r="N926" s="34"/>
      <c r="O926" s="35"/>
      <c r="P926" s="34"/>
      <c r="Q926" s="35"/>
      <c r="R926" s="36"/>
      <c r="S926" s="36"/>
    </row>
    <row r="927" spans="5:19">
      <c r="E927" s="30">
        <f t="shared" si="101"/>
        <v>136.14999999999969</v>
      </c>
      <c r="F927" s="30" t="e">
        <f t="shared" si="98"/>
        <v>#DIV/0!</v>
      </c>
      <c r="G927" s="60" t="e">
        <f t="shared" si="99"/>
        <v>#DIV/0!</v>
      </c>
      <c r="H927" s="30" t="e">
        <f t="shared" si="102"/>
        <v>#DIV/0!</v>
      </c>
      <c r="I927" s="63" t="e">
        <f t="shared" si="100"/>
        <v>#DIV/0!</v>
      </c>
      <c r="J927" s="30" t="e">
        <f t="shared" si="103"/>
        <v>#DIV/0!</v>
      </c>
      <c r="K927" s="67" t="e">
        <f t="shared" si="104"/>
        <v>#DIV/0!</v>
      </c>
      <c r="N927" s="34"/>
      <c r="O927" s="35"/>
      <c r="P927" s="34"/>
      <c r="Q927" s="35"/>
      <c r="R927" s="36"/>
      <c r="S927" s="36"/>
    </row>
    <row r="928" spans="5:19">
      <c r="E928" s="30">
        <f t="shared" si="101"/>
        <v>136.1999999999997</v>
      </c>
      <c r="F928" s="30" t="e">
        <f t="shared" si="98"/>
        <v>#DIV/0!</v>
      </c>
      <c r="G928" s="60" t="e">
        <f t="shared" si="99"/>
        <v>#DIV/0!</v>
      </c>
      <c r="H928" s="30" t="e">
        <f t="shared" si="102"/>
        <v>#DIV/0!</v>
      </c>
      <c r="I928" s="63" t="e">
        <f t="shared" si="100"/>
        <v>#DIV/0!</v>
      </c>
      <c r="J928" s="30" t="e">
        <f t="shared" si="103"/>
        <v>#DIV/0!</v>
      </c>
      <c r="K928" s="67" t="e">
        <f t="shared" si="104"/>
        <v>#DIV/0!</v>
      </c>
      <c r="N928" s="34"/>
      <c r="O928" s="35"/>
      <c r="P928" s="34"/>
      <c r="Q928" s="35"/>
      <c r="R928" s="36"/>
      <c r="S928" s="36"/>
    </row>
    <row r="929" spans="5:19">
      <c r="E929" s="30">
        <f t="shared" si="101"/>
        <v>136.24999999999972</v>
      </c>
      <c r="F929" s="30" t="e">
        <f t="shared" si="98"/>
        <v>#DIV/0!</v>
      </c>
      <c r="G929" s="60" t="e">
        <f t="shared" si="99"/>
        <v>#DIV/0!</v>
      </c>
      <c r="H929" s="30" t="e">
        <f t="shared" si="102"/>
        <v>#DIV/0!</v>
      </c>
      <c r="I929" s="63" t="e">
        <f t="shared" si="100"/>
        <v>#DIV/0!</v>
      </c>
      <c r="J929" s="30" t="e">
        <f t="shared" si="103"/>
        <v>#DIV/0!</v>
      </c>
      <c r="K929" s="67" t="e">
        <f t="shared" si="104"/>
        <v>#DIV/0!</v>
      </c>
      <c r="N929" s="34"/>
      <c r="O929" s="35"/>
      <c r="P929" s="34"/>
      <c r="Q929" s="35"/>
      <c r="R929" s="36"/>
      <c r="S929" s="36"/>
    </row>
    <row r="930" spans="5:19">
      <c r="E930" s="30">
        <f t="shared" si="101"/>
        <v>136.29999999999973</v>
      </c>
      <c r="F930" s="30" t="e">
        <f t="shared" si="98"/>
        <v>#DIV/0!</v>
      </c>
      <c r="G930" s="60" t="e">
        <f t="shared" si="99"/>
        <v>#DIV/0!</v>
      </c>
      <c r="H930" s="30" t="e">
        <f t="shared" si="102"/>
        <v>#DIV/0!</v>
      </c>
      <c r="I930" s="63" t="e">
        <f t="shared" si="100"/>
        <v>#DIV/0!</v>
      </c>
      <c r="J930" s="30" t="e">
        <f t="shared" si="103"/>
        <v>#DIV/0!</v>
      </c>
      <c r="K930" s="67" t="e">
        <f t="shared" si="104"/>
        <v>#DIV/0!</v>
      </c>
      <c r="N930" s="34"/>
      <c r="O930" s="35"/>
      <c r="P930" s="34"/>
      <c r="Q930" s="35"/>
      <c r="R930" s="36"/>
      <c r="S930" s="36"/>
    </row>
    <row r="931" spans="5:19">
      <c r="E931" s="30">
        <f t="shared" si="101"/>
        <v>136.34999999999974</v>
      </c>
      <c r="F931" s="30" t="e">
        <f t="shared" si="98"/>
        <v>#DIV/0!</v>
      </c>
      <c r="G931" s="60" t="e">
        <f t="shared" si="99"/>
        <v>#DIV/0!</v>
      </c>
      <c r="H931" s="30" t="e">
        <f t="shared" si="102"/>
        <v>#DIV/0!</v>
      </c>
      <c r="I931" s="63" t="e">
        <f t="shared" si="100"/>
        <v>#DIV/0!</v>
      </c>
      <c r="J931" s="30" t="e">
        <f t="shared" si="103"/>
        <v>#DIV/0!</v>
      </c>
      <c r="K931" s="67" t="e">
        <f t="shared" si="104"/>
        <v>#DIV/0!</v>
      </c>
      <c r="N931" s="34"/>
      <c r="O931" s="35"/>
      <c r="P931" s="34"/>
      <c r="Q931" s="35"/>
      <c r="R931" s="36"/>
      <c r="S931" s="36"/>
    </row>
    <row r="932" spans="5:19">
      <c r="E932" s="30">
        <f t="shared" si="101"/>
        <v>136.39999999999975</v>
      </c>
      <c r="F932" s="30" t="e">
        <f t="shared" si="98"/>
        <v>#DIV/0!</v>
      </c>
      <c r="G932" s="60" t="e">
        <f t="shared" si="99"/>
        <v>#DIV/0!</v>
      </c>
      <c r="H932" s="30" t="e">
        <f t="shared" si="102"/>
        <v>#DIV/0!</v>
      </c>
      <c r="I932" s="63" t="e">
        <f t="shared" si="100"/>
        <v>#DIV/0!</v>
      </c>
      <c r="J932" s="30" t="e">
        <f t="shared" si="103"/>
        <v>#DIV/0!</v>
      </c>
      <c r="K932" s="67" t="e">
        <f t="shared" si="104"/>
        <v>#DIV/0!</v>
      </c>
      <c r="N932" s="34"/>
      <c r="O932" s="35"/>
      <c r="P932" s="34"/>
      <c r="Q932" s="35"/>
      <c r="R932" s="36"/>
      <c r="S932" s="36"/>
    </row>
    <row r="933" spans="5:19">
      <c r="E933" s="30">
        <f t="shared" si="101"/>
        <v>136.44999999999976</v>
      </c>
      <c r="F933" s="30" t="e">
        <f t="shared" si="98"/>
        <v>#DIV/0!</v>
      </c>
      <c r="G933" s="60" t="e">
        <f t="shared" si="99"/>
        <v>#DIV/0!</v>
      </c>
      <c r="H933" s="30" t="e">
        <f t="shared" si="102"/>
        <v>#DIV/0!</v>
      </c>
      <c r="I933" s="63" t="e">
        <f t="shared" si="100"/>
        <v>#DIV/0!</v>
      </c>
      <c r="J933" s="30" t="e">
        <f t="shared" si="103"/>
        <v>#DIV/0!</v>
      </c>
      <c r="K933" s="67" t="e">
        <f t="shared" si="104"/>
        <v>#DIV/0!</v>
      </c>
      <c r="N933" s="34"/>
      <c r="O933" s="35"/>
      <c r="P933" s="34"/>
      <c r="Q933" s="35"/>
      <c r="R933" s="36"/>
      <c r="S933" s="36"/>
    </row>
    <row r="934" spans="5:19">
      <c r="E934" s="30">
        <f t="shared" si="101"/>
        <v>136.49999999999977</v>
      </c>
      <c r="F934" s="30" t="e">
        <f t="shared" si="98"/>
        <v>#DIV/0!</v>
      </c>
      <c r="G934" s="60" t="e">
        <f t="shared" si="99"/>
        <v>#DIV/0!</v>
      </c>
      <c r="H934" s="30" t="e">
        <f t="shared" si="102"/>
        <v>#DIV/0!</v>
      </c>
      <c r="I934" s="63" t="e">
        <f t="shared" si="100"/>
        <v>#DIV/0!</v>
      </c>
      <c r="J934" s="30" t="e">
        <f t="shared" si="103"/>
        <v>#DIV/0!</v>
      </c>
      <c r="K934" s="67" t="e">
        <f t="shared" si="104"/>
        <v>#DIV/0!</v>
      </c>
      <c r="N934" s="34"/>
      <c r="O934" s="35"/>
      <c r="P934" s="34"/>
      <c r="Q934" s="35"/>
      <c r="R934" s="36"/>
      <c r="S934" s="36"/>
    </row>
    <row r="935" spans="5:19">
      <c r="E935" s="30">
        <f t="shared" si="101"/>
        <v>136.54999999999978</v>
      </c>
      <c r="F935" s="30" t="e">
        <f t="shared" si="98"/>
        <v>#DIV/0!</v>
      </c>
      <c r="G935" s="60" t="e">
        <f t="shared" si="99"/>
        <v>#DIV/0!</v>
      </c>
      <c r="H935" s="30" t="e">
        <f t="shared" si="102"/>
        <v>#DIV/0!</v>
      </c>
      <c r="I935" s="63" t="e">
        <f t="shared" si="100"/>
        <v>#DIV/0!</v>
      </c>
      <c r="J935" s="30" t="e">
        <f t="shared" si="103"/>
        <v>#DIV/0!</v>
      </c>
      <c r="K935" s="67" t="e">
        <f t="shared" si="104"/>
        <v>#DIV/0!</v>
      </c>
      <c r="N935" s="34"/>
      <c r="O935" s="35"/>
      <c r="P935" s="34"/>
      <c r="Q935" s="35"/>
      <c r="R935" s="36"/>
      <c r="S935" s="36"/>
    </row>
    <row r="936" spans="5:19">
      <c r="E936" s="30">
        <f t="shared" si="101"/>
        <v>136.5999999999998</v>
      </c>
      <c r="F936" s="30" t="e">
        <f t="shared" si="98"/>
        <v>#DIV/0!</v>
      </c>
      <c r="G936" s="60" t="e">
        <f t="shared" si="99"/>
        <v>#DIV/0!</v>
      </c>
      <c r="H936" s="30" t="e">
        <f t="shared" si="102"/>
        <v>#DIV/0!</v>
      </c>
      <c r="I936" s="63" t="e">
        <f t="shared" si="100"/>
        <v>#DIV/0!</v>
      </c>
      <c r="J936" s="30" t="e">
        <f t="shared" si="103"/>
        <v>#DIV/0!</v>
      </c>
      <c r="K936" s="67" t="e">
        <f t="shared" si="104"/>
        <v>#DIV/0!</v>
      </c>
      <c r="N936" s="34"/>
      <c r="O936" s="35"/>
      <c r="P936" s="34"/>
      <c r="Q936" s="35"/>
      <c r="R936" s="36"/>
      <c r="S936" s="36"/>
    </row>
    <row r="937" spans="5:19">
      <c r="E937" s="30">
        <f t="shared" si="101"/>
        <v>136.64999999999981</v>
      </c>
      <c r="F937" s="30" t="e">
        <f t="shared" si="98"/>
        <v>#DIV/0!</v>
      </c>
      <c r="G937" s="60" t="e">
        <f t="shared" si="99"/>
        <v>#DIV/0!</v>
      </c>
      <c r="H937" s="30" t="e">
        <f t="shared" si="102"/>
        <v>#DIV/0!</v>
      </c>
      <c r="I937" s="63" t="e">
        <f t="shared" si="100"/>
        <v>#DIV/0!</v>
      </c>
      <c r="J937" s="30" t="e">
        <f t="shared" si="103"/>
        <v>#DIV/0!</v>
      </c>
      <c r="K937" s="67" t="e">
        <f t="shared" si="104"/>
        <v>#DIV/0!</v>
      </c>
      <c r="N937" s="34"/>
      <c r="O937" s="35"/>
      <c r="P937" s="34"/>
      <c r="Q937" s="35"/>
      <c r="R937" s="36"/>
      <c r="S937" s="36"/>
    </row>
    <row r="938" spans="5:19">
      <c r="E938" s="30">
        <f t="shared" si="101"/>
        <v>136.69999999999982</v>
      </c>
      <c r="F938" s="30" t="e">
        <f t="shared" si="98"/>
        <v>#DIV/0!</v>
      </c>
      <c r="G938" s="60" t="e">
        <f t="shared" si="99"/>
        <v>#DIV/0!</v>
      </c>
      <c r="H938" s="30" t="e">
        <f t="shared" si="102"/>
        <v>#DIV/0!</v>
      </c>
      <c r="I938" s="63" t="e">
        <f t="shared" si="100"/>
        <v>#DIV/0!</v>
      </c>
      <c r="J938" s="30" t="e">
        <f t="shared" si="103"/>
        <v>#DIV/0!</v>
      </c>
      <c r="K938" s="67" t="e">
        <f t="shared" si="104"/>
        <v>#DIV/0!</v>
      </c>
      <c r="N938" s="34"/>
      <c r="O938" s="35"/>
      <c r="P938" s="34"/>
      <c r="Q938" s="35"/>
      <c r="R938" s="36"/>
      <c r="S938" s="36"/>
    </row>
    <row r="939" spans="5:19">
      <c r="E939" s="30">
        <f t="shared" si="101"/>
        <v>136.74999999999983</v>
      </c>
      <c r="F939" s="30" t="e">
        <f t="shared" si="98"/>
        <v>#DIV/0!</v>
      </c>
      <c r="G939" s="60" t="e">
        <f t="shared" si="99"/>
        <v>#DIV/0!</v>
      </c>
      <c r="H939" s="30" t="e">
        <f t="shared" si="102"/>
        <v>#DIV/0!</v>
      </c>
      <c r="I939" s="63" t="e">
        <f t="shared" si="100"/>
        <v>#DIV/0!</v>
      </c>
      <c r="J939" s="30" t="e">
        <f t="shared" si="103"/>
        <v>#DIV/0!</v>
      </c>
      <c r="K939" s="67" t="e">
        <f t="shared" si="104"/>
        <v>#DIV/0!</v>
      </c>
      <c r="N939" s="34"/>
      <c r="O939" s="35"/>
      <c r="P939" s="34"/>
      <c r="Q939" s="35"/>
      <c r="R939" s="36"/>
      <c r="S939" s="36"/>
    </row>
    <row r="940" spans="5:19">
      <c r="E940" s="30">
        <f t="shared" si="101"/>
        <v>136.79999999999984</v>
      </c>
      <c r="F940" s="30" t="e">
        <f t="shared" si="98"/>
        <v>#DIV/0!</v>
      </c>
      <c r="G940" s="60" t="e">
        <f t="shared" si="99"/>
        <v>#DIV/0!</v>
      </c>
      <c r="H940" s="30" t="e">
        <f t="shared" si="102"/>
        <v>#DIV/0!</v>
      </c>
      <c r="I940" s="63" t="e">
        <f t="shared" si="100"/>
        <v>#DIV/0!</v>
      </c>
      <c r="J940" s="30" t="e">
        <f t="shared" si="103"/>
        <v>#DIV/0!</v>
      </c>
      <c r="K940" s="67" t="e">
        <f t="shared" si="104"/>
        <v>#DIV/0!</v>
      </c>
      <c r="N940" s="34"/>
      <c r="O940" s="35"/>
      <c r="P940" s="34"/>
      <c r="Q940" s="35"/>
      <c r="R940" s="36"/>
      <c r="S940" s="36"/>
    </row>
    <row r="941" spans="5:19">
      <c r="E941" s="30">
        <f t="shared" si="101"/>
        <v>136.84999999999985</v>
      </c>
      <c r="F941" s="30" t="e">
        <f t="shared" si="98"/>
        <v>#DIV/0!</v>
      </c>
      <c r="G941" s="60" t="e">
        <f t="shared" si="99"/>
        <v>#DIV/0!</v>
      </c>
      <c r="H941" s="30" t="e">
        <f t="shared" si="102"/>
        <v>#DIV/0!</v>
      </c>
      <c r="I941" s="63" t="e">
        <f t="shared" si="100"/>
        <v>#DIV/0!</v>
      </c>
      <c r="J941" s="30" t="e">
        <f t="shared" si="103"/>
        <v>#DIV/0!</v>
      </c>
      <c r="K941" s="67" t="e">
        <f t="shared" si="104"/>
        <v>#DIV/0!</v>
      </c>
      <c r="N941" s="34"/>
      <c r="O941" s="35"/>
      <c r="P941" s="34"/>
      <c r="Q941" s="35"/>
      <c r="R941" s="36"/>
      <c r="S941" s="36"/>
    </row>
    <row r="942" spans="5:19">
      <c r="E942" s="30">
        <f t="shared" si="101"/>
        <v>136.89999999999986</v>
      </c>
      <c r="F942" s="30" t="e">
        <f t="shared" si="98"/>
        <v>#DIV/0!</v>
      </c>
      <c r="G942" s="60" t="e">
        <f t="shared" si="99"/>
        <v>#DIV/0!</v>
      </c>
      <c r="H942" s="30" t="e">
        <f t="shared" si="102"/>
        <v>#DIV/0!</v>
      </c>
      <c r="I942" s="63" t="e">
        <f t="shared" si="100"/>
        <v>#DIV/0!</v>
      </c>
      <c r="J942" s="30" t="e">
        <f t="shared" si="103"/>
        <v>#DIV/0!</v>
      </c>
      <c r="K942" s="67" t="e">
        <f t="shared" si="104"/>
        <v>#DIV/0!</v>
      </c>
      <c r="N942" s="34"/>
      <c r="O942" s="35"/>
      <c r="P942" s="34"/>
      <c r="Q942" s="35"/>
      <c r="R942" s="36"/>
      <c r="S942" s="36"/>
    </row>
    <row r="943" spans="5:19">
      <c r="E943" s="30">
        <f t="shared" si="101"/>
        <v>136.94999999999987</v>
      </c>
      <c r="F943" s="30" t="e">
        <f t="shared" si="98"/>
        <v>#DIV/0!</v>
      </c>
      <c r="G943" s="60" t="e">
        <f t="shared" si="99"/>
        <v>#DIV/0!</v>
      </c>
      <c r="H943" s="30" t="e">
        <f t="shared" si="102"/>
        <v>#DIV/0!</v>
      </c>
      <c r="I943" s="63" t="e">
        <f t="shared" si="100"/>
        <v>#DIV/0!</v>
      </c>
      <c r="J943" s="30" t="e">
        <f t="shared" si="103"/>
        <v>#DIV/0!</v>
      </c>
      <c r="K943" s="67" t="e">
        <f t="shared" si="104"/>
        <v>#DIV/0!</v>
      </c>
      <c r="N943" s="34"/>
      <c r="O943" s="35"/>
      <c r="P943" s="34"/>
      <c r="Q943" s="35"/>
      <c r="R943" s="36"/>
      <c r="S943" s="36"/>
    </row>
    <row r="944" spans="5:19">
      <c r="E944" s="30">
        <f t="shared" si="101"/>
        <v>136.99999999999989</v>
      </c>
      <c r="F944" s="30" t="e">
        <f t="shared" si="98"/>
        <v>#DIV/0!</v>
      </c>
      <c r="G944" s="60" t="e">
        <f t="shared" si="99"/>
        <v>#DIV/0!</v>
      </c>
      <c r="H944" s="30" t="e">
        <f t="shared" si="102"/>
        <v>#DIV/0!</v>
      </c>
      <c r="I944" s="63" t="e">
        <f t="shared" si="100"/>
        <v>#DIV/0!</v>
      </c>
      <c r="J944" s="30" t="e">
        <f t="shared" si="103"/>
        <v>#DIV/0!</v>
      </c>
      <c r="K944" s="67" t="e">
        <f t="shared" si="104"/>
        <v>#DIV/0!</v>
      </c>
      <c r="N944" s="34"/>
      <c r="O944" s="35"/>
      <c r="P944" s="34"/>
      <c r="Q944" s="35"/>
      <c r="R944" s="36"/>
      <c r="S944" s="36"/>
    </row>
    <row r="945" spans="5:19">
      <c r="E945" s="30">
        <f t="shared" si="101"/>
        <v>137.0499999999999</v>
      </c>
      <c r="F945" s="30" t="e">
        <f t="shared" si="98"/>
        <v>#DIV/0!</v>
      </c>
      <c r="G945" s="60" t="e">
        <f t="shared" si="99"/>
        <v>#DIV/0!</v>
      </c>
      <c r="H945" s="30" t="e">
        <f t="shared" si="102"/>
        <v>#DIV/0!</v>
      </c>
      <c r="I945" s="63" t="e">
        <f t="shared" si="100"/>
        <v>#DIV/0!</v>
      </c>
      <c r="J945" s="30" t="e">
        <f t="shared" si="103"/>
        <v>#DIV/0!</v>
      </c>
      <c r="K945" s="67" t="e">
        <f t="shared" si="104"/>
        <v>#DIV/0!</v>
      </c>
      <c r="N945" s="34"/>
      <c r="O945" s="35"/>
      <c r="P945" s="34"/>
      <c r="Q945" s="35"/>
      <c r="R945" s="36"/>
      <c r="S945" s="36"/>
    </row>
    <row r="946" spans="5:19">
      <c r="E946" s="30">
        <f t="shared" si="101"/>
        <v>137.09999999999991</v>
      </c>
      <c r="F946" s="30" t="e">
        <f t="shared" si="98"/>
        <v>#DIV/0!</v>
      </c>
      <c r="G946" s="60" t="e">
        <f t="shared" si="99"/>
        <v>#DIV/0!</v>
      </c>
      <c r="H946" s="30" t="e">
        <f t="shared" si="102"/>
        <v>#DIV/0!</v>
      </c>
      <c r="I946" s="63" t="e">
        <f t="shared" si="100"/>
        <v>#DIV/0!</v>
      </c>
      <c r="J946" s="30" t="e">
        <f t="shared" si="103"/>
        <v>#DIV/0!</v>
      </c>
      <c r="K946" s="67" t="e">
        <f t="shared" si="104"/>
        <v>#DIV/0!</v>
      </c>
      <c r="N946" s="34"/>
      <c r="O946" s="35"/>
      <c r="P946" s="34"/>
      <c r="Q946" s="35"/>
      <c r="R946" s="36"/>
      <c r="S946" s="36"/>
    </row>
    <row r="947" spans="5:19">
      <c r="E947" s="30">
        <f t="shared" si="101"/>
        <v>137.14999999999992</v>
      </c>
      <c r="F947" s="30" t="e">
        <f t="shared" si="98"/>
        <v>#DIV/0!</v>
      </c>
      <c r="G947" s="60" t="e">
        <f t="shared" si="99"/>
        <v>#DIV/0!</v>
      </c>
      <c r="H947" s="30" t="e">
        <f t="shared" si="102"/>
        <v>#DIV/0!</v>
      </c>
      <c r="I947" s="63" t="e">
        <f t="shared" si="100"/>
        <v>#DIV/0!</v>
      </c>
      <c r="J947" s="30" t="e">
        <f t="shared" si="103"/>
        <v>#DIV/0!</v>
      </c>
      <c r="K947" s="67" t="e">
        <f t="shared" si="104"/>
        <v>#DIV/0!</v>
      </c>
      <c r="N947" s="34"/>
      <c r="O947" s="35"/>
      <c r="P947" s="34"/>
      <c r="Q947" s="35"/>
      <c r="R947" s="36"/>
      <c r="S947" s="36"/>
    </row>
    <row r="948" spans="5:19">
      <c r="E948" s="30">
        <f t="shared" si="101"/>
        <v>137.19999999999993</v>
      </c>
      <c r="F948" s="30" t="e">
        <f t="shared" si="98"/>
        <v>#DIV/0!</v>
      </c>
      <c r="G948" s="60" t="e">
        <f t="shared" si="99"/>
        <v>#DIV/0!</v>
      </c>
      <c r="H948" s="30" t="e">
        <f t="shared" si="102"/>
        <v>#DIV/0!</v>
      </c>
      <c r="I948" s="63" t="e">
        <f t="shared" si="100"/>
        <v>#DIV/0!</v>
      </c>
      <c r="J948" s="30" t="e">
        <f t="shared" si="103"/>
        <v>#DIV/0!</v>
      </c>
      <c r="K948" s="67" t="e">
        <f t="shared" si="104"/>
        <v>#DIV/0!</v>
      </c>
      <c r="N948" s="34"/>
      <c r="O948" s="35"/>
      <c r="P948" s="34"/>
      <c r="Q948" s="35"/>
      <c r="R948" s="36"/>
      <c r="S948" s="36"/>
    </row>
    <row r="949" spans="5:19">
      <c r="E949" s="30">
        <f t="shared" si="101"/>
        <v>137.24999999999994</v>
      </c>
      <c r="F949" s="30" t="e">
        <f t="shared" si="98"/>
        <v>#DIV/0!</v>
      </c>
      <c r="G949" s="60" t="e">
        <f t="shared" si="99"/>
        <v>#DIV/0!</v>
      </c>
      <c r="H949" s="30" t="e">
        <f t="shared" si="102"/>
        <v>#DIV/0!</v>
      </c>
      <c r="I949" s="63" t="e">
        <f t="shared" si="100"/>
        <v>#DIV/0!</v>
      </c>
      <c r="J949" s="30" t="e">
        <f t="shared" si="103"/>
        <v>#DIV/0!</v>
      </c>
      <c r="K949" s="67" t="e">
        <f t="shared" si="104"/>
        <v>#DIV/0!</v>
      </c>
      <c r="N949" s="34"/>
      <c r="O949" s="35"/>
      <c r="P949" s="34"/>
      <c r="Q949" s="35"/>
      <c r="R949" s="36"/>
      <c r="S949" s="36"/>
    </row>
    <row r="950" spans="5:19">
      <c r="E950" s="30">
        <f t="shared" si="101"/>
        <v>137.29999999999995</v>
      </c>
      <c r="F950" s="30" t="e">
        <f t="shared" si="98"/>
        <v>#DIV/0!</v>
      </c>
      <c r="G950" s="60" t="e">
        <f t="shared" si="99"/>
        <v>#DIV/0!</v>
      </c>
      <c r="H950" s="30" t="e">
        <f t="shared" si="102"/>
        <v>#DIV/0!</v>
      </c>
      <c r="I950" s="63" t="e">
        <f t="shared" si="100"/>
        <v>#DIV/0!</v>
      </c>
      <c r="J950" s="30" t="e">
        <f t="shared" si="103"/>
        <v>#DIV/0!</v>
      </c>
      <c r="K950" s="67" t="e">
        <f t="shared" si="104"/>
        <v>#DIV/0!</v>
      </c>
      <c r="N950" s="34"/>
      <c r="O950" s="35"/>
      <c r="P950" s="34"/>
      <c r="Q950" s="35"/>
      <c r="R950" s="36"/>
      <c r="S950" s="36"/>
    </row>
    <row r="951" spans="5:19">
      <c r="E951" s="30">
        <f t="shared" si="101"/>
        <v>137.34999999999997</v>
      </c>
      <c r="F951" s="30" t="e">
        <f t="shared" si="98"/>
        <v>#DIV/0!</v>
      </c>
      <c r="G951" s="60" t="e">
        <f t="shared" si="99"/>
        <v>#DIV/0!</v>
      </c>
      <c r="H951" s="30" t="e">
        <f t="shared" si="102"/>
        <v>#DIV/0!</v>
      </c>
      <c r="I951" s="63" t="e">
        <f t="shared" si="100"/>
        <v>#DIV/0!</v>
      </c>
      <c r="J951" s="30" t="e">
        <f t="shared" si="103"/>
        <v>#DIV/0!</v>
      </c>
      <c r="K951" s="67" t="e">
        <f t="shared" si="104"/>
        <v>#DIV/0!</v>
      </c>
      <c r="N951" s="34"/>
      <c r="O951" s="35"/>
      <c r="P951" s="34"/>
      <c r="Q951" s="35"/>
      <c r="R951" s="36"/>
      <c r="S951" s="36"/>
    </row>
    <row r="952" spans="5:19">
      <c r="E952" s="30">
        <f t="shared" si="101"/>
        <v>137.39999999999998</v>
      </c>
      <c r="F952" s="30" t="e">
        <f t="shared" si="98"/>
        <v>#DIV/0!</v>
      </c>
      <c r="G952" s="60" t="e">
        <f t="shared" si="99"/>
        <v>#DIV/0!</v>
      </c>
      <c r="H952" s="30" t="e">
        <f t="shared" si="102"/>
        <v>#DIV/0!</v>
      </c>
      <c r="I952" s="63" t="e">
        <f t="shared" si="100"/>
        <v>#DIV/0!</v>
      </c>
      <c r="J952" s="30" t="e">
        <f t="shared" si="103"/>
        <v>#DIV/0!</v>
      </c>
      <c r="K952" s="67" t="e">
        <f t="shared" si="104"/>
        <v>#DIV/0!</v>
      </c>
      <c r="N952" s="34"/>
      <c r="O952" s="35"/>
      <c r="P952" s="34"/>
      <c r="Q952" s="35"/>
      <c r="R952" s="36"/>
      <c r="S952" s="36"/>
    </row>
    <row r="953" spans="5:19">
      <c r="E953" s="30">
        <f t="shared" si="101"/>
        <v>137.44999999999999</v>
      </c>
      <c r="F953" s="30" t="e">
        <f t="shared" si="98"/>
        <v>#DIV/0!</v>
      </c>
      <c r="G953" s="60" t="e">
        <f t="shared" si="99"/>
        <v>#DIV/0!</v>
      </c>
      <c r="H953" s="30" t="e">
        <f t="shared" si="102"/>
        <v>#DIV/0!</v>
      </c>
      <c r="I953" s="63" t="e">
        <f t="shared" si="100"/>
        <v>#DIV/0!</v>
      </c>
      <c r="J953" s="30" t="e">
        <f t="shared" si="103"/>
        <v>#DIV/0!</v>
      </c>
      <c r="K953" s="67" t="e">
        <f t="shared" si="104"/>
        <v>#DIV/0!</v>
      </c>
      <c r="N953" s="34"/>
      <c r="O953" s="35"/>
      <c r="P953" s="34"/>
      <c r="Q953" s="35"/>
      <c r="R953" s="36"/>
      <c r="S953" s="36"/>
    </row>
    <row r="954" spans="5:19">
      <c r="E954" s="30">
        <f t="shared" si="101"/>
        <v>137.5</v>
      </c>
      <c r="F954" s="30" t="e">
        <f t="shared" si="98"/>
        <v>#DIV/0!</v>
      </c>
      <c r="G954" s="60" t="e">
        <f t="shared" si="99"/>
        <v>#DIV/0!</v>
      </c>
      <c r="H954" s="30" t="e">
        <f t="shared" si="102"/>
        <v>#DIV/0!</v>
      </c>
      <c r="I954" s="63" t="e">
        <f t="shared" si="100"/>
        <v>#DIV/0!</v>
      </c>
      <c r="J954" s="30" t="e">
        <f t="shared" si="103"/>
        <v>#DIV/0!</v>
      </c>
      <c r="K954" s="67" t="e">
        <f t="shared" si="104"/>
        <v>#DIV/0!</v>
      </c>
      <c r="N954" s="34"/>
      <c r="O954" s="35"/>
      <c r="P954" s="34"/>
      <c r="Q954" s="35"/>
      <c r="R954" s="36"/>
      <c r="S954" s="36"/>
    </row>
    <row r="955" spans="5:19">
      <c r="E955" s="30">
        <f t="shared" si="101"/>
        <v>137.55000000000001</v>
      </c>
      <c r="F955" s="30" t="e">
        <f t="shared" si="98"/>
        <v>#DIV/0!</v>
      </c>
      <c r="G955" s="60" t="e">
        <f t="shared" si="99"/>
        <v>#DIV/0!</v>
      </c>
      <c r="H955" s="30" t="e">
        <f t="shared" si="102"/>
        <v>#DIV/0!</v>
      </c>
      <c r="I955" s="63" t="e">
        <f t="shared" si="100"/>
        <v>#DIV/0!</v>
      </c>
      <c r="J955" s="30" t="e">
        <f t="shared" si="103"/>
        <v>#DIV/0!</v>
      </c>
      <c r="K955" s="67" t="e">
        <f t="shared" si="104"/>
        <v>#DIV/0!</v>
      </c>
      <c r="N955" s="34"/>
      <c r="O955" s="35"/>
      <c r="P955" s="34"/>
      <c r="Q955" s="35"/>
      <c r="R955" s="36"/>
      <c r="S955" s="36"/>
    </row>
    <row r="956" spans="5:19">
      <c r="E956" s="30">
        <f t="shared" si="101"/>
        <v>137.60000000000002</v>
      </c>
      <c r="F956" s="30" t="e">
        <f t="shared" si="98"/>
        <v>#DIV/0!</v>
      </c>
      <c r="G956" s="60" t="e">
        <f t="shared" si="99"/>
        <v>#DIV/0!</v>
      </c>
      <c r="H956" s="30" t="e">
        <f t="shared" si="102"/>
        <v>#DIV/0!</v>
      </c>
      <c r="I956" s="63" t="e">
        <f t="shared" si="100"/>
        <v>#DIV/0!</v>
      </c>
      <c r="J956" s="30" t="e">
        <f t="shared" si="103"/>
        <v>#DIV/0!</v>
      </c>
      <c r="K956" s="67" t="e">
        <f t="shared" si="104"/>
        <v>#DIV/0!</v>
      </c>
      <c r="N956" s="34"/>
      <c r="O956" s="35"/>
      <c r="P956" s="34"/>
      <c r="Q956" s="35"/>
      <c r="R956" s="36"/>
      <c r="S956" s="36"/>
    </row>
    <row r="957" spans="5:19">
      <c r="E957" s="30">
        <f t="shared" si="101"/>
        <v>137.65000000000003</v>
      </c>
      <c r="F957" s="30" t="e">
        <f t="shared" si="98"/>
        <v>#DIV/0!</v>
      </c>
      <c r="G957" s="60" t="e">
        <f t="shared" si="99"/>
        <v>#DIV/0!</v>
      </c>
      <c r="H957" s="30" t="e">
        <f t="shared" si="102"/>
        <v>#DIV/0!</v>
      </c>
      <c r="I957" s="63" t="e">
        <f t="shared" si="100"/>
        <v>#DIV/0!</v>
      </c>
      <c r="J957" s="30" t="e">
        <f t="shared" si="103"/>
        <v>#DIV/0!</v>
      </c>
      <c r="K957" s="67" t="e">
        <f t="shared" si="104"/>
        <v>#DIV/0!</v>
      </c>
      <c r="N957" s="34"/>
      <c r="O957" s="35"/>
      <c r="P957" s="34"/>
      <c r="Q957" s="35"/>
      <c r="R957" s="36"/>
      <c r="S957" s="36"/>
    </row>
    <row r="958" spans="5:19">
      <c r="E958" s="30">
        <f t="shared" si="101"/>
        <v>137.70000000000005</v>
      </c>
      <c r="F958" s="30" t="e">
        <f t="shared" si="98"/>
        <v>#DIV/0!</v>
      </c>
      <c r="G958" s="60" t="e">
        <f t="shared" si="99"/>
        <v>#DIV/0!</v>
      </c>
      <c r="H958" s="30" t="e">
        <f t="shared" si="102"/>
        <v>#DIV/0!</v>
      </c>
      <c r="I958" s="63" t="e">
        <f t="shared" si="100"/>
        <v>#DIV/0!</v>
      </c>
      <c r="J958" s="30" t="e">
        <f t="shared" si="103"/>
        <v>#DIV/0!</v>
      </c>
      <c r="K958" s="67" t="e">
        <f t="shared" si="104"/>
        <v>#DIV/0!</v>
      </c>
      <c r="N958" s="34"/>
      <c r="O958" s="35"/>
      <c r="P958" s="34"/>
      <c r="Q958" s="35"/>
      <c r="R958" s="36"/>
      <c r="S958" s="36"/>
    </row>
    <row r="959" spans="5:19">
      <c r="E959" s="30">
        <f t="shared" si="101"/>
        <v>137.75000000000006</v>
      </c>
      <c r="F959" s="30" t="e">
        <f t="shared" si="98"/>
        <v>#DIV/0!</v>
      </c>
      <c r="G959" s="60" t="e">
        <f t="shared" si="99"/>
        <v>#DIV/0!</v>
      </c>
      <c r="H959" s="30" t="e">
        <f t="shared" si="102"/>
        <v>#DIV/0!</v>
      </c>
      <c r="I959" s="63" t="e">
        <f t="shared" si="100"/>
        <v>#DIV/0!</v>
      </c>
      <c r="J959" s="30" t="e">
        <f t="shared" si="103"/>
        <v>#DIV/0!</v>
      </c>
      <c r="K959" s="67" t="e">
        <f t="shared" si="104"/>
        <v>#DIV/0!</v>
      </c>
      <c r="N959" s="34"/>
      <c r="O959" s="35"/>
      <c r="P959" s="34"/>
      <c r="Q959" s="35"/>
      <c r="R959" s="36"/>
      <c r="S959" s="36"/>
    </row>
    <row r="960" spans="5:19">
      <c r="E960" s="30">
        <f t="shared" si="101"/>
        <v>137.80000000000007</v>
      </c>
      <c r="F960" s="30" t="e">
        <f t="shared" si="98"/>
        <v>#DIV/0!</v>
      </c>
      <c r="G960" s="60" t="e">
        <f t="shared" si="99"/>
        <v>#DIV/0!</v>
      </c>
      <c r="H960" s="30" t="e">
        <f t="shared" si="102"/>
        <v>#DIV/0!</v>
      </c>
      <c r="I960" s="63" t="e">
        <f t="shared" si="100"/>
        <v>#DIV/0!</v>
      </c>
      <c r="J960" s="30" t="e">
        <f t="shared" si="103"/>
        <v>#DIV/0!</v>
      </c>
      <c r="K960" s="67" t="e">
        <f t="shared" si="104"/>
        <v>#DIV/0!</v>
      </c>
      <c r="N960" s="34"/>
      <c r="O960" s="35"/>
      <c r="P960" s="34"/>
      <c r="Q960" s="35"/>
      <c r="R960" s="36"/>
      <c r="S960" s="36"/>
    </row>
    <row r="961" spans="5:19">
      <c r="E961" s="30">
        <f t="shared" si="101"/>
        <v>137.85000000000008</v>
      </c>
      <c r="F961" s="30" t="e">
        <f t="shared" si="98"/>
        <v>#DIV/0!</v>
      </c>
      <c r="G961" s="60" t="e">
        <f t="shared" si="99"/>
        <v>#DIV/0!</v>
      </c>
      <c r="H961" s="30" t="e">
        <f t="shared" si="102"/>
        <v>#DIV/0!</v>
      </c>
      <c r="I961" s="63" t="e">
        <f t="shared" si="100"/>
        <v>#DIV/0!</v>
      </c>
      <c r="J961" s="30" t="e">
        <f t="shared" si="103"/>
        <v>#DIV/0!</v>
      </c>
      <c r="K961" s="67" t="e">
        <f t="shared" si="104"/>
        <v>#DIV/0!</v>
      </c>
      <c r="N961" s="34"/>
      <c r="O961" s="35"/>
      <c r="P961" s="34"/>
      <c r="Q961" s="35"/>
      <c r="R961" s="36"/>
      <c r="S961" s="36"/>
    </row>
    <row r="962" spans="5:19">
      <c r="E962" s="30">
        <f t="shared" si="101"/>
        <v>137.90000000000009</v>
      </c>
      <c r="F962" s="30" t="e">
        <f t="shared" si="98"/>
        <v>#DIV/0!</v>
      </c>
      <c r="G962" s="60" t="e">
        <f t="shared" si="99"/>
        <v>#DIV/0!</v>
      </c>
      <c r="H962" s="30" t="e">
        <f t="shared" si="102"/>
        <v>#DIV/0!</v>
      </c>
      <c r="I962" s="63" t="e">
        <f t="shared" si="100"/>
        <v>#DIV/0!</v>
      </c>
      <c r="J962" s="30" t="e">
        <f t="shared" si="103"/>
        <v>#DIV/0!</v>
      </c>
      <c r="K962" s="67" t="e">
        <f t="shared" si="104"/>
        <v>#DIV/0!</v>
      </c>
      <c r="N962" s="34"/>
      <c r="O962" s="35"/>
      <c r="P962" s="34"/>
      <c r="Q962" s="35"/>
      <c r="R962" s="36"/>
      <c r="S962" s="36"/>
    </row>
    <row r="963" spans="5:19">
      <c r="E963" s="30">
        <f t="shared" si="101"/>
        <v>137.9500000000001</v>
      </c>
      <c r="F963" s="30" t="e">
        <f t="shared" si="98"/>
        <v>#DIV/0!</v>
      </c>
      <c r="G963" s="60" t="e">
        <f t="shared" si="99"/>
        <v>#DIV/0!</v>
      </c>
      <c r="H963" s="30" t="e">
        <f t="shared" si="102"/>
        <v>#DIV/0!</v>
      </c>
      <c r="I963" s="63" t="e">
        <f t="shared" si="100"/>
        <v>#DIV/0!</v>
      </c>
      <c r="J963" s="30" t="e">
        <f t="shared" si="103"/>
        <v>#DIV/0!</v>
      </c>
      <c r="K963" s="67" t="e">
        <f t="shared" si="104"/>
        <v>#DIV/0!</v>
      </c>
      <c r="N963" s="34"/>
      <c r="O963" s="35"/>
      <c r="P963" s="34"/>
      <c r="Q963" s="35"/>
      <c r="R963" s="36"/>
      <c r="S963" s="36"/>
    </row>
    <row r="964" spans="5:19">
      <c r="E964" s="30">
        <f t="shared" si="101"/>
        <v>138.00000000000011</v>
      </c>
      <c r="F964" s="30" t="e">
        <f t="shared" ref="F964:F1027" si="105">SQRT(2+2*1*COS(3.14-2*$C$9*E964*10^(-3)))</f>
        <v>#DIV/0!</v>
      </c>
      <c r="G964" s="60" t="e">
        <f t="shared" ref="G964:G1027" si="106">20*LOG10(F964/2)</f>
        <v>#DIV/0!</v>
      </c>
      <c r="H964" s="30" t="e">
        <f t="shared" si="102"/>
        <v>#DIV/0!</v>
      </c>
      <c r="I964" s="63" t="e">
        <f t="shared" ref="I964:I1027" si="107">20*LOG10(H964/2)</f>
        <v>#DIV/0!</v>
      </c>
      <c r="J964" s="30" t="e">
        <f t="shared" si="103"/>
        <v>#DIV/0!</v>
      </c>
      <c r="K964" s="67" t="e">
        <f t="shared" si="104"/>
        <v>#DIV/0!</v>
      </c>
      <c r="N964" s="34"/>
      <c r="O964" s="35"/>
      <c r="P964" s="34"/>
      <c r="Q964" s="35"/>
      <c r="R964" s="36"/>
      <c r="S964" s="36"/>
    </row>
    <row r="965" spans="5:19">
      <c r="E965" s="30">
        <f t="shared" ref="E965:E1028" si="108">E964+$E$2</f>
        <v>138.05000000000013</v>
      </c>
      <c r="F965" s="30" t="e">
        <f t="shared" si="105"/>
        <v>#DIV/0!</v>
      </c>
      <c r="G965" s="60" t="e">
        <f t="shared" si="106"/>
        <v>#DIV/0!</v>
      </c>
      <c r="H965" s="30" t="e">
        <f t="shared" ref="H965:H1028" si="109">SQRT(2+2*1*COS(0-2*$C$30*E965*10^(-3)))</f>
        <v>#DIV/0!</v>
      </c>
      <c r="I965" s="63" t="e">
        <f t="shared" si="107"/>
        <v>#DIV/0!</v>
      </c>
      <c r="J965" s="30" t="e">
        <f t="shared" ref="J965:J1028" si="110">SQRT(1+0+2*0*COS(0-2*$C$51*E965*10^(-3)))</f>
        <v>#DIV/0!</v>
      </c>
      <c r="K965" s="67" t="e">
        <f t="shared" ref="K965:K1028" si="111">20*LOG10(J965/1)</f>
        <v>#DIV/0!</v>
      </c>
      <c r="N965" s="34"/>
      <c r="O965" s="35"/>
      <c r="P965" s="34"/>
      <c r="Q965" s="35"/>
      <c r="R965" s="36"/>
      <c r="S965" s="36"/>
    </row>
    <row r="966" spans="5:19">
      <c r="E966" s="30">
        <f t="shared" si="108"/>
        <v>138.10000000000014</v>
      </c>
      <c r="F966" s="30" t="e">
        <f t="shared" si="105"/>
        <v>#DIV/0!</v>
      </c>
      <c r="G966" s="60" t="e">
        <f t="shared" si="106"/>
        <v>#DIV/0!</v>
      </c>
      <c r="H966" s="30" t="e">
        <f t="shared" si="109"/>
        <v>#DIV/0!</v>
      </c>
      <c r="I966" s="63" t="e">
        <f t="shared" si="107"/>
        <v>#DIV/0!</v>
      </c>
      <c r="J966" s="30" t="e">
        <f t="shared" si="110"/>
        <v>#DIV/0!</v>
      </c>
      <c r="K966" s="67" t="e">
        <f t="shared" si="111"/>
        <v>#DIV/0!</v>
      </c>
      <c r="N966" s="34"/>
      <c r="O966" s="35"/>
      <c r="P966" s="34"/>
      <c r="Q966" s="35"/>
      <c r="R966" s="36"/>
      <c r="S966" s="36"/>
    </row>
    <row r="967" spans="5:19">
      <c r="E967" s="30">
        <f t="shared" si="108"/>
        <v>138.15000000000015</v>
      </c>
      <c r="F967" s="30" t="e">
        <f t="shared" si="105"/>
        <v>#DIV/0!</v>
      </c>
      <c r="G967" s="60" t="e">
        <f t="shared" si="106"/>
        <v>#DIV/0!</v>
      </c>
      <c r="H967" s="30" t="e">
        <f t="shared" si="109"/>
        <v>#DIV/0!</v>
      </c>
      <c r="I967" s="63" t="e">
        <f t="shared" si="107"/>
        <v>#DIV/0!</v>
      </c>
      <c r="J967" s="30" t="e">
        <f t="shared" si="110"/>
        <v>#DIV/0!</v>
      </c>
      <c r="K967" s="67" t="e">
        <f t="shared" si="111"/>
        <v>#DIV/0!</v>
      </c>
      <c r="N967" s="34"/>
      <c r="O967" s="35"/>
      <c r="P967" s="34"/>
      <c r="Q967" s="35"/>
      <c r="R967" s="36"/>
      <c r="S967" s="36"/>
    </row>
    <row r="968" spans="5:19">
      <c r="E968" s="30">
        <f t="shared" si="108"/>
        <v>138.20000000000016</v>
      </c>
      <c r="F968" s="30" t="e">
        <f t="shared" si="105"/>
        <v>#DIV/0!</v>
      </c>
      <c r="G968" s="60" t="e">
        <f t="shared" si="106"/>
        <v>#DIV/0!</v>
      </c>
      <c r="H968" s="30" t="e">
        <f t="shared" si="109"/>
        <v>#DIV/0!</v>
      </c>
      <c r="I968" s="63" t="e">
        <f t="shared" si="107"/>
        <v>#DIV/0!</v>
      </c>
      <c r="J968" s="30" t="e">
        <f t="shared" si="110"/>
        <v>#DIV/0!</v>
      </c>
      <c r="K968" s="67" t="e">
        <f t="shared" si="111"/>
        <v>#DIV/0!</v>
      </c>
      <c r="N968" s="34"/>
      <c r="O968" s="35"/>
      <c r="P968" s="34"/>
      <c r="Q968" s="35"/>
      <c r="R968" s="36"/>
      <c r="S968" s="36"/>
    </row>
    <row r="969" spans="5:19">
      <c r="E969" s="30">
        <f t="shared" si="108"/>
        <v>138.25000000000017</v>
      </c>
      <c r="F969" s="30" t="e">
        <f t="shared" si="105"/>
        <v>#DIV/0!</v>
      </c>
      <c r="G969" s="60" t="e">
        <f t="shared" si="106"/>
        <v>#DIV/0!</v>
      </c>
      <c r="H969" s="30" t="e">
        <f t="shared" si="109"/>
        <v>#DIV/0!</v>
      </c>
      <c r="I969" s="63" t="e">
        <f t="shared" si="107"/>
        <v>#DIV/0!</v>
      </c>
      <c r="J969" s="30" t="e">
        <f t="shared" si="110"/>
        <v>#DIV/0!</v>
      </c>
      <c r="K969" s="67" t="e">
        <f t="shared" si="111"/>
        <v>#DIV/0!</v>
      </c>
      <c r="N969" s="34"/>
      <c r="O969" s="35"/>
      <c r="P969" s="34"/>
      <c r="Q969" s="35"/>
      <c r="R969" s="36"/>
      <c r="S969" s="36"/>
    </row>
    <row r="970" spans="5:19">
      <c r="E970" s="30">
        <f t="shared" si="108"/>
        <v>138.30000000000018</v>
      </c>
      <c r="F970" s="30" t="e">
        <f t="shared" si="105"/>
        <v>#DIV/0!</v>
      </c>
      <c r="G970" s="60" t="e">
        <f t="shared" si="106"/>
        <v>#DIV/0!</v>
      </c>
      <c r="H970" s="30" t="e">
        <f t="shared" si="109"/>
        <v>#DIV/0!</v>
      </c>
      <c r="I970" s="63" t="e">
        <f t="shared" si="107"/>
        <v>#DIV/0!</v>
      </c>
      <c r="J970" s="30" t="e">
        <f t="shared" si="110"/>
        <v>#DIV/0!</v>
      </c>
      <c r="K970" s="67" t="e">
        <f t="shared" si="111"/>
        <v>#DIV/0!</v>
      </c>
      <c r="N970" s="34"/>
      <c r="O970" s="35"/>
      <c r="P970" s="34"/>
      <c r="Q970" s="35"/>
      <c r="R970" s="36"/>
      <c r="S970" s="36"/>
    </row>
    <row r="971" spans="5:19">
      <c r="E971" s="30">
        <f t="shared" si="108"/>
        <v>138.35000000000019</v>
      </c>
      <c r="F971" s="30" t="e">
        <f t="shared" si="105"/>
        <v>#DIV/0!</v>
      </c>
      <c r="G971" s="60" t="e">
        <f t="shared" si="106"/>
        <v>#DIV/0!</v>
      </c>
      <c r="H971" s="30" t="e">
        <f t="shared" si="109"/>
        <v>#DIV/0!</v>
      </c>
      <c r="I971" s="63" t="e">
        <f t="shared" si="107"/>
        <v>#DIV/0!</v>
      </c>
      <c r="J971" s="30" t="e">
        <f t="shared" si="110"/>
        <v>#DIV/0!</v>
      </c>
      <c r="K971" s="67" t="e">
        <f t="shared" si="111"/>
        <v>#DIV/0!</v>
      </c>
      <c r="N971" s="34"/>
      <c r="O971" s="35"/>
      <c r="P971" s="34"/>
      <c r="Q971" s="35"/>
      <c r="R971" s="36"/>
      <c r="S971" s="36"/>
    </row>
    <row r="972" spans="5:19">
      <c r="E972" s="30">
        <f t="shared" si="108"/>
        <v>138.4000000000002</v>
      </c>
      <c r="F972" s="30" t="e">
        <f t="shared" si="105"/>
        <v>#DIV/0!</v>
      </c>
      <c r="G972" s="60" t="e">
        <f t="shared" si="106"/>
        <v>#DIV/0!</v>
      </c>
      <c r="H972" s="30" t="e">
        <f t="shared" si="109"/>
        <v>#DIV/0!</v>
      </c>
      <c r="I972" s="63" t="e">
        <f t="shared" si="107"/>
        <v>#DIV/0!</v>
      </c>
      <c r="J972" s="30" t="e">
        <f t="shared" si="110"/>
        <v>#DIV/0!</v>
      </c>
      <c r="K972" s="67" t="e">
        <f t="shared" si="111"/>
        <v>#DIV/0!</v>
      </c>
      <c r="N972" s="34"/>
      <c r="O972" s="35"/>
      <c r="P972" s="34"/>
      <c r="Q972" s="35"/>
      <c r="R972" s="36"/>
      <c r="S972" s="36"/>
    </row>
    <row r="973" spans="5:19">
      <c r="E973" s="30">
        <f t="shared" si="108"/>
        <v>138.45000000000022</v>
      </c>
      <c r="F973" s="30" t="e">
        <f t="shared" si="105"/>
        <v>#DIV/0!</v>
      </c>
      <c r="G973" s="60" t="e">
        <f t="shared" si="106"/>
        <v>#DIV/0!</v>
      </c>
      <c r="H973" s="30" t="e">
        <f t="shared" si="109"/>
        <v>#DIV/0!</v>
      </c>
      <c r="I973" s="63" t="e">
        <f t="shared" si="107"/>
        <v>#DIV/0!</v>
      </c>
      <c r="J973" s="30" t="e">
        <f t="shared" si="110"/>
        <v>#DIV/0!</v>
      </c>
      <c r="K973" s="67" t="e">
        <f t="shared" si="111"/>
        <v>#DIV/0!</v>
      </c>
      <c r="N973" s="34"/>
      <c r="O973" s="35"/>
      <c r="P973" s="34"/>
      <c r="Q973" s="35"/>
      <c r="R973" s="36"/>
      <c r="S973" s="36"/>
    </row>
    <row r="974" spans="5:19">
      <c r="E974" s="30">
        <f t="shared" si="108"/>
        <v>138.50000000000023</v>
      </c>
      <c r="F974" s="30" t="e">
        <f t="shared" si="105"/>
        <v>#DIV/0!</v>
      </c>
      <c r="G974" s="60" t="e">
        <f t="shared" si="106"/>
        <v>#DIV/0!</v>
      </c>
      <c r="H974" s="30" t="e">
        <f t="shared" si="109"/>
        <v>#DIV/0!</v>
      </c>
      <c r="I974" s="63" t="e">
        <f t="shared" si="107"/>
        <v>#DIV/0!</v>
      </c>
      <c r="J974" s="30" t="e">
        <f t="shared" si="110"/>
        <v>#DIV/0!</v>
      </c>
      <c r="K974" s="67" t="e">
        <f t="shared" si="111"/>
        <v>#DIV/0!</v>
      </c>
      <c r="N974" s="34"/>
      <c r="O974" s="35"/>
      <c r="P974" s="34"/>
      <c r="Q974" s="35"/>
      <c r="R974" s="36"/>
      <c r="S974" s="36"/>
    </row>
    <row r="975" spans="5:19">
      <c r="E975" s="30">
        <f t="shared" si="108"/>
        <v>138.55000000000024</v>
      </c>
      <c r="F975" s="30" t="e">
        <f t="shared" si="105"/>
        <v>#DIV/0!</v>
      </c>
      <c r="G975" s="60" t="e">
        <f t="shared" si="106"/>
        <v>#DIV/0!</v>
      </c>
      <c r="H975" s="30" t="e">
        <f t="shared" si="109"/>
        <v>#DIV/0!</v>
      </c>
      <c r="I975" s="63" t="e">
        <f t="shared" si="107"/>
        <v>#DIV/0!</v>
      </c>
      <c r="J975" s="30" t="e">
        <f t="shared" si="110"/>
        <v>#DIV/0!</v>
      </c>
      <c r="K975" s="67" t="e">
        <f t="shared" si="111"/>
        <v>#DIV/0!</v>
      </c>
      <c r="N975" s="34"/>
      <c r="O975" s="35"/>
      <c r="P975" s="34"/>
      <c r="Q975" s="35"/>
      <c r="R975" s="36"/>
      <c r="S975" s="36"/>
    </row>
    <row r="976" spans="5:19">
      <c r="E976" s="30">
        <f t="shared" si="108"/>
        <v>138.60000000000025</v>
      </c>
      <c r="F976" s="30" t="e">
        <f t="shared" si="105"/>
        <v>#DIV/0!</v>
      </c>
      <c r="G976" s="60" t="e">
        <f t="shared" si="106"/>
        <v>#DIV/0!</v>
      </c>
      <c r="H976" s="30" t="e">
        <f t="shared" si="109"/>
        <v>#DIV/0!</v>
      </c>
      <c r="I976" s="63" t="e">
        <f t="shared" si="107"/>
        <v>#DIV/0!</v>
      </c>
      <c r="J976" s="30" t="e">
        <f t="shared" si="110"/>
        <v>#DIV/0!</v>
      </c>
      <c r="K976" s="67" t="e">
        <f t="shared" si="111"/>
        <v>#DIV/0!</v>
      </c>
      <c r="N976" s="34"/>
      <c r="O976" s="35"/>
      <c r="P976" s="34"/>
      <c r="Q976" s="35"/>
      <c r="R976" s="36"/>
      <c r="S976" s="36"/>
    </row>
    <row r="977" spans="5:19">
      <c r="E977" s="30">
        <f t="shared" si="108"/>
        <v>138.65000000000026</v>
      </c>
      <c r="F977" s="30" t="e">
        <f t="shared" si="105"/>
        <v>#DIV/0!</v>
      </c>
      <c r="G977" s="60" t="e">
        <f t="shared" si="106"/>
        <v>#DIV/0!</v>
      </c>
      <c r="H977" s="30" t="e">
        <f t="shared" si="109"/>
        <v>#DIV/0!</v>
      </c>
      <c r="I977" s="63" t="e">
        <f t="shared" si="107"/>
        <v>#DIV/0!</v>
      </c>
      <c r="J977" s="30" t="e">
        <f t="shared" si="110"/>
        <v>#DIV/0!</v>
      </c>
      <c r="K977" s="67" t="e">
        <f t="shared" si="111"/>
        <v>#DIV/0!</v>
      </c>
      <c r="N977" s="34"/>
      <c r="O977" s="35"/>
      <c r="P977" s="34"/>
      <c r="Q977" s="35"/>
      <c r="R977" s="36"/>
      <c r="S977" s="36"/>
    </row>
    <row r="978" spans="5:19">
      <c r="E978" s="30">
        <f t="shared" si="108"/>
        <v>138.70000000000027</v>
      </c>
      <c r="F978" s="30" t="e">
        <f t="shared" si="105"/>
        <v>#DIV/0!</v>
      </c>
      <c r="G978" s="60" t="e">
        <f t="shared" si="106"/>
        <v>#DIV/0!</v>
      </c>
      <c r="H978" s="30" t="e">
        <f t="shared" si="109"/>
        <v>#DIV/0!</v>
      </c>
      <c r="I978" s="63" t="e">
        <f t="shared" si="107"/>
        <v>#DIV/0!</v>
      </c>
      <c r="J978" s="30" t="e">
        <f t="shared" si="110"/>
        <v>#DIV/0!</v>
      </c>
      <c r="K978" s="67" t="e">
        <f t="shared" si="111"/>
        <v>#DIV/0!</v>
      </c>
      <c r="N978" s="34"/>
      <c r="O978" s="35"/>
      <c r="P978" s="34"/>
      <c r="Q978" s="35"/>
      <c r="R978" s="36"/>
      <c r="S978" s="36"/>
    </row>
    <row r="979" spans="5:19">
      <c r="E979" s="30">
        <f t="shared" si="108"/>
        <v>138.75000000000028</v>
      </c>
      <c r="F979" s="30" t="e">
        <f t="shared" si="105"/>
        <v>#DIV/0!</v>
      </c>
      <c r="G979" s="60" t="e">
        <f t="shared" si="106"/>
        <v>#DIV/0!</v>
      </c>
      <c r="H979" s="30" t="e">
        <f t="shared" si="109"/>
        <v>#DIV/0!</v>
      </c>
      <c r="I979" s="63" t="e">
        <f t="shared" si="107"/>
        <v>#DIV/0!</v>
      </c>
      <c r="J979" s="30" t="e">
        <f t="shared" si="110"/>
        <v>#DIV/0!</v>
      </c>
      <c r="K979" s="67" t="e">
        <f t="shared" si="111"/>
        <v>#DIV/0!</v>
      </c>
      <c r="N979" s="34"/>
      <c r="O979" s="35"/>
      <c r="P979" s="34"/>
      <c r="Q979" s="35"/>
      <c r="R979" s="36"/>
      <c r="S979" s="36"/>
    </row>
    <row r="980" spans="5:19">
      <c r="E980" s="30">
        <f t="shared" si="108"/>
        <v>138.8000000000003</v>
      </c>
      <c r="F980" s="30" t="e">
        <f t="shared" si="105"/>
        <v>#DIV/0!</v>
      </c>
      <c r="G980" s="60" t="e">
        <f t="shared" si="106"/>
        <v>#DIV/0!</v>
      </c>
      <c r="H980" s="30" t="e">
        <f t="shared" si="109"/>
        <v>#DIV/0!</v>
      </c>
      <c r="I980" s="63" t="e">
        <f t="shared" si="107"/>
        <v>#DIV/0!</v>
      </c>
      <c r="J980" s="30" t="e">
        <f t="shared" si="110"/>
        <v>#DIV/0!</v>
      </c>
      <c r="K980" s="67" t="e">
        <f t="shared" si="111"/>
        <v>#DIV/0!</v>
      </c>
      <c r="N980" s="34"/>
      <c r="O980" s="35"/>
      <c r="P980" s="34"/>
      <c r="Q980" s="35"/>
      <c r="R980" s="36"/>
      <c r="S980" s="36"/>
    </row>
    <row r="981" spans="5:19">
      <c r="E981" s="30">
        <f t="shared" si="108"/>
        <v>138.85000000000031</v>
      </c>
      <c r="F981" s="30" t="e">
        <f t="shared" si="105"/>
        <v>#DIV/0!</v>
      </c>
      <c r="G981" s="60" t="e">
        <f t="shared" si="106"/>
        <v>#DIV/0!</v>
      </c>
      <c r="H981" s="30" t="e">
        <f t="shared" si="109"/>
        <v>#DIV/0!</v>
      </c>
      <c r="I981" s="63" t="e">
        <f t="shared" si="107"/>
        <v>#DIV/0!</v>
      </c>
      <c r="J981" s="30" t="e">
        <f t="shared" si="110"/>
        <v>#DIV/0!</v>
      </c>
      <c r="K981" s="67" t="e">
        <f t="shared" si="111"/>
        <v>#DIV/0!</v>
      </c>
      <c r="N981" s="34"/>
      <c r="O981" s="35"/>
      <c r="P981" s="34"/>
      <c r="Q981" s="35"/>
      <c r="R981" s="36"/>
      <c r="S981" s="36"/>
    </row>
    <row r="982" spans="5:19">
      <c r="E982" s="30">
        <f t="shared" si="108"/>
        <v>138.90000000000032</v>
      </c>
      <c r="F982" s="30" t="e">
        <f t="shared" si="105"/>
        <v>#DIV/0!</v>
      </c>
      <c r="G982" s="60" t="e">
        <f t="shared" si="106"/>
        <v>#DIV/0!</v>
      </c>
      <c r="H982" s="30" t="e">
        <f t="shared" si="109"/>
        <v>#DIV/0!</v>
      </c>
      <c r="I982" s="63" t="e">
        <f t="shared" si="107"/>
        <v>#DIV/0!</v>
      </c>
      <c r="J982" s="30" t="e">
        <f t="shared" si="110"/>
        <v>#DIV/0!</v>
      </c>
      <c r="K982" s="67" t="e">
        <f t="shared" si="111"/>
        <v>#DIV/0!</v>
      </c>
      <c r="N982" s="34"/>
      <c r="O982" s="35"/>
      <c r="P982" s="34"/>
      <c r="Q982" s="35"/>
      <c r="R982" s="36"/>
      <c r="S982" s="36"/>
    </row>
    <row r="983" spans="5:19">
      <c r="E983" s="30">
        <f t="shared" si="108"/>
        <v>138.95000000000033</v>
      </c>
      <c r="F983" s="30" t="e">
        <f t="shared" si="105"/>
        <v>#DIV/0!</v>
      </c>
      <c r="G983" s="60" t="e">
        <f t="shared" si="106"/>
        <v>#DIV/0!</v>
      </c>
      <c r="H983" s="30" t="e">
        <f t="shared" si="109"/>
        <v>#DIV/0!</v>
      </c>
      <c r="I983" s="63" t="e">
        <f t="shared" si="107"/>
        <v>#DIV/0!</v>
      </c>
      <c r="J983" s="30" t="e">
        <f t="shared" si="110"/>
        <v>#DIV/0!</v>
      </c>
      <c r="K983" s="67" t="e">
        <f t="shared" si="111"/>
        <v>#DIV/0!</v>
      </c>
      <c r="N983" s="34"/>
      <c r="O983" s="35"/>
      <c r="P983" s="34"/>
      <c r="Q983" s="35"/>
      <c r="R983" s="36"/>
      <c r="S983" s="36"/>
    </row>
    <row r="984" spans="5:19">
      <c r="E984" s="30">
        <f t="shared" si="108"/>
        <v>139.00000000000034</v>
      </c>
      <c r="F984" s="30" t="e">
        <f t="shared" si="105"/>
        <v>#DIV/0!</v>
      </c>
      <c r="G984" s="60" t="e">
        <f t="shared" si="106"/>
        <v>#DIV/0!</v>
      </c>
      <c r="H984" s="30" t="e">
        <f t="shared" si="109"/>
        <v>#DIV/0!</v>
      </c>
      <c r="I984" s="63" t="e">
        <f t="shared" si="107"/>
        <v>#DIV/0!</v>
      </c>
      <c r="J984" s="30" t="e">
        <f t="shared" si="110"/>
        <v>#DIV/0!</v>
      </c>
      <c r="K984" s="67" t="e">
        <f t="shared" si="111"/>
        <v>#DIV/0!</v>
      </c>
      <c r="N984" s="34"/>
      <c r="O984" s="35"/>
      <c r="P984" s="34"/>
      <c r="Q984" s="35"/>
      <c r="R984" s="36"/>
      <c r="S984" s="36"/>
    </row>
    <row r="985" spans="5:19">
      <c r="E985" s="30">
        <f t="shared" si="108"/>
        <v>139.05000000000035</v>
      </c>
      <c r="F985" s="30" t="e">
        <f t="shared" si="105"/>
        <v>#DIV/0!</v>
      </c>
      <c r="G985" s="60" t="e">
        <f t="shared" si="106"/>
        <v>#DIV/0!</v>
      </c>
      <c r="H985" s="30" t="e">
        <f t="shared" si="109"/>
        <v>#DIV/0!</v>
      </c>
      <c r="I985" s="63" t="e">
        <f t="shared" si="107"/>
        <v>#DIV/0!</v>
      </c>
      <c r="J985" s="30" t="e">
        <f t="shared" si="110"/>
        <v>#DIV/0!</v>
      </c>
      <c r="K985" s="67" t="e">
        <f t="shared" si="111"/>
        <v>#DIV/0!</v>
      </c>
      <c r="N985" s="34"/>
      <c r="O985" s="35"/>
      <c r="P985" s="34"/>
      <c r="Q985" s="35"/>
      <c r="R985" s="36"/>
      <c r="S985" s="36"/>
    </row>
    <row r="986" spans="5:19">
      <c r="E986" s="30">
        <f t="shared" si="108"/>
        <v>139.10000000000036</v>
      </c>
      <c r="F986" s="30" t="e">
        <f t="shared" si="105"/>
        <v>#DIV/0!</v>
      </c>
      <c r="G986" s="60" t="e">
        <f t="shared" si="106"/>
        <v>#DIV/0!</v>
      </c>
      <c r="H986" s="30" t="e">
        <f t="shared" si="109"/>
        <v>#DIV/0!</v>
      </c>
      <c r="I986" s="63" t="e">
        <f t="shared" si="107"/>
        <v>#DIV/0!</v>
      </c>
      <c r="J986" s="30" t="e">
        <f t="shared" si="110"/>
        <v>#DIV/0!</v>
      </c>
      <c r="K986" s="67" t="e">
        <f t="shared" si="111"/>
        <v>#DIV/0!</v>
      </c>
      <c r="N986" s="34"/>
      <c r="O986" s="35"/>
      <c r="P986" s="34"/>
      <c r="Q986" s="35"/>
      <c r="R986" s="36"/>
      <c r="S986" s="36"/>
    </row>
    <row r="987" spans="5:19">
      <c r="E987" s="30">
        <f t="shared" si="108"/>
        <v>139.15000000000038</v>
      </c>
      <c r="F987" s="30" t="e">
        <f t="shared" si="105"/>
        <v>#DIV/0!</v>
      </c>
      <c r="G987" s="60" t="e">
        <f t="shared" si="106"/>
        <v>#DIV/0!</v>
      </c>
      <c r="H987" s="30" t="e">
        <f t="shared" si="109"/>
        <v>#DIV/0!</v>
      </c>
      <c r="I987" s="63" t="e">
        <f t="shared" si="107"/>
        <v>#DIV/0!</v>
      </c>
      <c r="J987" s="30" t="e">
        <f t="shared" si="110"/>
        <v>#DIV/0!</v>
      </c>
      <c r="K987" s="67" t="e">
        <f t="shared" si="111"/>
        <v>#DIV/0!</v>
      </c>
      <c r="N987" s="34"/>
      <c r="O987" s="35"/>
      <c r="P987" s="34"/>
      <c r="Q987" s="35"/>
      <c r="R987" s="36"/>
      <c r="S987" s="36"/>
    </row>
    <row r="988" spans="5:19">
      <c r="E988" s="30">
        <f t="shared" si="108"/>
        <v>139.20000000000039</v>
      </c>
      <c r="F988" s="30" t="e">
        <f t="shared" si="105"/>
        <v>#DIV/0!</v>
      </c>
      <c r="G988" s="60" t="e">
        <f t="shared" si="106"/>
        <v>#DIV/0!</v>
      </c>
      <c r="H988" s="30" t="e">
        <f t="shared" si="109"/>
        <v>#DIV/0!</v>
      </c>
      <c r="I988" s="63" t="e">
        <f t="shared" si="107"/>
        <v>#DIV/0!</v>
      </c>
      <c r="J988" s="30" t="e">
        <f t="shared" si="110"/>
        <v>#DIV/0!</v>
      </c>
      <c r="K988" s="67" t="e">
        <f t="shared" si="111"/>
        <v>#DIV/0!</v>
      </c>
      <c r="N988" s="34"/>
      <c r="O988" s="35"/>
      <c r="P988" s="34"/>
      <c r="Q988" s="35"/>
      <c r="R988" s="36"/>
      <c r="S988" s="36"/>
    </row>
    <row r="989" spans="5:19">
      <c r="E989" s="30">
        <f t="shared" si="108"/>
        <v>139.2500000000004</v>
      </c>
      <c r="F989" s="30" t="e">
        <f t="shared" si="105"/>
        <v>#DIV/0!</v>
      </c>
      <c r="G989" s="60" t="e">
        <f t="shared" si="106"/>
        <v>#DIV/0!</v>
      </c>
      <c r="H989" s="30" t="e">
        <f t="shared" si="109"/>
        <v>#DIV/0!</v>
      </c>
      <c r="I989" s="63" t="e">
        <f t="shared" si="107"/>
        <v>#DIV/0!</v>
      </c>
      <c r="J989" s="30" t="e">
        <f t="shared" si="110"/>
        <v>#DIV/0!</v>
      </c>
      <c r="K989" s="67" t="e">
        <f t="shared" si="111"/>
        <v>#DIV/0!</v>
      </c>
      <c r="N989" s="34"/>
      <c r="O989" s="35"/>
      <c r="P989" s="34"/>
      <c r="Q989" s="35"/>
      <c r="R989" s="36"/>
      <c r="S989" s="36"/>
    </row>
    <row r="990" spans="5:19">
      <c r="E990" s="30">
        <f t="shared" si="108"/>
        <v>139.30000000000041</v>
      </c>
      <c r="F990" s="30" t="e">
        <f t="shared" si="105"/>
        <v>#DIV/0!</v>
      </c>
      <c r="G990" s="60" t="e">
        <f t="shared" si="106"/>
        <v>#DIV/0!</v>
      </c>
      <c r="H990" s="30" t="e">
        <f t="shared" si="109"/>
        <v>#DIV/0!</v>
      </c>
      <c r="I990" s="63" t="e">
        <f t="shared" si="107"/>
        <v>#DIV/0!</v>
      </c>
      <c r="J990" s="30" t="e">
        <f t="shared" si="110"/>
        <v>#DIV/0!</v>
      </c>
      <c r="K990" s="67" t="e">
        <f t="shared" si="111"/>
        <v>#DIV/0!</v>
      </c>
      <c r="N990" s="34"/>
      <c r="O990" s="35"/>
      <c r="P990" s="34"/>
      <c r="Q990" s="35"/>
      <c r="R990" s="36"/>
      <c r="S990" s="36"/>
    </row>
    <row r="991" spans="5:19">
      <c r="E991" s="30">
        <f t="shared" si="108"/>
        <v>139.35000000000042</v>
      </c>
      <c r="F991" s="30" t="e">
        <f t="shared" si="105"/>
        <v>#DIV/0!</v>
      </c>
      <c r="G991" s="60" t="e">
        <f t="shared" si="106"/>
        <v>#DIV/0!</v>
      </c>
      <c r="H991" s="30" t="e">
        <f t="shared" si="109"/>
        <v>#DIV/0!</v>
      </c>
      <c r="I991" s="63" t="e">
        <f t="shared" si="107"/>
        <v>#DIV/0!</v>
      </c>
      <c r="J991" s="30" t="e">
        <f t="shared" si="110"/>
        <v>#DIV/0!</v>
      </c>
      <c r="K991" s="67" t="e">
        <f t="shared" si="111"/>
        <v>#DIV/0!</v>
      </c>
      <c r="N991" s="34"/>
      <c r="O991" s="35"/>
      <c r="P991" s="34"/>
      <c r="Q991" s="35"/>
      <c r="R991" s="36"/>
      <c r="S991" s="36"/>
    </row>
    <row r="992" spans="5:19">
      <c r="E992" s="30">
        <f t="shared" si="108"/>
        <v>139.40000000000043</v>
      </c>
      <c r="F992" s="30" t="e">
        <f t="shared" si="105"/>
        <v>#DIV/0!</v>
      </c>
      <c r="G992" s="60" t="e">
        <f t="shared" si="106"/>
        <v>#DIV/0!</v>
      </c>
      <c r="H992" s="30" t="e">
        <f t="shared" si="109"/>
        <v>#DIV/0!</v>
      </c>
      <c r="I992" s="63" t="e">
        <f t="shared" si="107"/>
        <v>#DIV/0!</v>
      </c>
      <c r="J992" s="30" t="e">
        <f t="shared" si="110"/>
        <v>#DIV/0!</v>
      </c>
      <c r="K992" s="67" t="e">
        <f t="shared" si="111"/>
        <v>#DIV/0!</v>
      </c>
      <c r="N992" s="34"/>
      <c r="O992" s="35"/>
      <c r="P992" s="34"/>
      <c r="Q992" s="35"/>
      <c r="R992" s="36"/>
      <c r="S992" s="36"/>
    </row>
    <row r="993" spans="5:19">
      <c r="E993" s="30">
        <f t="shared" si="108"/>
        <v>139.45000000000044</v>
      </c>
      <c r="F993" s="30" t="e">
        <f t="shared" si="105"/>
        <v>#DIV/0!</v>
      </c>
      <c r="G993" s="60" t="e">
        <f t="shared" si="106"/>
        <v>#DIV/0!</v>
      </c>
      <c r="H993" s="30" t="e">
        <f t="shared" si="109"/>
        <v>#DIV/0!</v>
      </c>
      <c r="I993" s="63" t="e">
        <f t="shared" si="107"/>
        <v>#DIV/0!</v>
      </c>
      <c r="J993" s="30" t="e">
        <f t="shared" si="110"/>
        <v>#DIV/0!</v>
      </c>
      <c r="K993" s="67" t="e">
        <f t="shared" si="111"/>
        <v>#DIV/0!</v>
      </c>
      <c r="N993" s="34"/>
      <c r="O993" s="35"/>
      <c r="P993" s="34"/>
      <c r="Q993" s="35"/>
      <c r="R993" s="36"/>
      <c r="S993" s="36"/>
    </row>
    <row r="994" spans="5:19">
      <c r="E994" s="30">
        <f t="shared" si="108"/>
        <v>139.50000000000045</v>
      </c>
      <c r="F994" s="30" t="e">
        <f t="shared" si="105"/>
        <v>#DIV/0!</v>
      </c>
      <c r="G994" s="60" t="e">
        <f t="shared" si="106"/>
        <v>#DIV/0!</v>
      </c>
      <c r="H994" s="30" t="e">
        <f t="shared" si="109"/>
        <v>#DIV/0!</v>
      </c>
      <c r="I994" s="63" t="e">
        <f t="shared" si="107"/>
        <v>#DIV/0!</v>
      </c>
      <c r="J994" s="30" t="e">
        <f t="shared" si="110"/>
        <v>#DIV/0!</v>
      </c>
      <c r="K994" s="67" t="e">
        <f t="shared" si="111"/>
        <v>#DIV/0!</v>
      </c>
      <c r="N994" s="34"/>
      <c r="O994" s="35"/>
      <c r="P994" s="34"/>
      <c r="Q994" s="35"/>
      <c r="R994" s="36"/>
      <c r="S994" s="36"/>
    </row>
    <row r="995" spans="5:19">
      <c r="E995" s="30">
        <f t="shared" si="108"/>
        <v>139.55000000000047</v>
      </c>
      <c r="F995" s="30" t="e">
        <f t="shared" si="105"/>
        <v>#DIV/0!</v>
      </c>
      <c r="G995" s="60" t="e">
        <f t="shared" si="106"/>
        <v>#DIV/0!</v>
      </c>
      <c r="H995" s="30" t="e">
        <f t="shared" si="109"/>
        <v>#DIV/0!</v>
      </c>
      <c r="I995" s="63" t="e">
        <f t="shared" si="107"/>
        <v>#DIV/0!</v>
      </c>
      <c r="J995" s="30" t="e">
        <f t="shared" si="110"/>
        <v>#DIV/0!</v>
      </c>
      <c r="K995" s="67" t="e">
        <f t="shared" si="111"/>
        <v>#DIV/0!</v>
      </c>
      <c r="N995" s="34"/>
      <c r="O995" s="35"/>
      <c r="P995" s="34"/>
      <c r="Q995" s="35"/>
      <c r="R995" s="36"/>
      <c r="S995" s="36"/>
    </row>
    <row r="996" spans="5:19">
      <c r="E996" s="30">
        <f t="shared" si="108"/>
        <v>139.60000000000048</v>
      </c>
      <c r="F996" s="30" t="e">
        <f t="shared" si="105"/>
        <v>#DIV/0!</v>
      </c>
      <c r="G996" s="60" t="e">
        <f t="shared" si="106"/>
        <v>#DIV/0!</v>
      </c>
      <c r="H996" s="30" t="e">
        <f t="shared" si="109"/>
        <v>#DIV/0!</v>
      </c>
      <c r="I996" s="63" t="e">
        <f t="shared" si="107"/>
        <v>#DIV/0!</v>
      </c>
      <c r="J996" s="30" t="e">
        <f t="shared" si="110"/>
        <v>#DIV/0!</v>
      </c>
      <c r="K996" s="67" t="e">
        <f t="shared" si="111"/>
        <v>#DIV/0!</v>
      </c>
      <c r="N996" s="34"/>
      <c r="O996" s="35"/>
      <c r="P996" s="34"/>
      <c r="Q996" s="35"/>
      <c r="R996" s="36"/>
      <c r="S996" s="36"/>
    </row>
    <row r="997" spans="5:19">
      <c r="E997" s="30">
        <f t="shared" si="108"/>
        <v>139.65000000000049</v>
      </c>
      <c r="F997" s="30" t="e">
        <f t="shared" si="105"/>
        <v>#DIV/0!</v>
      </c>
      <c r="G997" s="60" t="e">
        <f t="shared" si="106"/>
        <v>#DIV/0!</v>
      </c>
      <c r="H997" s="30" t="e">
        <f t="shared" si="109"/>
        <v>#DIV/0!</v>
      </c>
      <c r="I997" s="63" t="e">
        <f t="shared" si="107"/>
        <v>#DIV/0!</v>
      </c>
      <c r="J997" s="30" t="e">
        <f t="shared" si="110"/>
        <v>#DIV/0!</v>
      </c>
      <c r="K997" s="67" t="e">
        <f t="shared" si="111"/>
        <v>#DIV/0!</v>
      </c>
      <c r="N997" s="34"/>
      <c r="O997" s="35"/>
      <c r="P997" s="34"/>
      <c r="Q997" s="35"/>
      <c r="R997" s="36"/>
      <c r="S997" s="36"/>
    </row>
    <row r="998" spans="5:19">
      <c r="E998" s="30">
        <f t="shared" si="108"/>
        <v>139.7000000000005</v>
      </c>
      <c r="F998" s="30" t="e">
        <f t="shared" si="105"/>
        <v>#DIV/0!</v>
      </c>
      <c r="G998" s="60" t="e">
        <f t="shared" si="106"/>
        <v>#DIV/0!</v>
      </c>
      <c r="H998" s="30" t="e">
        <f t="shared" si="109"/>
        <v>#DIV/0!</v>
      </c>
      <c r="I998" s="63" t="e">
        <f t="shared" si="107"/>
        <v>#DIV/0!</v>
      </c>
      <c r="J998" s="30" t="e">
        <f t="shared" si="110"/>
        <v>#DIV/0!</v>
      </c>
      <c r="K998" s="67" t="e">
        <f t="shared" si="111"/>
        <v>#DIV/0!</v>
      </c>
      <c r="N998" s="34"/>
      <c r="O998" s="35"/>
      <c r="P998" s="34"/>
      <c r="Q998" s="35"/>
      <c r="R998" s="36"/>
      <c r="S998" s="36"/>
    </row>
    <row r="999" spans="5:19">
      <c r="E999" s="30">
        <f t="shared" si="108"/>
        <v>139.75000000000051</v>
      </c>
      <c r="F999" s="30" t="e">
        <f t="shared" si="105"/>
        <v>#DIV/0!</v>
      </c>
      <c r="G999" s="60" t="e">
        <f t="shared" si="106"/>
        <v>#DIV/0!</v>
      </c>
      <c r="H999" s="30" t="e">
        <f t="shared" si="109"/>
        <v>#DIV/0!</v>
      </c>
      <c r="I999" s="63" t="e">
        <f t="shared" si="107"/>
        <v>#DIV/0!</v>
      </c>
      <c r="J999" s="30" t="e">
        <f t="shared" si="110"/>
        <v>#DIV/0!</v>
      </c>
      <c r="K999" s="67" t="e">
        <f t="shared" si="111"/>
        <v>#DIV/0!</v>
      </c>
      <c r="N999" s="34"/>
      <c r="O999" s="35"/>
      <c r="P999" s="34"/>
      <c r="Q999" s="35"/>
      <c r="R999" s="36"/>
      <c r="S999" s="36"/>
    </row>
    <row r="1000" spans="5:19">
      <c r="E1000" s="30">
        <f t="shared" si="108"/>
        <v>139.80000000000052</v>
      </c>
      <c r="F1000" s="30" t="e">
        <f t="shared" si="105"/>
        <v>#DIV/0!</v>
      </c>
      <c r="G1000" s="60" t="e">
        <f t="shared" si="106"/>
        <v>#DIV/0!</v>
      </c>
      <c r="H1000" s="30" t="e">
        <f t="shared" si="109"/>
        <v>#DIV/0!</v>
      </c>
      <c r="I1000" s="63" t="e">
        <f t="shared" si="107"/>
        <v>#DIV/0!</v>
      </c>
      <c r="J1000" s="30" t="e">
        <f t="shared" si="110"/>
        <v>#DIV/0!</v>
      </c>
      <c r="K1000" s="67" t="e">
        <f t="shared" si="111"/>
        <v>#DIV/0!</v>
      </c>
      <c r="N1000" s="34"/>
      <c r="O1000" s="35"/>
      <c r="P1000" s="34"/>
      <c r="Q1000" s="35"/>
      <c r="R1000" s="36"/>
      <c r="S1000" s="36"/>
    </row>
    <row r="1001" spans="5:19">
      <c r="E1001" s="30">
        <f t="shared" si="108"/>
        <v>139.85000000000053</v>
      </c>
      <c r="F1001" s="30" t="e">
        <f t="shared" si="105"/>
        <v>#DIV/0!</v>
      </c>
      <c r="G1001" s="60" t="e">
        <f t="shared" si="106"/>
        <v>#DIV/0!</v>
      </c>
      <c r="H1001" s="30" t="e">
        <f t="shared" si="109"/>
        <v>#DIV/0!</v>
      </c>
      <c r="I1001" s="63" t="e">
        <f t="shared" si="107"/>
        <v>#DIV/0!</v>
      </c>
      <c r="J1001" s="30" t="e">
        <f t="shared" si="110"/>
        <v>#DIV/0!</v>
      </c>
      <c r="K1001" s="67" t="e">
        <f t="shared" si="111"/>
        <v>#DIV/0!</v>
      </c>
      <c r="N1001" s="34"/>
      <c r="O1001" s="35"/>
      <c r="P1001" s="34"/>
      <c r="Q1001" s="35"/>
      <c r="R1001" s="36"/>
      <c r="S1001" s="36"/>
    </row>
    <row r="1002" spans="5:19">
      <c r="E1002" s="30">
        <f t="shared" si="108"/>
        <v>139.90000000000055</v>
      </c>
      <c r="F1002" s="30" t="e">
        <f t="shared" si="105"/>
        <v>#DIV/0!</v>
      </c>
      <c r="G1002" s="60" t="e">
        <f t="shared" si="106"/>
        <v>#DIV/0!</v>
      </c>
      <c r="H1002" s="30" t="e">
        <f t="shared" si="109"/>
        <v>#DIV/0!</v>
      </c>
      <c r="I1002" s="63" t="e">
        <f t="shared" si="107"/>
        <v>#DIV/0!</v>
      </c>
      <c r="J1002" s="30" t="e">
        <f t="shared" si="110"/>
        <v>#DIV/0!</v>
      </c>
      <c r="K1002" s="67" t="e">
        <f t="shared" si="111"/>
        <v>#DIV/0!</v>
      </c>
      <c r="N1002" s="34"/>
      <c r="O1002" s="35"/>
      <c r="P1002" s="34"/>
      <c r="Q1002" s="35"/>
      <c r="R1002" s="36"/>
      <c r="S1002" s="36"/>
    </row>
    <row r="1003" spans="5:19">
      <c r="E1003" s="30">
        <f t="shared" si="108"/>
        <v>139.95000000000056</v>
      </c>
      <c r="F1003" s="30" t="e">
        <f t="shared" si="105"/>
        <v>#DIV/0!</v>
      </c>
      <c r="G1003" s="60" t="e">
        <f t="shared" si="106"/>
        <v>#DIV/0!</v>
      </c>
      <c r="H1003" s="30" t="e">
        <f t="shared" si="109"/>
        <v>#DIV/0!</v>
      </c>
      <c r="I1003" s="63" t="e">
        <f t="shared" si="107"/>
        <v>#DIV/0!</v>
      </c>
      <c r="J1003" s="30" t="e">
        <f t="shared" si="110"/>
        <v>#DIV/0!</v>
      </c>
      <c r="K1003" s="67" t="e">
        <f t="shared" si="111"/>
        <v>#DIV/0!</v>
      </c>
      <c r="N1003" s="34"/>
      <c r="O1003" s="35"/>
      <c r="P1003" s="34"/>
      <c r="Q1003" s="35"/>
      <c r="R1003" s="36"/>
      <c r="S1003" s="36"/>
    </row>
    <row r="1004" spans="5:19">
      <c r="E1004" s="30">
        <f t="shared" si="108"/>
        <v>140.00000000000057</v>
      </c>
      <c r="F1004" s="30" t="e">
        <f t="shared" si="105"/>
        <v>#DIV/0!</v>
      </c>
      <c r="G1004" s="60" t="e">
        <f t="shared" si="106"/>
        <v>#DIV/0!</v>
      </c>
      <c r="H1004" s="30" t="e">
        <f t="shared" si="109"/>
        <v>#DIV/0!</v>
      </c>
      <c r="I1004" s="63" t="e">
        <f t="shared" si="107"/>
        <v>#DIV/0!</v>
      </c>
      <c r="J1004" s="30" t="e">
        <f t="shared" si="110"/>
        <v>#DIV/0!</v>
      </c>
      <c r="K1004" s="67" t="e">
        <f t="shared" si="111"/>
        <v>#DIV/0!</v>
      </c>
      <c r="N1004" s="34"/>
      <c r="O1004" s="35"/>
      <c r="P1004" s="34"/>
      <c r="Q1004" s="35"/>
      <c r="R1004" s="36"/>
      <c r="S1004" s="36"/>
    </row>
    <row r="1005" spans="5:19">
      <c r="E1005" s="30">
        <f t="shared" si="108"/>
        <v>140.05000000000058</v>
      </c>
      <c r="F1005" s="30" t="e">
        <f t="shared" si="105"/>
        <v>#DIV/0!</v>
      </c>
      <c r="G1005" s="60" t="e">
        <f t="shared" si="106"/>
        <v>#DIV/0!</v>
      </c>
      <c r="H1005" s="30" t="e">
        <f t="shared" si="109"/>
        <v>#DIV/0!</v>
      </c>
      <c r="I1005" s="63" t="e">
        <f t="shared" si="107"/>
        <v>#DIV/0!</v>
      </c>
      <c r="J1005" s="30" t="e">
        <f t="shared" si="110"/>
        <v>#DIV/0!</v>
      </c>
      <c r="K1005" s="67" t="e">
        <f t="shared" si="111"/>
        <v>#DIV/0!</v>
      </c>
      <c r="N1005" s="34"/>
      <c r="O1005" s="35"/>
      <c r="P1005" s="34"/>
      <c r="Q1005" s="35"/>
      <c r="R1005" s="36"/>
      <c r="S1005" s="36"/>
    </row>
    <row r="1006" spans="5:19">
      <c r="E1006" s="30">
        <f t="shared" si="108"/>
        <v>140.10000000000059</v>
      </c>
      <c r="F1006" s="30" t="e">
        <f t="shared" si="105"/>
        <v>#DIV/0!</v>
      </c>
      <c r="G1006" s="60" t="e">
        <f t="shared" si="106"/>
        <v>#DIV/0!</v>
      </c>
      <c r="H1006" s="30" t="e">
        <f t="shared" si="109"/>
        <v>#DIV/0!</v>
      </c>
      <c r="I1006" s="63" t="e">
        <f t="shared" si="107"/>
        <v>#DIV/0!</v>
      </c>
      <c r="J1006" s="30" t="e">
        <f t="shared" si="110"/>
        <v>#DIV/0!</v>
      </c>
      <c r="K1006" s="67" t="e">
        <f t="shared" si="111"/>
        <v>#DIV/0!</v>
      </c>
      <c r="N1006" s="34"/>
      <c r="O1006" s="35"/>
      <c r="P1006" s="34"/>
      <c r="Q1006" s="35"/>
      <c r="R1006" s="36"/>
      <c r="S1006" s="36"/>
    </row>
    <row r="1007" spans="5:19">
      <c r="E1007" s="30">
        <f t="shared" si="108"/>
        <v>140.1500000000006</v>
      </c>
      <c r="F1007" s="30" t="e">
        <f t="shared" si="105"/>
        <v>#DIV/0!</v>
      </c>
      <c r="G1007" s="60" t="e">
        <f t="shared" si="106"/>
        <v>#DIV/0!</v>
      </c>
      <c r="H1007" s="30" t="e">
        <f t="shared" si="109"/>
        <v>#DIV/0!</v>
      </c>
      <c r="I1007" s="63" t="e">
        <f t="shared" si="107"/>
        <v>#DIV/0!</v>
      </c>
      <c r="J1007" s="30" t="e">
        <f t="shared" si="110"/>
        <v>#DIV/0!</v>
      </c>
      <c r="K1007" s="67" t="e">
        <f t="shared" si="111"/>
        <v>#DIV/0!</v>
      </c>
      <c r="N1007" s="34"/>
      <c r="O1007" s="35"/>
      <c r="P1007" s="34"/>
      <c r="Q1007" s="35"/>
      <c r="R1007" s="36"/>
      <c r="S1007" s="36"/>
    </row>
    <row r="1008" spans="5:19">
      <c r="E1008" s="30">
        <f t="shared" si="108"/>
        <v>140.20000000000061</v>
      </c>
      <c r="F1008" s="30" t="e">
        <f t="shared" si="105"/>
        <v>#DIV/0!</v>
      </c>
      <c r="G1008" s="60" t="e">
        <f t="shared" si="106"/>
        <v>#DIV/0!</v>
      </c>
      <c r="H1008" s="30" t="e">
        <f t="shared" si="109"/>
        <v>#DIV/0!</v>
      </c>
      <c r="I1008" s="63" t="e">
        <f t="shared" si="107"/>
        <v>#DIV/0!</v>
      </c>
      <c r="J1008" s="30" t="e">
        <f t="shared" si="110"/>
        <v>#DIV/0!</v>
      </c>
      <c r="K1008" s="67" t="e">
        <f t="shared" si="111"/>
        <v>#DIV/0!</v>
      </c>
      <c r="N1008" s="34"/>
      <c r="O1008" s="35"/>
      <c r="P1008" s="34"/>
      <c r="Q1008" s="35"/>
      <c r="R1008" s="36"/>
      <c r="S1008" s="36"/>
    </row>
    <row r="1009" spans="5:19">
      <c r="E1009" s="30">
        <f t="shared" si="108"/>
        <v>140.25000000000063</v>
      </c>
      <c r="F1009" s="30" t="e">
        <f t="shared" si="105"/>
        <v>#DIV/0!</v>
      </c>
      <c r="G1009" s="60" t="e">
        <f t="shared" si="106"/>
        <v>#DIV/0!</v>
      </c>
      <c r="H1009" s="30" t="e">
        <f t="shared" si="109"/>
        <v>#DIV/0!</v>
      </c>
      <c r="I1009" s="63" t="e">
        <f t="shared" si="107"/>
        <v>#DIV/0!</v>
      </c>
      <c r="J1009" s="30" t="e">
        <f t="shared" si="110"/>
        <v>#DIV/0!</v>
      </c>
      <c r="K1009" s="67" t="e">
        <f t="shared" si="111"/>
        <v>#DIV/0!</v>
      </c>
      <c r="N1009" s="34"/>
      <c r="O1009" s="35"/>
      <c r="P1009" s="34"/>
      <c r="Q1009" s="35"/>
      <c r="R1009" s="36"/>
      <c r="S1009" s="36"/>
    </row>
    <row r="1010" spans="5:19">
      <c r="E1010" s="30">
        <f t="shared" si="108"/>
        <v>140.30000000000064</v>
      </c>
      <c r="F1010" s="30" t="e">
        <f t="shared" si="105"/>
        <v>#DIV/0!</v>
      </c>
      <c r="G1010" s="60" t="e">
        <f t="shared" si="106"/>
        <v>#DIV/0!</v>
      </c>
      <c r="H1010" s="30" t="e">
        <f t="shared" si="109"/>
        <v>#DIV/0!</v>
      </c>
      <c r="I1010" s="63" t="e">
        <f t="shared" si="107"/>
        <v>#DIV/0!</v>
      </c>
      <c r="J1010" s="30" t="e">
        <f t="shared" si="110"/>
        <v>#DIV/0!</v>
      </c>
      <c r="K1010" s="67" t="e">
        <f t="shared" si="111"/>
        <v>#DIV/0!</v>
      </c>
      <c r="N1010" s="34"/>
      <c r="O1010" s="35"/>
      <c r="P1010" s="34"/>
      <c r="Q1010" s="35"/>
      <c r="R1010" s="36"/>
      <c r="S1010" s="36"/>
    </row>
    <row r="1011" spans="5:19">
      <c r="E1011" s="30">
        <f t="shared" si="108"/>
        <v>140.35000000000065</v>
      </c>
      <c r="F1011" s="30" t="e">
        <f t="shared" si="105"/>
        <v>#DIV/0!</v>
      </c>
      <c r="G1011" s="60" t="e">
        <f t="shared" si="106"/>
        <v>#DIV/0!</v>
      </c>
      <c r="H1011" s="30" t="e">
        <f t="shared" si="109"/>
        <v>#DIV/0!</v>
      </c>
      <c r="I1011" s="63" t="e">
        <f t="shared" si="107"/>
        <v>#DIV/0!</v>
      </c>
      <c r="J1011" s="30" t="e">
        <f t="shared" si="110"/>
        <v>#DIV/0!</v>
      </c>
      <c r="K1011" s="67" t="e">
        <f t="shared" si="111"/>
        <v>#DIV/0!</v>
      </c>
      <c r="N1011" s="34"/>
      <c r="O1011" s="35"/>
      <c r="P1011" s="34"/>
      <c r="Q1011" s="35"/>
      <c r="R1011" s="36"/>
      <c r="S1011" s="36"/>
    </row>
    <row r="1012" spans="5:19">
      <c r="E1012" s="30">
        <f t="shared" si="108"/>
        <v>140.40000000000066</v>
      </c>
      <c r="F1012" s="30" t="e">
        <f t="shared" si="105"/>
        <v>#DIV/0!</v>
      </c>
      <c r="G1012" s="60" t="e">
        <f t="shared" si="106"/>
        <v>#DIV/0!</v>
      </c>
      <c r="H1012" s="30" t="e">
        <f t="shared" si="109"/>
        <v>#DIV/0!</v>
      </c>
      <c r="I1012" s="63" t="e">
        <f t="shared" si="107"/>
        <v>#DIV/0!</v>
      </c>
      <c r="J1012" s="30" t="e">
        <f t="shared" si="110"/>
        <v>#DIV/0!</v>
      </c>
      <c r="K1012" s="67" t="e">
        <f t="shared" si="111"/>
        <v>#DIV/0!</v>
      </c>
      <c r="N1012" s="34"/>
      <c r="O1012" s="35"/>
      <c r="P1012" s="34"/>
      <c r="Q1012" s="35"/>
      <c r="R1012" s="36"/>
      <c r="S1012" s="36"/>
    </row>
    <row r="1013" spans="5:19">
      <c r="E1013" s="30">
        <f t="shared" si="108"/>
        <v>140.45000000000067</v>
      </c>
      <c r="F1013" s="30" t="e">
        <f t="shared" si="105"/>
        <v>#DIV/0!</v>
      </c>
      <c r="G1013" s="60" t="e">
        <f t="shared" si="106"/>
        <v>#DIV/0!</v>
      </c>
      <c r="H1013" s="30" t="e">
        <f t="shared" si="109"/>
        <v>#DIV/0!</v>
      </c>
      <c r="I1013" s="63" t="e">
        <f t="shared" si="107"/>
        <v>#DIV/0!</v>
      </c>
      <c r="J1013" s="30" t="e">
        <f t="shared" si="110"/>
        <v>#DIV/0!</v>
      </c>
      <c r="K1013" s="67" t="e">
        <f t="shared" si="111"/>
        <v>#DIV/0!</v>
      </c>
      <c r="N1013" s="34"/>
      <c r="O1013" s="35"/>
      <c r="P1013" s="34"/>
      <c r="Q1013" s="35"/>
      <c r="R1013" s="36"/>
      <c r="S1013" s="36"/>
    </row>
    <row r="1014" spans="5:19">
      <c r="E1014" s="30">
        <f t="shared" si="108"/>
        <v>140.50000000000068</v>
      </c>
      <c r="F1014" s="30" t="e">
        <f t="shared" si="105"/>
        <v>#DIV/0!</v>
      </c>
      <c r="G1014" s="60" t="e">
        <f t="shared" si="106"/>
        <v>#DIV/0!</v>
      </c>
      <c r="H1014" s="30" t="e">
        <f t="shared" si="109"/>
        <v>#DIV/0!</v>
      </c>
      <c r="I1014" s="63" t="e">
        <f t="shared" si="107"/>
        <v>#DIV/0!</v>
      </c>
      <c r="J1014" s="30" t="e">
        <f t="shared" si="110"/>
        <v>#DIV/0!</v>
      </c>
      <c r="K1014" s="67" t="e">
        <f t="shared" si="111"/>
        <v>#DIV/0!</v>
      </c>
      <c r="N1014" s="34"/>
      <c r="O1014" s="35"/>
      <c r="P1014" s="34"/>
      <c r="Q1014" s="35"/>
      <c r="R1014" s="36"/>
      <c r="S1014" s="36"/>
    </row>
    <row r="1015" spans="5:19">
      <c r="E1015" s="30">
        <f t="shared" si="108"/>
        <v>140.55000000000069</v>
      </c>
      <c r="F1015" s="30" t="e">
        <f t="shared" si="105"/>
        <v>#DIV/0!</v>
      </c>
      <c r="G1015" s="60" t="e">
        <f t="shared" si="106"/>
        <v>#DIV/0!</v>
      </c>
      <c r="H1015" s="30" t="e">
        <f t="shared" si="109"/>
        <v>#DIV/0!</v>
      </c>
      <c r="I1015" s="63" t="e">
        <f t="shared" si="107"/>
        <v>#DIV/0!</v>
      </c>
      <c r="J1015" s="30" t="e">
        <f t="shared" si="110"/>
        <v>#DIV/0!</v>
      </c>
      <c r="K1015" s="67" t="e">
        <f t="shared" si="111"/>
        <v>#DIV/0!</v>
      </c>
      <c r="N1015" s="34"/>
      <c r="O1015" s="35"/>
      <c r="P1015" s="34"/>
      <c r="Q1015" s="35"/>
      <c r="R1015" s="36"/>
      <c r="S1015" s="36"/>
    </row>
    <row r="1016" spans="5:19">
      <c r="E1016" s="30">
        <f t="shared" si="108"/>
        <v>140.6000000000007</v>
      </c>
      <c r="F1016" s="30" t="e">
        <f t="shared" si="105"/>
        <v>#DIV/0!</v>
      </c>
      <c r="G1016" s="60" t="e">
        <f t="shared" si="106"/>
        <v>#DIV/0!</v>
      </c>
      <c r="H1016" s="30" t="e">
        <f t="shared" si="109"/>
        <v>#DIV/0!</v>
      </c>
      <c r="I1016" s="63" t="e">
        <f t="shared" si="107"/>
        <v>#DIV/0!</v>
      </c>
      <c r="J1016" s="30" t="e">
        <f t="shared" si="110"/>
        <v>#DIV/0!</v>
      </c>
      <c r="K1016" s="67" t="e">
        <f t="shared" si="111"/>
        <v>#DIV/0!</v>
      </c>
      <c r="N1016" s="34"/>
      <c r="O1016" s="35"/>
      <c r="P1016" s="34"/>
      <c r="Q1016" s="35"/>
      <c r="R1016" s="36"/>
      <c r="S1016" s="36"/>
    </row>
    <row r="1017" spans="5:19">
      <c r="E1017" s="30">
        <f t="shared" si="108"/>
        <v>140.65000000000072</v>
      </c>
      <c r="F1017" s="30" t="e">
        <f t="shared" si="105"/>
        <v>#DIV/0!</v>
      </c>
      <c r="G1017" s="60" t="e">
        <f t="shared" si="106"/>
        <v>#DIV/0!</v>
      </c>
      <c r="H1017" s="30" t="e">
        <f t="shared" si="109"/>
        <v>#DIV/0!</v>
      </c>
      <c r="I1017" s="63" t="e">
        <f t="shared" si="107"/>
        <v>#DIV/0!</v>
      </c>
      <c r="J1017" s="30" t="e">
        <f t="shared" si="110"/>
        <v>#DIV/0!</v>
      </c>
      <c r="K1017" s="67" t="e">
        <f t="shared" si="111"/>
        <v>#DIV/0!</v>
      </c>
      <c r="N1017" s="34"/>
      <c r="O1017" s="35"/>
      <c r="P1017" s="34"/>
      <c r="Q1017" s="35"/>
      <c r="R1017" s="36"/>
      <c r="S1017" s="36"/>
    </row>
    <row r="1018" spans="5:19">
      <c r="E1018" s="30">
        <f t="shared" si="108"/>
        <v>140.70000000000073</v>
      </c>
      <c r="F1018" s="30" t="e">
        <f t="shared" si="105"/>
        <v>#DIV/0!</v>
      </c>
      <c r="G1018" s="60" t="e">
        <f t="shared" si="106"/>
        <v>#DIV/0!</v>
      </c>
      <c r="H1018" s="30" t="e">
        <f t="shared" si="109"/>
        <v>#DIV/0!</v>
      </c>
      <c r="I1018" s="63" t="e">
        <f t="shared" si="107"/>
        <v>#DIV/0!</v>
      </c>
      <c r="J1018" s="30" t="e">
        <f t="shared" si="110"/>
        <v>#DIV/0!</v>
      </c>
      <c r="K1018" s="67" t="e">
        <f t="shared" si="111"/>
        <v>#DIV/0!</v>
      </c>
      <c r="N1018" s="34"/>
      <c r="O1018" s="35"/>
      <c r="P1018" s="34"/>
      <c r="Q1018" s="35"/>
      <c r="R1018" s="36"/>
      <c r="S1018" s="36"/>
    </row>
    <row r="1019" spans="5:19">
      <c r="E1019" s="30">
        <f t="shared" si="108"/>
        <v>140.75000000000074</v>
      </c>
      <c r="F1019" s="30" t="e">
        <f t="shared" si="105"/>
        <v>#DIV/0!</v>
      </c>
      <c r="G1019" s="60" t="e">
        <f t="shared" si="106"/>
        <v>#DIV/0!</v>
      </c>
      <c r="H1019" s="30" t="e">
        <f t="shared" si="109"/>
        <v>#DIV/0!</v>
      </c>
      <c r="I1019" s="63" t="e">
        <f t="shared" si="107"/>
        <v>#DIV/0!</v>
      </c>
      <c r="J1019" s="30" t="e">
        <f t="shared" si="110"/>
        <v>#DIV/0!</v>
      </c>
      <c r="K1019" s="67" t="e">
        <f t="shared" si="111"/>
        <v>#DIV/0!</v>
      </c>
      <c r="N1019" s="34"/>
      <c r="O1019" s="35"/>
      <c r="P1019" s="34"/>
      <c r="Q1019" s="35"/>
      <c r="R1019" s="36"/>
      <c r="S1019" s="36"/>
    </row>
    <row r="1020" spans="5:19">
      <c r="E1020" s="30">
        <f t="shared" si="108"/>
        <v>140.80000000000075</v>
      </c>
      <c r="F1020" s="30" t="e">
        <f t="shared" si="105"/>
        <v>#DIV/0!</v>
      </c>
      <c r="G1020" s="60" t="e">
        <f t="shared" si="106"/>
        <v>#DIV/0!</v>
      </c>
      <c r="H1020" s="30" t="e">
        <f t="shared" si="109"/>
        <v>#DIV/0!</v>
      </c>
      <c r="I1020" s="63" t="e">
        <f t="shared" si="107"/>
        <v>#DIV/0!</v>
      </c>
      <c r="J1020" s="30" t="e">
        <f t="shared" si="110"/>
        <v>#DIV/0!</v>
      </c>
      <c r="K1020" s="67" t="e">
        <f t="shared" si="111"/>
        <v>#DIV/0!</v>
      </c>
      <c r="N1020" s="34"/>
      <c r="O1020" s="35"/>
      <c r="P1020" s="34"/>
      <c r="Q1020" s="35"/>
      <c r="R1020" s="36"/>
      <c r="S1020" s="36"/>
    </row>
    <row r="1021" spans="5:19">
      <c r="E1021" s="30">
        <f t="shared" si="108"/>
        <v>140.85000000000076</v>
      </c>
      <c r="F1021" s="30" t="e">
        <f t="shared" si="105"/>
        <v>#DIV/0!</v>
      </c>
      <c r="G1021" s="60" t="e">
        <f t="shared" si="106"/>
        <v>#DIV/0!</v>
      </c>
      <c r="H1021" s="30" t="e">
        <f t="shared" si="109"/>
        <v>#DIV/0!</v>
      </c>
      <c r="I1021" s="63" t="e">
        <f t="shared" si="107"/>
        <v>#DIV/0!</v>
      </c>
      <c r="J1021" s="30" t="e">
        <f t="shared" si="110"/>
        <v>#DIV/0!</v>
      </c>
      <c r="K1021" s="67" t="e">
        <f t="shared" si="111"/>
        <v>#DIV/0!</v>
      </c>
      <c r="N1021" s="34"/>
      <c r="O1021" s="35"/>
      <c r="P1021" s="34"/>
      <c r="Q1021" s="35"/>
      <c r="R1021" s="36"/>
      <c r="S1021" s="36"/>
    </row>
    <row r="1022" spans="5:19">
      <c r="E1022" s="30">
        <f t="shared" si="108"/>
        <v>140.90000000000077</v>
      </c>
      <c r="F1022" s="30" t="e">
        <f t="shared" si="105"/>
        <v>#DIV/0!</v>
      </c>
      <c r="G1022" s="60" t="e">
        <f t="shared" si="106"/>
        <v>#DIV/0!</v>
      </c>
      <c r="H1022" s="30" t="e">
        <f t="shared" si="109"/>
        <v>#DIV/0!</v>
      </c>
      <c r="I1022" s="63" t="e">
        <f t="shared" si="107"/>
        <v>#DIV/0!</v>
      </c>
      <c r="J1022" s="30" t="e">
        <f t="shared" si="110"/>
        <v>#DIV/0!</v>
      </c>
      <c r="K1022" s="67" t="e">
        <f t="shared" si="111"/>
        <v>#DIV/0!</v>
      </c>
      <c r="N1022" s="34"/>
      <c r="O1022" s="35"/>
      <c r="P1022" s="34"/>
      <c r="Q1022" s="35"/>
      <c r="R1022" s="36"/>
      <c r="S1022" s="36"/>
    </row>
    <row r="1023" spans="5:19">
      <c r="E1023" s="30">
        <f t="shared" si="108"/>
        <v>140.95000000000078</v>
      </c>
      <c r="F1023" s="30" t="e">
        <f t="shared" si="105"/>
        <v>#DIV/0!</v>
      </c>
      <c r="G1023" s="60" t="e">
        <f t="shared" si="106"/>
        <v>#DIV/0!</v>
      </c>
      <c r="H1023" s="30" t="e">
        <f t="shared" si="109"/>
        <v>#DIV/0!</v>
      </c>
      <c r="I1023" s="63" t="e">
        <f t="shared" si="107"/>
        <v>#DIV/0!</v>
      </c>
      <c r="J1023" s="30" t="e">
        <f t="shared" si="110"/>
        <v>#DIV/0!</v>
      </c>
      <c r="K1023" s="67" t="e">
        <f t="shared" si="111"/>
        <v>#DIV/0!</v>
      </c>
      <c r="N1023" s="34"/>
      <c r="O1023" s="35"/>
      <c r="P1023" s="34"/>
      <c r="Q1023" s="35"/>
      <c r="R1023" s="36"/>
      <c r="S1023" s="36"/>
    </row>
    <row r="1024" spans="5:19">
      <c r="E1024" s="30">
        <f t="shared" si="108"/>
        <v>141.0000000000008</v>
      </c>
      <c r="F1024" s="30" t="e">
        <f t="shared" si="105"/>
        <v>#DIV/0!</v>
      </c>
      <c r="G1024" s="60" t="e">
        <f t="shared" si="106"/>
        <v>#DIV/0!</v>
      </c>
      <c r="H1024" s="30" t="e">
        <f t="shared" si="109"/>
        <v>#DIV/0!</v>
      </c>
      <c r="I1024" s="63" t="e">
        <f t="shared" si="107"/>
        <v>#DIV/0!</v>
      </c>
      <c r="J1024" s="30" t="e">
        <f t="shared" si="110"/>
        <v>#DIV/0!</v>
      </c>
      <c r="K1024" s="67" t="e">
        <f t="shared" si="111"/>
        <v>#DIV/0!</v>
      </c>
      <c r="N1024" s="34"/>
      <c r="O1024" s="35"/>
      <c r="P1024" s="34"/>
      <c r="Q1024" s="35"/>
      <c r="R1024" s="36"/>
      <c r="S1024" s="36"/>
    </row>
    <row r="1025" spans="5:19">
      <c r="E1025" s="30">
        <f t="shared" si="108"/>
        <v>141.05000000000081</v>
      </c>
      <c r="F1025" s="30" t="e">
        <f t="shared" si="105"/>
        <v>#DIV/0!</v>
      </c>
      <c r="G1025" s="60" t="e">
        <f t="shared" si="106"/>
        <v>#DIV/0!</v>
      </c>
      <c r="H1025" s="30" t="e">
        <f t="shared" si="109"/>
        <v>#DIV/0!</v>
      </c>
      <c r="I1025" s="63" t="e">
        <f t="shared" si="107"/>
        <v>#DIV/0!</v>
      </c>
      <c r="J1025" s="30" t="e">
        <f t="shared" si="110"/>
        <v>#DIV/0!</v>
      </c>
      <c r="K1025" s="67" t="e">
        <f t="shared" si="111"/>
        <v>#DIV/0!</v>
      </c>
      <c r="N1025" s="34"/>
      <c r="O1025" s="35"/>
      <c r="P1025" s="34"/>
      <c r="Q1025" s="35"/>
      <c r="R1025" s="36"/>
      <c r="S1025" s="36"/>
    </row>
    <row r="1026" spans="5:19">
      <c r="E1026" s="30">
        <f t="shared" si="108"/>
        <v>141.10000000000082</v>
      </c>
      <c r="F1026" s="30" t="e">
        <f t="shared" si="105"/>
        <v>#DIV/0!</v>
      </c>
      <c r="G1026" s="60" t="e">
        <f t="shared" si="106"/>
        <v>#DIV/0!</v>
      </c>
      <c r="H1026" s="30" t="e">
        <f t="shared" si="109"/>
        <v>#DIV/0!</v>
      </c>
      <c r="I1026" s="63" t="e">
        <f t="shared" si="107"/>
        <v>#DIV/0!</v>
      </c>
      <c r="J1026" s="30" t="e">
        <f t="shared" si="110"/>
        <v>#DIV/0!</v>
      </c>
      <c r="K1026" s="67" t="e">
        <f t="shared" si="111"/>
        <v>#DIV/0!</v>
      </c>
      <c r="N1026" s="34"/>
      <c r="O1026" s="35"/>
      <c r="P1026" s="34"/>
      <c r="Q1026" s="35"/>
      <c r="R1026" s="36"/>
      <c r="S1026" s="36"/>
    </row>
    <row r="1027" spans="5:19">
      <c r="E1027" s="30">
        <f t="shared" si="108"/>
        <v>141.15000000000083</v>
      </c>
      <c r="F1027" s="30" t="e">
        <f t="shared" si="105"/>
        <v>#DIV/0!</v>
      </c>
      <c r="G1027" s="60" t="e">
        <f t="shared" si="106"/>
        <v>#DIV/0!</v>
      </c>
      <c r="H1027" s="30" t="e">
        <f t="shared" si="109"/>
        <v>#DIV/0!</v>
      </c>
      <c r="I1027" s="63" t="e">
        <f t="shared" si="107"/>
        <v>#DIV/0!</v>
      </c>
      <c r="J1027" s="30" t="e">
        <f t="shared" si="110"/>
        <v>#DIV/0!</v>
      </c>
      <c r="K1027" s="67" t="e">
        <f t="shared" si="111"/>
        <v>#DIV/0!</v>
      </c>
      <c r="N1027" s="34"/>
      <c r="O1027" s="35"/>
      <c r="P1027" s="34"/>
      <c r="Q1027" s="35"/>
      <c r="R1027" s="36"/>
      <c r="S1027" s="36"/>
    </row>
    <row r="1028" spans="5:19">
      <c r="E1028" s="30">
        <f t="shared" si="108"/>
        <v>141.20000000000084</v>
      </c>
      <c r="F1028" s="30" t="e">
        <f t="shared" ref="F1028:F1091" si="112">SQRT(2+2*1*COS(3.14-2*$C$9*E1028*10^(-3)))</f>
        <v>#DIV/0!</v>
      </c>
      <c r="G1028" s="60" t="e">
        <f t="shared" ref="G1028:G1091" si="113">20*LOG10(F1028/2)</f>
        <v>#DIV/0!</v>
      </c>
      <c r="H1028" s="30" t="e">
        <f t="shared" si="109"/>
        <v>#DIV/0!</v>
      </c>
      <c r="I1028" s="63" t="e">
        <f t="shared" ref="I1028:I1091" si="114">20*LOG10(H1028/2)</f>
        <v>#DIV/0!</v>
      </c>
      <c r="J1028" s="30" t="e">
        <f t="shared" si="110"/>
        <v>#DIV/0!</v>
      </c>
      <c r="K1028" s="67" t="e">
        <f t="shared" si="111"/>
        <v>#DIV/0!</v>
      </c>
      <c r="N1028" s="34"/>
      <c r="O1028" s="35"/>
      <c r="P1028" s="34"/>
      <c r="Q1028" s="35"/>
      <c r="R1028" s="36"/>
      <c r="S1028" s="36"/>
    </row>
    <row r="1029" spans="5:19">
      <c r="E1029" s="30">
        <f t="shared" ref="E1029:E1092" si="115">E1028+$E$2</f>
        <v>141.25000000000085</v>
      </c>
      <c r="F1029" s="30" t="e">
        <f t="shared" si="112"/>
        <v>#DIV/0!</v>
      </c>
      <c r="G1029" s="60" t="e">
        <f t="shared" si="113"/>
        <v>#DIV/0!</v>
      </c>
      <c r="H1029" s="30" t="e">
        <f t="shared" ref="H1029:H1092" si="116">SQRT(2+2*1*COS(0-2*$C$30*E1029*10^(-3)))</f>
        <v>#DIV/0!</v>
      </c>
      <c r="I1029" s="63" t="e">
        <f t="shared" si="114"/>
        <v>#DIV/0!</v>
      </c>
      <c r="J1029" s="30" t="e">
        <f t="shared" ref="J1029:J1092" si="117">SQRT(1+0+2*0*COS(0-2*$C$51*E1029*10^(-3)))</f>
        <v>#DIV/0!</v>
      </c>
      <c r="K1029" s="67" t="e">
        <f t="shared" ref="K1029:K1092" si="118">20*LOG10(J1029/1)</f>
        <v>#DIV/0!</v>
      </c>
      <c r="N1029" s="34"/>
      <c r="O1029" s="35"/>
      <c r="P1029" s="34"/>
      <c r="Q1029" s="35"/>
      <c r="R1029" s="36"/>
      <c r="S1029" s="36"/>
    </row>
    <row r="1030" spans="5:19">
      <c r="E1030" s="30">
        <f t="shared" si="115"/>
        <v>141.30000000000086</v>
      </c>
      <c r="F1030" s="30" t="e">
        <f t="shared" si="112"/>
        <v>#DIV/0!</v>
      </c>
      <c r="G1030" s="60" t="e">
        <f t="shared" si="113"/>
        <v>#DIV/0!</v>
      </c>
      <c r="H1030" s="30" t="e">
        <f t="shared" si="116"/>
        <v>#DIV/0!</v>
      </c>
      <c r="I1030" s="63" t="e">
        <f t="shared" si="114"/>
        <v>#DIV/0!</v>
      </c>
      <c r="J1030" s="30" t="e">
        <f t="shared" si="117"/>
        <v>#DIV/0!</v>
      </c>
      <c r="K1030" s="67" t="e">
        <f t="shared" si="118"/>
        <v>#DIV/0!</v>
      </c>
      <c r="N1030" s="34"/>
      <c r="O1030" s="35"/>
      <c r="P1030" s="34"/>
      <c r="Q1030" s="35"/>
      <c r="R1030" s="36"/>
      <c r="S1030" s="36"/>
    </row>
    <row r="1031" spans="5:19">
      <c r="E1031" s="30">
        <f t="shared" si="115"/>
        <v>141.35000000000088</v>
      </c>
      <c r="F1031" s="30" t="e">
        <f t="shared" si="112"/>
        <v>#DIV/0!</v>
      </c>
      <c r="G1031" s="60" t="e">
        <f t="shared" si="113"/>
        <v>#DIV/0!</v>
      </c>
      <c r="H1031" s="30" t="e">
        <f t="shared" si="116"/>
        <v>#DIV/0!</v>
      </c>
      <c r="I1031" s="63" t="e">
        <f t="shared" si="114"/>
        <v>#DIV/0!</v>
      </c>
      <c r="J1031" s="30" t="e">
        <f t="shared" si="117"/>
        <v>#DIV/0!</v>
      </c>
      <c r="K1031" s="67" t="e">
        <f t="shared" si="118"/>
        <v>#DIV/0!</v>
      </c>
      <c r="N1031" s="34"/>
      <c r="O1031" s="35"/>
      <c r="P1031" s="34"/>
      <c r="Q1031" s="35"/>
      <c r="R1031" s="36"/>
      <c r="S1031" s="36"/>
    </row>
    <row r="1032" spans="5:19">
      <c r="E1032" s="30">
        <f t="shared" si="115"/>
        <v>141.40000000000089</v>
      </c>
      <c r="F1032" s="30" t="e">
        <f t="shared" si="112"/>
        <v>#DIV/0!</v>
      </c>
      <c r="G1032" s="60" t="e">
        <f t="shared" si="113"/>
        <v>#DIV/0!</v>
      </c>
      <c r="H1032" s="30" t="e">
        <f t="shared" si="116"/>
        <v>#DIV/0!</v>
      </c>
      <c r="I1032" s="63" t="e">
        <f t="shared" si="114"/>
        <v>#DIV/0!</v>
      </c>
      <c r="J1032" s="30" t="e">
        <f t="shared" si="117"/>
        <v>#DIV/0!</v>
      </c>
      <c r="K1032" s="67" t="e">
        <f t="shared" si="118"/>
        <v>#DIV/0!</v>
      </c>
      <c r="N1032" s="34"/>
      <c r="O1032" s="35"/>
      <c r="P1032" s="34"/>
      <c r="Q1032" s="35"/>
      <c r="R1032" s="36"/>
      <c r="S1032" s="36"/>
    </row>
    <row r="1033" spans="5:19">
      <c r="E1033" s="30">
        <f t="shared" si="115"/>
        <v>141.4500000000009</v>
      </c>
      <c r="F1033" s="30" t="e">
        <f t="shared" si="112"/>
        <v>#DIV/0!</v>
      </c>
      <c r="G1033" s="60" t="e">
        <f t="shared" si="113"/>
        <v>#DIV/0!</v>
      </c>
      <c r="H1033" s="30" t="e">
        <f t="shared" si="116"/>
        <v>#DIV/0!</v>
      </c>
      <c r="I1033" s="63" t="e">
        <f t="shared" si="114"/>
        <v>#DIV/0!</v>
      </c>
      <c r="J1033" s="30" t="e">
        <f t="shared" si="117"/>
        <v>#DIV/0!</v>
      </c>
      <c r="K1033" s="67" t="e">
        <f t="shared" si="118"/>
        <v>#DIV/0!</v>
      </c>
      <c r="N1033" s="34"/>
      <c r="O1033" s="35"/>
      <c r="P1033" s="34"/>
      <c r="Q1033" s="35"/>
      <c r="R1033" s="36"/>
      <c r="S1033" s="36"/>
    </row>
    <row r="1034" spans="5:19">
      <c r="E1034" s="30">
        <f t="shared" si="115"/>
        <v>141.50000000000091</v>
      </c>
      <c r="F1034" s="30" t="e">
        <f t="shared" si="112"/>
        <v>#DIV/0!</v>
      </c>
      <c r="G1034" s="60" t="e">
        <f t="shared" si="113"/>
        <v>#DIV/0!</v>
      </c>
      <c r="H1034" s="30" t="e">
        <f t="shared" si="116"/>
        <v>#DIV/0!</v>
      </c>
      <c r="I1034" s="63" t="e">
        <f t="shared" si="114"/>
        <v>#DIV/0!</v>
      </c>
      <c r="J1034" s="30" t="e">
        <f t="shared" si="117"/>
        <v>#DIV/0!</v>
      </c>
      <c r="K1034" s="67" t="e">
        <f t="shared" si="118"/>
        <v>#DIV/0!</v>
      </c>
      <c r="N1034" s="34"/>
      <c r="O1034" s="35"/>
      <c r="P1034" s="34"/>
      <c r="Q1034" s="35"/>
      <c r="R1034" s="36"/>
      <c r="S1034" s="36"/>
    </row>
    <row r="1035" spans="5:19">
      <c r="E1035" s="30">
        <f t="shared" si="115"/>
        <v>141.55000000000092</v>
      </c>
      <c r="F1035" s="30" t="e">
        <f t="shared" si="112"/>
        <v>#DIV/0!</v>
      </c>
      <c r="G1035" s="60" t="e">
        <f t="shared" si="113"/>
        <v>#DIV/0!</v>
      </c>
      <c r="H1035" s="30" t="e">
        <f t="shared" si="116"/>
        <v>#DIV/0!</v>
      </c>
      <c r="I1035" s="63" t="e">
        <f t="shared" si="114"/>
        <v>#DIV/0!</v>
      </c>
      <c r="J1035" s="30" t="e">
        <f t="shared" si="117"/>
        <v>#DIV/0!</v>
      </c>
      <c r="K1035" s="67" t="e">
        <f t="shared" si="118"/>
        <v>#DIV/0!</v>
      </c>
      <c r="N1035" s="34"/>
      <c r="O1035" s="35"/>
      <c r="P1035" s="34"/>
      <c r="Q1035" s="35"/>
      <c r="R1035" s="36"/>
      <c r="S1035" s="36"/>
    </row>
    <row r="1036" spans="5:19">
      <c r="E1036" s="30">
        <f t="shared" si="115"/>
        <v>141.60000000000093</v>
      </c>
      <c r="F1036" s="30" t="e">
        <f t="shared" si="112"/>
        <v>#DIV/0!</v>
      </c>
      <c r="G1036" s="60" t="e">
        <f t="shared" si="113"/>
        <v>#DIV/0!</v>
      </c>
      <c r="H1036" s="30" t="e">
        <f t="shared" si="116"/>
        <v>#DIV/0!</v>
      </c>
      <c r="I1036" s="63" t="e">
        <f t="shared" si="114"/>
        <v>#DIV/0!</v>
      </c>
      <c r="J1036" s="30" t="e">
        <f t="shared" si="117"/>
        <v>#DIV/0!</v>
      </c>
      <c r="K1036" s="67" t="e">
        <f t="shared" si="118"/>
        <v>#DIV/0!</v>
      </c>
      <c r="N1036" s="34"/>
      <c r="O1036" s="35"/>
      <c r="P1036" s="34"/>
      <c r="Q1036" s="35"/>
      <c r="R1036" s="36"/>
      <c r="S1036" s="36"/>
    </row>
    <row r="1037" spans="5:19">
      <c r="E1037" s="30">
        <f t="shared" si="115"/>
        <v>141.65000000000094</v>
      </c>
      <c r="F1037" s="30" t="e">
        <f t="shared" si="112"/>
        <v>#DIV/0!</v>
      </c>
      <c r="G1037" s="60" t="e">
        <f t="shared" si="113"/>
        <v>#DIV/0!</v>
      </c>
      <c r="H1037" s="30" t="e">
        <f t="shared" si="116"/>
        <v>#DIV/0!</v>
      </c>
      <c r="I1037" s="63" t="e">
        <f t="shared" si="114"/>
        <v>#DIV/0!</v>
      </c>
      <c r="J1037" s="30" t="e">
        <f t="shared" si="117"/>
        <v>#DIV/0!</v>
      </c>
      <c r="K1037" s="67" t="e">
        <f t="shared" si="118"/>
        <v>#DIV/0!</v>
      </c>
      <c r="N1037" s="34"/>
      <c r="O1037" s="35"/>
      <c r="P1037" s="34"/>
      <c r="Q1037" s="35"/>
      <c r="R1037" s="36"/>
      <c r="S1037" s="36"/>
    </row>
    <row r="1038" spans="5:19">
      <c r="E1038" s="30">
        <f t="shared" si="115"/>
        <v>141.70000000000095</v>
      </c>
      <c r="F1038" s="30" t="e">
        <f t="shared" si="112"/>
        <v>#DIV/0!</v>
      </c>
      <c r="G1038" s="60" t="e">
        <f t="shared" si="113"/>
        <v>#DIV/0!</v>
      </c>
      <c r="H1038" s="30" t="e">
        <f t="shared" si="116"/>
        <v>#DIV/0!</v>
      </c>
      <c r="I1038" s="63" t="e">
        <f t="shared" si="114"/>
        <v>#DIV/0!</v>
      </c>
      <c r="J1038" s="30" t="e">
        <f t="shared" si="117"/>
        <v>#DIV/0!</v>
      </c>
      <c r="K1038" s="67" t="e">
        <f t="shared" si="118"/>
        <v>#DIV/0!</v>
      </c>
      <c r="N1038" s="34"/>
      <c r="O1038" s="35"/>
      <c r="P1038" s="34"/>
      <c r="Q1038" s="35"/>
      <c r="R1038" s="36"/>
      <c r="S1038" s="36"/>
    </row>
    <row r="1039" spans="5:19">
      <c r="E1039" s="30">
        <f t="shared" si="115"/>
        <v>141.75000000000097</v>
      </c>
      <c r="F1039" s="30" t="e">
        <f t="shared" si="112"/>
        <v>#DIV/0!</v>
      </c>
      <c r="G1039" s="60" t="e">
        <f t="shared" si="113"/>
        <v>#DIV/0!</v>
      </c>
      <c r="H1039" s="30" t="e">
        <f t="shared" si="116"/>
        <v>#DIV/0!</v>
      </c>
      <c r="I1039" s="63" t="e">
        <f t="shared" si="114"/>
        <v>#DIV/0!</v>
      </c>
      <c r="J1039" s="30" t="e">
        <f t="shared" si="117"/>
        <v>#DIV/0!</v>
      </c>
      <c r="K1039" s="67" t="e">
        <f t="shared" si="118"/>
        <v>#DIV/0!</v>
      </c>
      <c r="N1039" s="34"/>
      <c r="O1039" s="35"/>
      <c r="P1039" s="34"/>
      <c r="Q1039" s="35"/>
      <c r="R1039" s="36"/>
      <c r="S1039" s="36"/>
    </row>
    <row r="1040" spans="5:19">
      <c r="E1040" s="30">
        <f t="shared" si="115"/>
        <v>141.80000000000098</v>
      </c>
      <c r="F1040" s="30" t="e">
        <f t="shared" si="112"/>
        <v>#DIV/0!</v>
      </c>
      <c r="G1040" s="60" t="e">
        <f t="shared" si="113"/>
        <v>#DIV/0!</v>
      </c>
      <c r="H1040" s="30" t="e">
        <f t="shared" si="116"/>
        <v>#DIV/0!</v>
      </c>
      <c r="I1040" s="63" t="e">
        <f t="shared" si="114"/>
        <v>#DIV/0!</v>
      </c>
      <c r="J1040" s="30" t="e">
        <f t="shared" si="117"/>
        <v>#DIV/0!</v>
      </c>
      <c r="K1040" s="67" t="e">
        <f t="shared" si="118"/>
        <v>#DIV/0!</v>
      </c>
      <c r="N1040" s="34"/>
      <c r="O1040" s="35"/>
      <c r="P1040" s="34"/>
      <c r="Q1040" s="35"/>
      <c r="R1040" s="36"/>
      <c r="S1040" s="36"/>
    </row>
    <row r="1041" spans="5:19">
      <c r="E1041" s="30">
        <f t="shared" si="115"/>
        <v>141.85000000000099</v>
      </c>
      <c r="F1041" s="30" t="e">
        <f t="shared" si="112"/>
        <v>#DIV/0!</v>
      </c>
      <c r="G1041" s="60" t="e">
        <f t="shared" si="113"/>
        <v>#DIV/0!</v>
      </c>
      <c r="H1041" s="30" t="e">
        <f t="shared" si="116"/>
        <v>#DIV/0!</v>
      </c>
      <c r="I1041" s="63" t="e">
        <f t="shared" si="114"/>
        <v>#DIV/0!</v>
      </c>
      <c r="J1041" s="30" t="e">
        <f t="shared" si="117"/>
        <v>#DIV/0!</v>
      </c>
      <c r="K1041" s="67" t="e">
        <f t="shared" si="118"/>
        <v>#DIV/0!</v>
      </c>
      <c r="N1041" s="34"/>
      <c r="O1041" s="35"/>
      <c r="P1041" s="34"/>
      <c r="Q1041" s="35"/>
      <c r="R1041" s="36"/>
      <c r="S1041" s="36"/>
    </row>
    <row r="1042" spans="5:19">
      <c r="E1042" s="30">
        <f t="shared" si="115"/>
        <v>141.900000000001</v>
      </c>
      <c r="F1042" s="30" t="e">
        <f t="shared" si="112"/>
        <v>#DIV/0!</v>
      </c>
      <c r="G1042" s="60" t="e">
        <f t="shared" si="113"/>
        <v>#DIV/0!</v>
      </c>
      <c r="H1042" s="30" t="e">
        <f t="shared" si="116"/>
        <v>#DIV/0!</v>
      </c>
      <c r="I1042" s="63" t="e">
        <f t="shared" si="114"/>
        <v>#DIV/0!</v>
      </c>
      <c r="J1042" s="30" t="e">
        <f t="shared" si="117"/>
        <v>#DIV/0!</v>
      </c>
      <c r="K1042" s="67" t="e">
        <f t="shared" si="118"/>
        <v>#DIV/0!</v>
      </c>
      <c r="N1042" s="34"/>
      <c r="O1042" s="35"/>
      <c r="P1042" s="34"/>
      <c r="Q1042" s="35"/>
      <c r="R1042" s="36"/>
      <c r="S1042" s="36"/>
    </row>
    <row r="1043" spans="5:19">
      <c r="E1043" s="30">
        <f t="shared" si="115"/>
        <v>141.95000000000101</v>
      </c>
      <c r="F1043" s="30" t="e">
        <f t="shared" si="112"/>
        <v>#DIV/0!</v>
      </c>
      <c r="G1043" s="60" t="e">
        <f t="shared" si="113"/>
        <v>#DIV/0!</v>
      </c>
      <c r="H1043" s="30" t="e">
        <f t="shared" si="116"/>
        <v>#DIV/0!</v>
      </c>
      <c r="I1043" s="63" t="e">
        <f t="shared" si="114"/>
        <v>#DIV/0!</v>
      </c>
      <c r="J1043" s="30" t="e">
        <f t="shared" si="117"/>
        <v>#DIV/0!</v>
      </c>
      <c r="K1043" s="67" t="e">
        <f t="shared" si="118"/>
        <v>#DIV/0!</v>
      </c>
      <c r="N1043" s="34"/>
      <c r="O1043" s="35"/>
      <c r="P1043" s="34"/>
      <c r="Q1043" s="35"/>
      <c r="R1043" s="36"/>
      <c r="S1043" s="36"/>
    </row>
    <row r="1044" spans="5:19">
      <c r="E1044" s="30">
        <f t="shared" si="115"/>
        <v>142.00000000000102</v>
      </c>
      <c r="F1044" s="30" t="e">
        <f t="shared" si="112"/>
        <v>#DIV/0!</v>
      </c>
      <c r="G1044" s="60" t="e">
        <f t="shared" si="113"/>
        <v>#DIV/0!</v>
      </c>
      <c r="H1044" s="30" t="e">
        <f t="shared" si="116"/>
        <v>#DIV/0!</v>
      </c>
      <c r="I1044" s="63" t="e">
        <f t="shared" si="114"/>
        <v>#DIV/0!</v>
      </c>
      <c r="J1044" s="30" t="e">
        <f t="shared" si="117"/>
        <v>#DIV/0!</v>
      </c>
      <c r="K1044" s="67" t="e">
        <f t="shared" si="118"/>
        <v>#DIV/0!</v>
      </c>
      <c r="N1044" s="34"/>
      <c r="O1044" s="35"/>
      <c r="P1044" s="34"/>
      <c r="Q1044" s="35"/>
      <c r="R1044" s="36"/>
      <c r="S1044" s="36"/>
    </row>
    <row r="1045" spans="5:19">
      <c r="E1045" s="30">
        <f t="shared" si="115"/>
        <v>142.05000000000103</v>
      </c>
      <c r="F1045" s="30" t="e">
        <f t="shared" si="112"/>
        <v>#DIV/0!</v>
      </c>
      <c r="G1045" s="60" t="e">
        <f t="shared" si="113"/>
        <v>#DIV/0!</v>
      </c>
      <c r="H1045" s="30" t="e">
        <f t="shared" si="116"/>
        <v>#DIV/0!</v>
      </c>
      <c r="I1045" s="63" t="e">
        <f t="shared" si="114"/>
        <v>#DIV/0!</v>
      </c>
      <c r="J1045" s="30" t="e">
        <f t="shared" si="117"/>
        <v>#DIV/0!</v>
      </c>
      <c r="K1045" s="67" t="e">
        <f t="shared" si="118"/>
        <v>#DIV/0!</v>
      </c>
      <c r="N1045" s="34"/>
      <c r="O1045" s="35"/>
      <c r="P1045" s="34"/>
      <c r="Q1045" s="35"/>
      <c r="R1045" s="36"/>
      <c r="S1045" s="36"/>
    </row>
    <row r="1046" spans="5:19">
      <c r="E1046" s="30">
        <f t="shared" si="115"/>
        <v>142.10000000000105</v>
      </c>
      <c r="F1046" s="30" t="e">
        <f t="shared" si="112"/>
        <v>#DIV/0!</v>
      </c>
      <c r="G1046" s="60" t="e">
        <f t="shared" si="113"/>
        <v>#DIV/0!</v>
      </c>
      <c r="H1046" s="30" t="e">
        <f t="shared" si="116"/>
        <v>#DIV/0!</v>
      </c>
      <c r="I1046" s="63" t="e">
        <f t="shared" si="114"/>
        <v>#DIV/0!</v>
      </c>
      <c r="J1046" s="30" t="e">
        <f t="shared" si="117"/>
        <v>#DIV/0!</v>
      </c>
      <c r="K1046" s="67" t="e">
        <f t="shared" si="118"/>
        <v>#DIV/0!</v>
      </c>
      <c r="N1046" s="34"/>
      <c r="O1046" s="35"/>
      <c r="P1046" s="34"/>
      <c r="Q1046" s="35"/>
      <c r="R1046" s="36"/>
      <c r="S1046" s="36"/>
    </row>
    <row r="1047" spans="5:19">
      <c r="E1047" s="30">
        <f t="shared" si="115"/>
        <v>142.15000000000106</v>
      </c>
      <c r="F1047" s="30" t="e">
        <f t="shared" si="112"/>
        <v>#DIV/0!</v>
      </c>
      <c r="G1047" s="60" t="e">
        <f t="shared" si="113"/>
        <v>#DIV/0!</v>
      </c>
      <c r="H1047" s="30" t="e">
        <f t="shared" si="116"/>
        <v>#DIV/0!</v>
      </c>
      <c r="I1047" s="63" t="e">
        <f t="shared" si="114"/>
        <v>#DIV/0!</v>
      </c>
      <c r="J1047" s="30" t="e">
        <f t="shared" si="117"/>
        <v>#DIV/0!</v>
      </c>
      <c r="K1047" s="67" t="e">
        <f t="shared" si="118"/>
        <v>#DIV/0!</v>
      </c>
      <c r="N1047" s="34"/>
      <c r="O1047" s="35"/>
      <c r="P1047" s="34"/>
      <c r="Q1047" s="35"/>
      <c r="R1047" s="36"/>
      <c r="S1047" s="36"/>
    </row>
    <row r="1048" spans="5:19">
      <c r="E1048" s="30">
        <f t="shared" si="115"/>
        <v>142.20000000000107</v>
      </c>
      <c r="F1048" s="30" t="e">
        <f t="shared" si="112"/>
        <v>#DIV/0!</v>
      </c>
      <c r="G1048" s="60" t="e">
        <f t="shared" si="113"/>
        <v>#DIV/0!</v>
      </c>
      <c r="H1048" s="30" t="e">
        <f t="shared" si="116"/>
        <v>#DIV/0!</v>
      </c>
      <c r="I1048" s="63" t="e">
        <f t="shared" si="114"/>
        <v>#DIV/0!</v>
      </c>
      <c r="J1048" s="30" t="e">
        <f t="shared" si="117"/>
        <v>#DIV/0!</v>
      </c>
      <c r="K1048" s="67" t="e">
        <f t="shared" si="118"/>
        <v>#DIV/0!</v>
      </c>
      <c r="N1048" s="34"/>
      <c r="O1048" s="35"/>
      <c r="P1048" s="34"/>
      <c r="Q1048" s="35"/>
      <c r="R1048" s="36"/>
      <c r="S1048" s="36"/>
    </row>
    <row r="1049" spans="5:19">
      <c r="E1049" s="30">
        <f t="shared" si="115"/>
        <v>142.25000000000108</v>
      </c>
      <c r="F1049" s="30" t="e">
        <f t="shared" si="112"/>
        <v>#DIV/0!</v>
      </c>
      <c r="G1049" s="60" t="e">
        <f t="shared" si="113"/>
        <v>#DIV/0!</v>
      </c>
      <c r="H1049" s="30" t="e">
        <f t="shared" si="116"/>
        <v>#DIV/0!</v>
      </c>
      <c r="I1049" s="63" t="e">
        <f t="shared" si="114"/>
        <v>#DIV/0!</v>
      </c>
      <c r="J1049" s="30" t="e">
        <f t="shared" si="117"/>
        <v>#DIV/0!</v>
      </c>
      <c r="K1049" s="67" t="e">
        <f t="shared" si="118"/>
        <v>#DIV/0!</v>
      </c>
      <c r="N1049" s="34"/>
      <c r="O1049" s="35"/>
      <c r="P1049" s="34"/>
      <c r="Q1049" s="35"/>
      <c r="R1049" s="36"/>
      <c r="S1049" s="36"/>
    </row>
    <row r="1050" spans="5:19">
      <c r="E1050" s="30">
        <f t="shared" si="115"/>
        <v>142.30000000000109</v>
      </c>
      <c r="F1050" s="30" t="e">
        <f t="shared" si="112"/>
        <v>#DIV/0!</v>
      </c>
      <c r="G1050" s="60" t="e">
        <f t="shared" si="113"/>
        <v>#DIV/0!</v>
      </c>
      <c r="H1050" s="30" t="e">
        <f t="shared" si="116"/>
        <v>#DIV/0!</v>
      </c>
      <c r="I1050" s="63" t="e">
        <f t="shared" si="114"/>
        <v>#DIV/0!</v>
      </c>
      <c r="J1050" s="30" t="e">
        <f t="shared" si="117"/>
        <v>#DIV/0!</v>
      </c>
      <c r="K1050" s="67" t="e">
        <f t="shared" si="118"/>
        <v>#DIV/0!</v>
      </c>
      <c r="N1050" s="34"/>
      <c r="O1050" s="35"/>
      <c r="P1050" s="34"/>
      <c r="Q1050" s="35"/>
      <c r="R1050" s="36"/>
      <c r="S1050" s="36"/>
    </row>
    <row r="1051" spans="5:19">
      <c r="E1051" s="30">
        <f t="shared" si="115"/>
        <v>142.3500000000011</v>
      </c>
      <c r="F1051" s="30" t="e">
        <f t="shared" si="112"/>
        <v>#DIV/0!</v>
      </c>
      <c r="G1051" s="60" t="e">
        <f t="shared" si="113"/>
        <v>#DIV/0!</v>
      </c>
      <c r="H1051" s="30" t="e">
        <f t="shared" si="116"/>
        <v>#DIV/0!</v>
      </c>
      <c r="I1051" s="63" t="e">
        <f t="shared" si="114"/>
        <v>#DIV/0!</v>
      </c>
      <c r="J1051" s="30" t="e">
        <f t="shared" si="117"/>
        <v>#DIV/0!</v>
      </c>
      <c r="K1051" s="67" t="e">
        <f t="shared" si="118"/>
        <v>#DIV/0!</v>
      </c>
      <c r="N1051" s="34"/>
      <c r="O1051" s="35"/>
      <c r="P1051" s="34"/>
      <c r="Q1051" s="35"/>
      <c r="R1051" s="36"/>
      <c r="S1051" s="36"/>
    </row>
    <row r="1052" spans="5:19">
      <c r="E1052" s="30">
        <f t="shared" si="115"/>
        <v>142.40000000000111</v>
      </c>
      <c r="F1052" s="30" t="e">
        <f t="shared" si="112"/>
        <v>#DIV/0!</v>
      </c>
      <c r="G1052" s="60" t="e">
        <f t="shared" si="113"/>
        <v>#DIV/0!</v>
      </c>
      <c r="H1052" s="30" t="e">
        <f t="shared" si="116"/>
        <v>#DIV/0!</v>
      </c>
      <c r="I1052" s="63" t="e">
        <f t="shared" si="114"/>
        <v>#DIV/0!</v>
      </c>
      <c r="J1052" s="30" t="e">
        <f t="shared" si="117"/>
        <v>#DIV/0!</v>
      </c>
      <c r="K1052" s="67" t="e">
        <f t="shared" si="118"/>
        <v>#DIV/0!</v>
      </c>
      <c r="N1052" s="34"/>
      <c r="O1052" s="35"/>
      <c r="P1052" s="34"/>
      <c r="Q1052" s="35"/>
      <c r="R1052" s="36"/>
      <c r="S1052" s="36"/>
    </row>
    <row r="1053" spans="5:19">
      <c r="E1053" s="30">
        <f t="shared" si="115"/>
        <v>142.45000000000113</v>
      </c>
      <c r="F1053" s="30" t="e">
        <f t="shared" si="112"/>
        <v>#DIV/0!</v>
      </c>
      <c r="G1053" s="60" t="e">
        <f t="shared" si="113"/>
        <v>#DIV/0!</v>
      </c>
      <c r="H1053" s="30" t="e">
        <f t="shared" si="116"/>
        <v>#DIV/0!</v>
      </c>
      <c r="I1053" s="63" t="e">
        <f t="shared" si="114"/>
        <v>#DIV/0!</v>
      </c>
      <c r="J1053" s="30" t="e">
        <f t="shared" si="117"/>
        <v>#DIV/0!</v>
      </c>
      <c r="K1053" s="67" t="e">
        <f t="shared" si="118"/>
        <v>#DIV/0!</v>
      </c>
      <c r="N1053" s="34"/>
      <c r="O1053" s="35"/>
      <c r="P1053" s="34"/>
      <c r="Q1053" s="35"/>
      <c r="R1053" s="36"/>
      <c r="S1053" s="36"/>
    </row>
    <row r="1054" spans="5:19">
      <c r="E1054" s="30">
        <f t="shared" si="115"/>
        <v>142.50000000000114</v>
      </c>
      <c r="F1054" s="30" t="e">
        <f t="shared" si="112"/>
        <v>#DIV/0!</v>
      </c>
      <c r="G1054" s="60" t="e">
        <f t="shared" si="113"/>
        <v>#DIV/0!</v>
      </c>
      <c r="H1054" s="30" t="e">
        <f t="shared" si="116"/>
        <v>#DIV/0!</v>
      </c>
      <c r="I1054" s="63" t="e">
        <f t="shared" si="114"/>
        <v>#DIV/0!</v>
      </c>
      <c r="J1054" s="30" t="e">
        <f t="shared" si="117"/>
        <v>#DIV/0!</v>
      </c>
      <c r="K1054" s="67" t="e">
        <f t="shared" si="118"/>
        <v>#DIV/0!</v>
      </c>
      <c r="N1054" s="34"/>
      <c r="O1054" s="35"/>
      <c r="P1054" s="34"/>
      <c r="Q1054" s="35"/>
      <c r="R1054" s="36"/>
      <c r="S1054" s="36"/>
    </row>
    <row r="1055" spans="5:19">
      <c r="E1055" s="30">
        <f t="shared" si="115"/>
        <v>142.55000000000115</v>
      </c>
      <c r="F1055" s="30" t="e">
        <f t="shared" si="112"/>
        <v>#DIV/0!</v>
      </c>
      <c r="G1055" s="60" t="e">
        <f t="shared" si="113"/>
        <v>#DIV/0!</v>
      </c>
      <c r="H1055" s="30" t="e">
        <f t="shared" si="116"/>
        <v>#DIV/0!</v>
      </c>
      <c r="I1055" s="63" t="e">
        <f t="shared" si="114"/>
        <v>#DIV/0!</v>
      </c>
      <c r="J1055" s="30" t="e">
        <f t="shared" si="117"/>
        <v>#DIV/0!</v>
      </c>
      <c r="K1055" s="67" t="e">
        <f t="shared" si="118"/>
        <v>#DIV/0!</v>
      </c>
      <c r="N1055" s="34"/>
      <c r="O1055" s="35"/>
      <c r="P1055" s="34"/>
      <c r="Q1055" s="35"/>
      <c r="R1055" s="36"/>
      <c r="S1055" s="36"/>
    </row>
    <row r="1056" spans="5:19">
      <c r="E1056" s="30">
        <f t="shared" si="115"/>
        <v>142.60000000000116</v>
      </c>
      <c r="F1056" s="30" t="e">
        <f t="shared" si="112"/>
        <v>#DIV/0!</v>
      </c>
      <c r="G1056" s="60" t="e">
        <f t="shared" si="113"/>
        <v>#DIV/0!</v>
      </c>
      <c r="H1056" s="30" t="e">
        <f t="shared" si="116"/>
        <v>#DIV/0!</v>
      </c>
      <c r="I1056" s="63" t="e">
        <f t="shared" si="114"/>
        <v>#DIV/0!</v>
      </c>
      <c r="J1056" s="30" t="e">
        <f t="shared" si="117"/>
        <v>#DIV/0!</v>
      </c>
      <c r="K1056" s="67" t="e">
        <f t="shared" si="118"/>
        <v>#DIV/0!</v>
      </c>
      <c r="N1056" s="34"/>
      <c r="O1056" s="35"/>
      <c r="P1056" s="34"/>
      <c r="Q1056" s="35"/>
      <c r="R1056" s="36"/>
      <c r="S1056" s="36"/>
    </row>
    <row r="1057" spans="5:19">
      <c r="E1057" s="30">
        <f t="shared" si="115"/>
        <v>142.65000000000117</v>
      </c>
      <c r="F1057" s="30" t="e">
        <f t="shared" si="112"/>
        <v>#DIV/0!</v>
      </c>
      <c r="G1057" s="60" t="e">
        <f t="shared" si="113"/>
        <v>#DIV/0!</v>
      </c>
      <c r="H1057" s="30" t="e">
        <f t="shared" si="116"/>
        <v>#DIV/0!</v>
      </c>
      <c r="I1057" s="63" t="e">
        <f t="shared" si="114"/>
        <v>#DIV/0!</v>
      </c>
      <c r="J1057" s="30" t="e">
        <f t="shared" si="117"/>
        <v>#DIV/0!</v>
      </c>
      <c r="K1057" s="67" t="e">
        <f t="shared" si="118"/>
        <v>#DIV/0!</v>
      </c>
      <c r="N1057" s="34"/>
      <c r="O1057" s="35"/>
      <c r="P1057" s="34"/>
      <c r="Q1057" s="35"/>
      <c r="R1057" s="36"/>
      <c r="S1057" s="36"/>
    </row>
    <row r="1058" spans="5:19">
      <c r="E1058" s="30">
        <f t="shared" si="115"/>
        <v>142.70000000000118</v>
      </c>
      <c r="F1058" s="30" t="e">
        <f t="shared" si="112"/>
        <v>#DIV/0!</v>
      </c>
      <c r="G1058" s="60" t="e">
        <f t="shared" si="113"/>
        <v>#DIV/0!</v>
      </c>
      <c r="H1058" s="30" t="e">
        <f t="shared" si="116"/>
        <v>#DIV/0!</v>
      </c>
      <c r="I1058" s="63" t="e">
        <f t="shared" si="114"/>
        <v>#DIV/0!</v>
      </c>
      <c r="J1058" s="30" t="e">
        <f t="shared" si="117"/>
        <v>#DIV/0!</v>
      </c>
      <c r="K1058" s="67" t="e">
        <f t="shared" si="118"/>
        <v>#DIV/0!</v>
      </c>
      <c r="N1058" s="34"/>
      <c r="O1058" s="35"/>
      <c r="P1058" s="34"/>
      <c r="Q1058" s="35"/>
      <c r="R1058" s="36"/>
      <c r="S1058" s="36"/>
    </row>
    <row r="1059" spans="5:19">
      <c r="E1059" s="30">
        <f t="shared" si="115"/>
        <v>142.75000000000119</v>
      </c>
      <c r="F1059" s="30" t="e">
        <f t="shared" si="112"/>
        <v>#DIV/0!</v>
      </c>
      <c r="G1059" s="60" t="e">
        <f t="shared" si="113"/>
        <v>#DIV/0!</v>
      </c>
      <c r="H1059" s="30" t="e">
        <f t="shared" si="116"/>
        <v>#DIV/0!</v>
      </c>
      <c r="I1059" s="63" t="e">
        <f t="shared" si="114"/>
        <v>#DIV/0!</v>
      </c>
      <c r="J1059" s="30" t="e">
        <f t="shared" si="117"/>
        <v>#DIV/0!</v>
      </c>
      <c r="K1059" s="67" t="e">
        <f t="shared" si="118"/>
        <v>#DIV/0!</v>
      </c>
      <c r="N1059" s="34"/>
      <c r="O1059" s="35"/>
      <c r="P1059" s="34"/>
      <c r="Q1059" s="35"/>
      <c r="R1059" s="36"/>
      <c r="S1059" s="36"/>
    </row>
    <row r="1060" spans="5:19">
      <c r="E1060" s="30">
        <f t="shared" si="115"/>
        <v>142.80000000000121</v>
      </c>
      <c r="F1060" s="30" t="e">
        <f t="shared" si="112"/>
        <v>#DIV/0!</v>
      </c>
      <c r="G1060" s="60" t="e">
        <f t="shared" si="113"/>
        <v>#DIV/0!</v>
      </c>
      <c r="H1060" s="30" t="e">
        <f t="shared" si="116"/>
        <v>#DIV/0!</v>
      </c>
      <c r="I1060" s="63" t="e">
        <f t="shared" si="114"/>
        <v>#DIV/0!</v>
      </c>
      <c r="J1060" s="30" t="e">
        <f t="shared" si="117"/>
        <v>#DIV/0!</v>
      </c>
      <c r="K1060" s="67" t="e">
        <f t="shared" si="118"/>
        <v>#DIV/0!</v>
      </c>
      <c r="N1060" s="34"/>
      <c r="O1060" s="35"/>
      <c r="P1060" s="34"/>
      <c r="Q1060" s="35"/>
      <c r="R1060" s="36"/>
      <c r="S1060" s="36"/>
    </row>
    <row r="1061" spans="5:19">
      <c r="E1061" s="30">
        <f t="shared" si="115"/>
        <v>142.85000000000122</v>
      </c>
      <c r="F1061" s="30" t="e">
        <f t="shared" si="112"/>
        <v>#DIV/0!</v>
      </c>
      <c r="G1061" s="60" t="e">
        <f t="shared" si="113"/>
        <v>#DIV/0!</v>
      </c>
      <c r="H1061" s="30" t="e">
        <f t="shared" si="116"/>
        <v>#DIV/0!</v>
      </c>
      <c r="I1061" s="63" t="e">
        <f t="shared" si="114"/>
        <v>#DIV/0!</v>
      </c>
      <c r="J1061" s="30" t="e">
        <f t="shared" si="117"/>
        <v>#DIV/0!</v>
      </c>
      <c r="K1061" s="67" t="e">
        <f t="shared" si="118"/>
        <v>#DIV/0!</v>
      </c>
      <c r="N1061" s="34"/>
      <c r="O1061" s="35"/>
      <c r="P1061" s="34"/>
      <c r="Q1061" s="35"/>
      <c r="R1061" s="36"/>
      <c r="S1061" s="36"/>
    </row>
    <row r="1062" spans="5:19">
      <c r="E1062" s="30">
        <f t="shared" si="115"/>
        <v>142.90000000000123</v>
      </c>
      <c r="F1062" s="30" t="e">
        <f t="shared" si="112"/>
        <v>#DIV/0!</v>
      </c>
      <c r="G1062" s="60" t="e">
        <f t="shared" si="113"/>
        <v>#DIV/0!</v>
      </c>
      <c r="H1062" s="30" t="e">
        <f t="shared" si="116"/>
        <v>#DIV/0!</v>
      </c>
      <c r="I1062" s="63" t="e">
        <f t="shared" si="114"/>
        <v>#DIV/0!</v>
      </c>
      <c r="J1062" s="30" t="e">
        <f t="shared" si="117"/>
        <v>#DIV/0!</v>
      </c>
      <c r="K1062" s="67" t="e">
        <f t="shared" si="118"/>
        <v>#DIV/0!</v>
      </c>
      <c r="N1062" s="34"/>
      <c r="O1062" s="35"/>
      <c r="P1062" s="34"/>
      <c r="Q1062" s="35"/>
      <c r="R1062" s="36"/>
      <c r="S1062" s="36"/>
    </row>
    <row r="1063" spans="5:19">
      <c r="E1063" s="30">
        <f t="shared" si="115"/>
        <v>142.95000000000124</v>
      </c>
      <c r="F1063" s="30" t="e">
        <f t="shared" si="112"/>
        <v>#DIV/0!</v>
      </c>
      <c r="G1063" s="60" t="e">
        <f t="shared" si="113"/>
        <v>#DIV/0!</v>
      </c>
      <c r="H1063" s="30" t="e">
        <f t="shared" si="116"/>
        <v>#DIV/0!</v>
      </c>
      <c r="I1063" s="63" t="e">
        <f t="shared" si="114"/>
        <v>#DIV/0!</v>
      </c>
      <c r="J1063" s="30" t="e">
        <f t="shared" si="117"/>
        <v>#DIV/0!</v>
      </c>
      <c r="K1063" s="67" t="e">
        <f t="shared" si="118"/>
        <v>#DIV/0!</v>
      </c>
      <c r="N1063" s="34"/>
      <c r="O1063" s="35"/>
      <c r="P1063" s="34"/>
      <c r="Q1063" s="35"/>
      <c r="R1063" s="36"/>
      <c r="S1063" s="36"/>
    </row>
    <row r="1064" spans="5:19">
      <c r="E1064" s="30">
        <f t="shared" si="115"/>
        <v>143.00000000000125</v>
      </c>
      <c r="F1064" s="30" t="e">
        <f t="shared" si="112"/>
        <v>#DIV/0!</v>
      </c>
      <c r="G1064" s="60" t="e">
        <f t="shared" si="113"/>
        <v>#DIV/0!</v>
      </c>
      <c r="H1064" s="30" t="e">
        <f t="shared" si="116"/>
        <v>#DIV/0!</v>
      </c>
      <c r="I1064" s="63" t="e">
        <f t="shared" si="114"/>
        <v>#DIV/0!</v>
      </c>
      <c r="J1064" s="30" t="e">
        <f t="shared" si="117"/>
        <v>#DIV/0!</v>
      </c>
      <c r="K1064" s="67" t="e">
        <f t="shared" si="118"/>
        <v>#DIV/0!</v>
      </c>
      <c r="N1064" s="34"/>
      <c r="O1064" s="35"/>
      <c r="P1064" s="34"/>
      <c r="Q1064" s="35"/>
      <c r="R1064" s="36"/>
      <c r="S1064" s="36"/>
    </row>
    <row r="1065" spans="5:19">
      <c r="E1065" s="30">
        <f t="shared" si="115"/>
        <v>143.05000000000126</v>
      </c>
      <c r="F1065" s="30" t="e">
        <f t="shared" si="112"/>
        <v>#DIV/0!</v>
      </c>
      <c r="G1065" s="60" t="e">
        <f t="shared" si="113"/>
        <v>#DIV/0!</v>
      </c>
      <c r="H1065" s="30" t="e">
        <f t="shared" si="116"/>
        <v>#DIV/0!</v>
      </c>
      <c r="I1065" s="63" t="e">
        <f t="shared" si="114"/>
        <v>#DIV/0!</v>
      </c>
      <c r="J1065" s="30" t="e">
        <f t="shared" si="117"/>
        <v>#DIV/0!</v>
      </c>
      <c r="K1065" s="67" t="e">
        <f t="shared" si="118"/>
        <v>#DIV/0!</v>
      </c>
      <c r="N1065" s="34"/>
      <c r="O1065" s="35"/>
      <c r="P1065" s="34"/>
      <c r="Q1065" s="35"/>
      <c r="R1065" s="36"/>
      <c r="S1065" s="36"/>
    </row>
    <row r="1066" spans="5:19">
      <c r="E1066" s="30">
        <f t="shared" si="115"/>
        <v>143.10000000000127</v>
      </c>
      <c r="F1066" s="30" t="e">
        <f t="shared" si="112"/>
        <v>#DIV/0!</v>
      </c>
      <c r="G1066" s="60" t="e">
        <f t="shared" si="113"/>
        <v>#DIV/0!</v>
      </c>
      <c r="H1066" s="30" t="e">
        <f t="shared" si="116"/>
        <v>#DIV/0!</v>
      </c>
      <c r="I1066" s="63" t="e">
        <f t="shared" si="114"/>
        <v>#DIV/0!</v>
      </c>
      <c r="J1066" s="30" t="e">
        <f t="shared" si="117"/>
        <v>#DIV/0!</v>
      </c>
      <c r="K1066" s="67" t="e">
        <f t="shared" si="118"/>
        <v>#DIV/0!</v>
      </c>
      <c r="N1066" s="34"/>
      <c r="O1066" s="35"/>
      <c r="P1066" s="34"/>
      <c r="Q1066" s="35"/>
      <c r="R1066" s="36"/>
      <c r="S1066" s="36"/>
    </row>
    <row r="1067" spans="5:19">
      <c r="E1067" s="30">
        <f t="shared" si="115"/>
        <v>143.15000000000128</v>
      </c>
      <c r="F1067" s="30" t="e">
        <f t="shared" si="112"/>
        <v>#DIV/0!</v>
      </c>
      <c r="G1067" s="60" t="e">
        <f t="shared" si="113"/>
        <v>#DIV/0!</v>
      </c>
      <c r="H1067" s="30" t="e">
        <f t="shared" si="116"/>
        <v>#DIV/0!</v>
      </c>
      <c r="I1067" s="63" t="e">
        <f t="shared" si="114"/>
        <v>#DIV/0!</v>
      </c>
      <c r="J1067" s="30" t="e">
        <f t="shared" si="117"/>
        <v>#DIV/0!</v>
      </c>
      <c r="K1067" s="67" t="e">
        <f t="shared" si="118"/>
        <v>#DIV/0!</v>
      </c>
      <c r="N1067" s="34"/>
      <c r="O1067" s="35"/>
      <c r="P1067" s="34"/>
      <c r="Q1067" s="35"/>
      <c r="R1067" s="36"/>
      <c r="S1067" s="36"/>
    </row>
    <row r="1068" spans="5:19">
      <c r="E1068" s="30">
        <f t="shared" si="115"/>
        <v>143.2000000000013</v>
      </c>
      <c r="F1068" s="30" t="e">
        <f t="shared" si="112"/>
        <v>#DIV/0!</v>
      </c>
      <c r="G1068" s="60" t="e">
        <f t="shared" si="113"/>
        <v>#DIV/0!</v>
      </c>
      <c r="H1068" s="30" t="e">
        <f t="shared" si="116"/>
        <v>#DIV/0!</v>
      </c>
      <c r="I1068" s="63" t="e">
        <f t="shared" si="114"/>
        <v>#DIV/0!</v>
      </c>
      <c r="J1068" s="30" t="e">
        <f t="shared" si="117"/>
        <v>#DIV/0!</v>
      </c>
      <c r="K1068" s="67" t="e">
        <f t="shared" si="118"/>
        <v>#DIV/0!</v>
      </c>
      <c r="N1068" s="34"/>
      <c r="O1068" s="35"/>
      <c r="P1068" s="34"/>
      <c r="Q1068" s="35"/>
      <c r="R1068" s="36"/>
      <c r="S1068" s="36"/>
    </row>
    <row r="1069" spans="5:19">
      <c r="E1069" s="30">
        <f t="shared" si="115"/>
        <v>143.25000000000131</v>
      </c>
      <c r="F1069" s="30" t="e">
        <f t="shared" si="112"/>
        <v>#DIV/0!</v>
      </c>
      <c r="G1069" s="60" t="e">
        <f t="shared" si="113"/>
        <v>#DIV/0!</v>
      </c>
      <c r="H1069" s="30" t="e">
        <f t="shared" si="116"/>
        <v>#DIV/0!</v>
      </c>
      <c r="I1069" s="63" t="e">
        <f t="shared" si="114"/>
        <v>#DIV/0!</v>
      </c>
      <c r="J1069" s="30" t="e">
        <f t="shared" si="117"/>
        <v>#DIV/0!</v>
      </c>
      <c r="K1069" s="67" t="e">
        <f t="shared" si="118"/>
        <v>#DIV/0!</v>
      </c>
      <c r="N1069" s="34"/>
      <c r="O1069" s="35"/>
      <c r="P1069" s="34"/>
      <c r="Q1069" s="35"/>
      <c r="R1069" s="36"/>
      <c r="S1069" s="36"/>
    </row>
    <row r="1070" spans="5:19">
      <c r="E1070" s="30">
        <f t="shared" si="115"/>
        <v>143.30000000000132</v>
      </c>
      <c r="F1070" s="30" t="e">
        <f t="shared" si="112"/>
        <v>#DIV/0!</v>
      </c>
      <c r="G1070" s="60" t="e">
        <f t="shared" si="113"/>
        <v>#DIV/0!</v>
      </c>
      <c r="H1070" s="30" t="e">
        <f t="shared" si="116"/>
        <v>#DIV/0!</v>
      </c>
      <c r="I1070" s="63" t="e">
        <f t="shared" si="114"/>
        <v>#DIV/0!</v>
      </c>
      <c r="J1070" s="30" t="e">
        <f t="shared" si="117"/>
        <v>#DIV/0!</v>
      </c>
      <c r="K1070" s="67" t="e">
        <f t="shared" si="118"/>
        <v>#DIV/0!</v>
      </c>
      <c r="N1070" s="34"/>
      <c r="O1070" s="35"/>
      <c r="P1070" s="34"/>
      <c r="Q1070" s="35"/>
      <c r="R1070" s="36"/>
      <c r="S1070" s="36"/>
    </row>
    <row r="1071" spans="5:19">
      <c r="E1071" s="30">
        <f t="shared" si="115"/>
        <v>143.35000000000133</v>
      </c>
      <c r="F1071" s="30" t="e">
        <f t="shared" si="112"/>
        <v>#DIV/0!</v>
      </c>
      <c r="G1071" s="60" t="e">
        <f t="shared" si="113"/>
        <v>#DIV/0!</v>
      </c>
      <c r="H1071" s="30" t="e">
        <f t="shared" si="116"/>
        <v>#DIV/0!</v>
      </c>
      <c r="I1071" s="63" t="e">
        <f t="shared" si="114"/>
        <v>#DIV/0!</v>
      </c>
      <c r="J1071" s="30" t="e">
        <f t="shared" si="117"/>
        <v>#DIV/0!</v>
      </c>
      <c r="K1071" s="67" t="e">
        <f t="shared" si="118"/>
        <v>#DIV/0!</v>
      </c>
      <c r="N1071" s="34"/>
      <c r="O1071" s="35"/>
      <c r="P1071" s="34"/>
      <c r="Q1071" s="35"/>
      <c r="R1071" s="36"/>
      <c r="S1071" s="36"/>
    </row>
    <row r="1072" spans="5:19">
      <c r="E1072" s="30">
        <f t="shared" si="115"/>
        <v>143.40000000000134</v>
      </c>
      <c r="F1072" s="30" t="e">
        <f t="shared" si="112"/>
        <v>#DIV/0!</v>
      </c>
      <c r="G1072" s="60" t="e">
        <f t="shared" si="113"/>
        <v>#DIV/0!</v>
      </c>
      <c r="H1072" s="30" t="e">
        <f t="shared" si="116"/>
        <v>#DIV/0!</v>
      </c>
      <c r="I1072" s="63" t="e">
        <f t="shared" si="114"/>
        <v>#DIV/0!</v>
      </c>
      <c r="J1072" s="30" t="e">
        <f t="shared" si="117"/>
        <v>#DIV/0!</v>
      </c>
      <c r="K1072" s="67" t="e">
        <f t="shared" si="118"/>
        <v>#DIV/0!</v>
      </c>
      <c r="N1072" s="34"/>
      <c r="O1072" s="35"/>
      <c r="P1072" s="34"/>
      <c r="Q1072" s="35"/>
      <c r="R1072" s="36"/>
      <c r="S1072" s="36"/>
    </row>
    <row r="1073" spans="5:19">
      <c r="E1073" s="30">
        <f t="shared" si="115"/>
        <v>143.45000000000135</v>
      </c>
      <c r="F1073" s="30" t="e">
        <f t="shared" si="112"/>
        <v>#DIV/0!</v>
      </c>
      <c r="G1073" s="60" t="e">
        <f t="shared" si="113"/>
        <v>#DIV/0!</v>
      </c>
      <c r="H1073" s="30" t="e">
        <f t="shared" si="116"/>
        <v>#DIV/0!</v>
      </c>
      <c r="I1073" s="63" t="e">
        <f t="shared" si="114"/>
        <v>#DIV/0!</v>
      </c>
      <c r="J1073" s="30" t="e">
        <f t="shared" si="117"/>
        <v>#DIV/0!</v>
      </c>
      <c r="K1073" s="67" t="e">
        <f t="shared" si="118"/>
        <v>#DIV/0!</v>
      </c>
      <c r="N1073" s="34"/>
      <c r="O1073" s="35"/>
      <c r="P1073" s="34"/>
      <c r="Q1073" s="35"/>
      <c r="R1073" s="36"/>
      <c r="S1073" s="36"/>
    </row>
    <row r="1074" spans="5:19">
      <c r="E1074" s="30">
        <f t="shared" si="115"/>
        <v>143.50000000000136</v>
      </c>
      <c r="F1074" s="30" t="e">
        <f t="shared" si="112"/>
        <v>#DIV/0!</v>
      </c>
      <c r="G1074" s="60" t="e">
        <f t="shared" si="113"/>
        <v>#DIV/0!</v>
      </c>
      <c r="H1074" s="30" t="e">
        <f t="shared" si="116"/>
        <v>#DIV/0!</v>
      </c>
      <c r="I1074" s="63" t="e">
        <f t="shared" si="114"/>
        <v>#DIV/0!</v>
      </c>
      <c r="J1074" s="30" t="e">
        <f t="shared" si="117"/>
        <v>#DIV/0!</v>
      </c>
      <c r="K1074" s="67" t="e">
        <f t="shared" si="118"/>
        <v>#DIV/0!</v>
      </c>
      <c r="N1074" s="34"/>
      <c r="O1074" s="35"/>
      <c r="P1074" s="34"/>
      <c r="Q1074" s="35"/>
      <c r="R1074" s="36"/>
      <c r="S1074" s="36"/>
    </row>
    <row r="1075" spans="5:19">
      <c r="E1075" s="30">
        <f t="shared" si="115"/>
        <v>143.55000000000138</v>
      </c>
      <c r="F1075" s="30" t="e">
        <f t="shared" si="112"/>
        <v>#DIV/0!</v>
      </c>
      <c r="G1075" s="60" t="e">
        <f t="shared" si="113"/>
        <v>#DIV/0!</v>
      </c>
      <c r="H1075" s="30" t="e">
        <f t="shared" si="116"/>
        <v>#DIV/0!</v>
      </c>
      <c r="I1075" s="63" t="e">
        <f t="shared" si="114"/>
        <v>#DIV/0!</v>
      </c>
      <c r="J1075" s="30" t="e">
        <f t="shared" si="117"/>
        <v>#DIV/0!</v>
      </c>
      <c r="K1075" s="67" t="e">
        <f t="shared" si="118"/>
        <v>#DIV/0!</v>
      </c>
      <c r="N1075" s="34"/>
      <c r="O1075" s="35"/>
      <c r="P1075" s="34"/>
      <c r="Q1075" s="35"/>
      <c r="R1075" s="36"/>
      <c r="S1075" s="36"/>
    </row>
    <row r="1076" spans="5:19">
      <c r="E1076" s="30">
        <f t="shared" si="115"/>
        <v>143.60000000000139</v>
      </c>
      <c r="F1076" s="30" t="e">
        <f t="shared" si="112"/>
        <v>#DIV/0!</v>
      </c>
      <c r="G1076" s="60" t="e">
        <f t="shared" si="113"/>
        <v>#DIV/0!</v>
      </c>
      <c r="H1076" s="30" t="e">
        <f t="shared" si="116"/>
        <v>#DIV/0!</v>
      </c>
      <c r="I1076" s="63" t="e">
        <f t="shared" si="114"/>
        <v>#DIV/0!</v>
      </c>
      <c r="J1076" s="30" t="e">
        <f t="shared" si="117"/>
        <v>#DIV/0!</v>
      </c>
      <c r="K1076" s="67" t="e">
        <f t="shared" si="118"/>
        <v>#DIV/0!</v>
      </c>
      <c r="N1076" s="34"/>
      <c r="O1076" s="35"/>
      <c r="P1076" s="34"/>
      <c r="Q1076" s="35"/>
      <c r="R1076" s="36"/>
      <c r="S1076" s="36"/>
    </row>
    <row r="1077" spans="5:19">
      <c r="E1077" s="30">
        <f t="shared" si="115"/>
        <v>143.6500000000014</v>
      </c>
      <c r="F1077" s="30" t="e">
        <f t="shared" si="112"/>
        <v>#DIV/0!</v>
      </c>
      <c r="G1077" s="60" t="e">
        <f t="shared" si="113"/>
        <v>#DIV/0!</v>
      </c>
      <c r="H1077" s="30" t="e">
        <f t="shared" si="116"/>
        <v>#DIV/0!</v>
      </c>
      <c r="I1077" s="63" t="e">
        <f t="shared" si="114"/>
        <v>#DIV/0!</v>
      </c>
      <c r="J1077" s="30" t="e">
        <f t="shared" si="117"/>
        <v>#DIV/0!</v>
      </c>
      <c r="K1077" s="67" t="e">
        <f t="shared" si="118"/>
        <v>#DIV/0!</v>
      </c>
      <c r="N1077" s="34"/>
      <c r="O1077" s="35"/>
      <c r="P1077" s="34"/>
      <c r="Q1077" s="35"/>
      <c r="R1077" s="36"/>
      <c r="S1077" s="36"/>
    </row>
    <row r="1078" spans="5:19">
      <c r="E1078" s="30">
        <f t="shared" si="115"/>
        <v>143.70000000000141</v>
      </c>
      <c r="F1078" s="30" t="e">
        <f t="shared" si="112"/>
        <v>#DIV/0!</v>
      </c>
      <c r="G1078" s="60" t="e">
        <f t="shared" si="113"/>
        <v>#DIV/0!</v>
      </c>
      <c r="H1078" s="30" t="e">
        <f t="shared" si="116"/>
        <v>#DIV/0!</v>
      </c>
      <c r="I1078" s="63" t="e">
        <f t="shared" si="114"/>
        <v>#DIV/0!</v>
      </c>
      <c r="J1078" s="30" t="e">
        <f t="shared" si="117"/>
        <v>#DIV/0!</v>
      </c>
      <c r="K1078" s="67" t="e">
        <f t="shared" si="118"/>
        <v>#DIV/0!</v>
      </c>
      <c r="N1078" s="34"/>
      <c r="O1078" s="35"/>
      <c r="P1078" s="34"/>
      <c r="Q1078" s="35"/>
      <c r="R1078" s="36"/>
      <c r="S1078" s="36"/>
    </row>
    <row r="1079" spans="5:19">
      <c r="E1079" s="30">
        <f t="shared" si="115"/>
        <v>143.75000000000142</v>
      </c>
      <c r="F1079" s="30" t="e">
        <f t="shared" si="112"/>
        <v>#DIV/0!</v>
      </c>
      <c r="G1079" s="60" t="e">
        <f t="shared" si="113"/>
        <v>#DIV/0!</v>
      </c>
      <c r="H1079" s="30" t="e">
        <f t="shared" si="116"/>
        <v>#DIV/0!</v>
      </c>
      <c r="I1079" s="63" t="e">
        <f t="shared" si="114"/>
        <v>#DIV/0!</v>
      </c>
      <c r="J1079" s="30" t="e">
        <f t="shared" si="117"/>
        <v>#DIV/0!</v>
      </c>
      <c r="K1079" s="67" t="e">
        <f t="shared" si="118"/>
        <v>#DIV/0!</v>
      </c>
      <c r="N1079" s="34"/>
      <c r="O1079" s="35"/>
      <c r="P1079" s="34"/>
      <c r="Q1079" s="35"/>
      <c r="R1079" s="36"/>
      <c r="S1079" s="36"/>
    </row>
    <row r="1080" spans="5:19">
      <c r="E1080" s="30">
        <f t="shared" si="115"/>
        <v>143.80000000000143</v>
      </c>
      <c r="F1080" s="30" t="e">
        <f t="shared" si="112"/>
        <v>#DIV/0!</v>
      </c>
      <c r="G1080" s="60" t="e">
        <f t="shared" si="113"/>
        <v>#DIV/0!</v>
      </c>
      <c r="H1080" s="30" t="e">
        <f t="shared" si="116"/>
        <v>#DIV/0!</v>
      </c>
      <c r="I1080" s="63" t="e">
        <f t="shared" si="114"/>
        <v>#DIV/0!</v>
      </c>
      <c r="J1080" s="30" t="e">
        <f t="shared" si="117"/>
        <v>#DIV/0!</v>
      </c>
      <c r="K1080" s="67" t="e">
        <f t="shared" si="118"/>
        <v>#DIV/0!</v>
      </c>
      <c r="N1080" s="34"/>
      <c r="O1080" s="35"/>
      <c r="P1080" s="34"/>
      <c r="Q1080" s="35"/>
      <c r="R1080" s="36"/>
      <c r="S1080" s="36"/>
    </row>
    <row r="1081" spans="5:19">
      <c r="E1081" s="30">
        <f t="shared" si="115"/>
        <v>143.85000000000144</v>
      </c>
      <c r="F1081" s="30" t="e">
        <f t="shared" si="112"/>
        <v>#DIV/0!</v>
      </c>
      <c r="G1081" s="60" t="e">
        <f t="shared" si="113"/>
        <v>#DIV/0!</v>
      </c>
      <c r="H1081" s="30" t="e">
        <f t="shared" si="116"/>
        <v>#DIV/0!</v>
      </c>
      <c r="I1081" s="63" t="e">
        <f t="shared" si="114"/>
        <v>#DIV/0!</v>
      </c>
      <c r="J1081" s="30" t="e">
        <f t="shared" si="117"/>
        <v>#DIV/0!</v>
      </c>
      <c r="K1081" s="67" t="e">
        <f t="shared" si="118"/>
        <v>#DIV/0!</v>
      </c>
      <c r="N1081" s="34"/>
      <c r="O1081" s="35"/>
      <c r="P1081" s="34"/>
      <c r="Q1081" s="35"/>
      <c r="R1081" s="36"/>
      <c r="S1081" s="36"/>
    </row>
    <row r="1082" spans="5:19">
      <c r="E1082" s="30">
        <f t="shared" si="115"/>
        <v>143.90000000000146</v>
      </c>
      <c r="F1082" s="30" t="e">
        <f t="shared" si="112"/>
        <v>#DIV/0!</v>
      </c>
      <c r="G1082" s="60" t="e">
        <f t="shared" si="113"/>
        <v>#DIV/0!</v>
      </c>
      <c r="H1082" s="30" t="e">
        <f t="shared" si="116"/>
        <v>#DIV/0!</v>
      </c>
      <c r="I1082" s="63" t="e">
        <f t="shared" si="114"/>
        <v>#DIV/0!</v>
      </c>
      <c r="J1082" s="30" t="e">
        <f t="shared" si="117"/>
        <v>#DIV/0!</v>
      </c>
      <c r="K1082" s="67" t="e">
        <f t="shared" si="118"/>
        <v>#DIV/0!</v>
      </c>
      <c r="N1082" s="34"/>
      <c r="O1082" s="35"/>
      <c r="P1082" s="34"/>
      <c r="Q1082" s="35"/>
      <c r="R1082" s="36"/>
      <c r="S1082" s="36"/>
    </row>
    <row r="1083" spans="5:19">
      <c r="E1083" s="30">
        <f t="shared" si="115"/>
        <v>143.95000000000147</v>
      </c>
      <c r="F1083" s="30" t="e">
        <f t="shared" si="112"/>
        <v>#DIV/0!</v>
      </c>
      <c r="G1083" s="60" t="e">
        <f t="shared" si="113"/>
        <v>#DIV/0!</v>
      </c>
      <c r="H1083" s="30" t="e">
        <f t="shared" si="116"/>
        <v>#DIV/0!</v>
      </c>
      <c r="I1083" s="63" t="e">
        <f t="shared" si="114"/>
        <v>#DIV/0!</v>
      </c>
      <c r="J1083" s="30" t="e">
        <f t="shared" si="117"/>
        <v>#DIV/0!</v>
      </c>
      <c r="K1083" s="67" t="e">
        <f t="shared" si="118"/>
        <v>#DIV/0!</v>
      </c>
      <c r="N1083" s="34"/>
      <c r="O1083" s="35"/>
      <c r="P1083" s="34"/>
      <c r="Q1083" s="35"/>
      <c r="R1083" s="36"/>
      <c r="S1083" s="36"/>
    </row>
    <row r="1084" spans="5:19">
      <c r="E1084" s="30">
        <f t="shared" si="115"/>
        <v>144.00000000000148</v>
      </c>
      <c r="F1084" s="30" t="e">
        <f t="shared" si="112"/>
        <v>#DIV/0!</v>
      </c>
      <c r="G1084" s="60" t="e">
        <f t="shared" si="113"/>
        <v>#DIV/0!</v>
      </c>
      <c r="H1084" s="30" t="e">
        <f t="shared" si="116"/>
        <v>#DIV/0!</v>
      </c>
      <c r="I1084" s="63" t="e">
        <f t="shared" si="114"/>
        <v>#DIV/0!</v>
      </c>
      <c r="J1084" s="30" t="e">
        <f t="shared" si="117"/>
        <v>#DIV/0!</v>
      </c>
      <c r="K1084" s="67" t="e">
        <f t="shared" si="118"/>
        <v>#DIV/0!</v>
      </c>
      <c r="N1084" s="34"/>
      <c r="O1084" s="35"/>
      <c r="P1084" s="34"/>
      <c r="Q1084" s="35"/>
      <c r="R1084" s="36"/>
      <c r="S1084" s="36"/>
    </row>
    <row r="1085" spans="5:19">
      <c r="E1085" s="30">
        <f t="shared" si="115"/>
        <v>144.05000000000149</v>
      </c>
      <c r="F1085" s="30" t="e">
        <f t="shared" si="112"/>
        <v>#DIV/0!</v>
      </c>
      <c r="G1085" s="60" t="e">
        <f t="shared" si="113"/>
        <v>#DIV/0!</v>
      </c>
      <c r="H1085" s="30" t="e">
        <f t="shared" si="116"/>
        <v>#DIV/0!</v>
      </c>
      <c r="I1085" s="63" t="e">
        <f t="shared" si="114"/>
        <v>#DIV/0!</v>
      </c>
      <c r="J1085" s="30" t="e">
        <f t="shared" si="117"/>
        <v>#DIV/0!</v>
      </c>
      <c r="K1085" s="67" t="e">
        <f t="shared" si="118"/>
        <v>#DIV/0!</v>
      </c>
      <c r="N1085" s="34"/>
      <c r="O1085" s="35"/>
      <c r="P1085" s="34"/>
      <c r="Q1085" s="35"/>
      <c r="R1085" s="36"/>
      <c r="S1085" s="36"/>
    </row>
    <row r="1086" spans="5:19">
      <c r="E1086" s="30">
        <f t="shared" si="115"/>
        <v>144.1000000000015</v>
      </c>
      <c r="F1086" s="30" t="e">
        <f t="shared" si="112"/>
        <v>#DIV/0!</v>
      </c>
      <c r="G1086" s="60" t="e">
        <f t="shared" si="113"/>
        <v>#DIV/0!</v>
      </c>
      <c r="H1086" s="30" t="e">
        <f t="shared" si="116"/>
        <v>#DIV/0!</v>
      </c>
      <c r="I1086" s="63" t="e">
        <f t="shared" si="114"/>
        <v>#DIV/0!</v>
      </c>
      <c r="J1086" s="30" t="e">
        <f t="shared" si="117"/>
        <v>#DIV/0!</v>
      </c>
      <c r="K1086" s="67" t="e">
        <f t="shared" si="118"/>
        <v>#DIV/0!</v>
      </c>
      <c r="N1086" s="34"/>
      <c r="O1086" s="35"/>
      <c r="P1086" s="34"/>
      <c r="Q1086" s="35"/>
      <c r="R1086" s="36"/>
      <c r="S1086" s="36"/>
    </row>
    <row r="1087" spans="5:19">
      <c r="E1087" s="30">
        <f t="shared" si="115"/>
        <v>144.15000000000151</v>
      </c>
      <c r="F1087" s="30" t="e">
        <f t="shared" si="112"/>
        <v>#DIV/0!</v>
      </c>
      <c r="G1087" s="60" t="e">
        <f t="shared" si="113"/>
        <v>#DIV/0!</v>
      </c>
      <c r="H1087" s="30" t="e">
        <f t="shared" si="116"/>
        <v>#DIV/0!</v>
      </c>
      <c r="I1087" s="63" t="e">
        <f t="shared" si="114"/>
        <v>#DIV/0!</v>
      </c>
      <c r="J1087" s="30" t="e">
        <f t="shared" si="117"/>
        <v>#DIV/0!</v>
      </c>
      <c r="K1087" s="67" t="e">
        <f t="shared" si="118"/>
        <v>#DIV/0!</v>
      </c>
      <c r="N1087" s="34"/>
      <c r="O1087" s="35"/>
      <c r="P1087" s="34"/>
      <c r="Q1087" s="35"/>
      <c r="R1087" s="36"/>
      <c r="S1087" s="36"/>
    </row>
    <row r="1088" spans="5:19">
      <c r="E1088" s="30">
        <f t="shared" si="115"/>
        <v>144.20000000000152</v>
      </c>
      <c r="F1088" s="30" t="e">
        <f t="shared" si="112"/>
        <v>#DIV/0!</v>
      </c>
      <c r="G1088" s="60" t="e">
        <f t="shared" si="113"/>
        <v>#DIV/0!</v>
      </c>
      <c r="H1088" s="30" t="e">
        <f t="shared" si="116"/>
        <v>#DIV/0!</v>
      </c>
      <c r="I1088" s="63" t="e">
        <f t="shared" si="114"/>
        <v>#DIV/0!</v>
      </c>
      <c r="J1088" s="30" t="e">
        <f t="shared" si="117"/>
        <v>#DIV/0!</v>
      </c>
      <c r="K1088" s="67" t="e">
        <f t="shared" si="118"/>
        <v>#DIV/0!</v>
      </c>
      <c r="N1088" s="34"/>
      <c r="O1088" s="35"/>
      <c r="P1088" s="34"/>
      <c r="Q1088" s="35"/>
      <c r="R1088" s="36"/>
      <c r="S1088" s="36"/>
    </row>
    <row r="1089" spans="5:19">
      <c r="E1089" s="30">
        <f t="shared" si="115"/>
        <v>144.25000000000153</v>
      </c>
      <c r="F1089" s="30" t="e">
        <f t="shared" si="112"/>
        <v>#DIV/0!</v>
      </c>
      <c r="G1089" s="60" t="e">
        <f t="shared" si="113"/>
        <v>#DIV/0!</v>
      </c>
      <c r="H1089" s="30" t="e">
        <f t="shared" si="116"/>
        <v>#DIV/0!</v>
      </c>
      <c r="I1089" s="63" t="e">
        <f t="shared" si="114"/>
        <v>#DIV/0!</v>
      </c>
      <c r="J1089" s="30" t="e">
        <f t="shared" si="117"/>
        <v>#DIV/0!</v>
      </c>
      <c r="K1089" s="67" t="e">
        <f t="shared" si="118"/>
        <v>#DIV/0!</v>
      </c>
      <c r="N1089" s="34"/>
      <c r="O1089" s="35"/>
      <c r="P1089" s="34"/>
      <c r="Q1089" s="35"/>
      <c r="R1089" s="36"/>
      <c r="S1089" s="36"/>
    </row>
    <row r="1090" spans="5:19">
      <c r="E1090" s="30">
        <f t="shared" si="115"/>
        <v>144.30000000000155</v>
      </c>
      <c r="F1090" s="30" t="e">
        <f t="shared" si="112"/>
        <v>#DIV/0!</v>
      </c>
      <c r="G1090" s="60" t="e">
        <f t="shared" si="113"/>
        <v>#DIV/0!</v>
      </c>
      <c r="H1090" s="30" t="e">
        <f t="shared" si="116"/>
        <v>#DIV/0!</v>
      </c>
      <c r="I1090" s="63" t="e">
        <f t="shared" si="114"/>
        <v>#DIV/0!</v>
      </c>
      <c r="J1090" s="30" t="e">
        <f t="shared" si="117"/>
        <v>#DIV/0!</v>
      </c>
      <c r="K1090" s="67" t="e">
        <f t="shared" si="118"/>
        <v>#DIV/0!</v>
      </c>
      <c r="N1090" s="34"/>
      <c r="O1090" s="35"/>
      <c r="P1090" s="34"/>
      <c r="Q1090" s="35"/>
      <c r="R1090" s="36"/>
      <c r="S1090" s="36"/>
    </row>
    <row r="1091" spans="5:19">
      <c r="E1091" s="30">
        <f t="shared" si="115"/>
        <v>144.35000000000156</v>
      </c>
      <c r="F1091" s="30" t="e">
        <f t="shared" si="112"/>
        <v>#DIV/0!</v>
      </c>
      <c r="G1091" s="60" t="e">
        <f t="shared" si="113"/>
        <v>#DIV/0!</v>
      </c>
      <c r="H1091" s="30" t="e">
        <f t="shared" si="116"/>
        <v>#DIV/0!</v>
      </c>
      <c r="I1091" s="63" t="e">
        <f t="shared" si="114"/>
        <v>#DIV/0!</v>
      </c>
      <c r="J1091" s="30" t="e">
        <f t="shared" si="117"/>
        <v>#DIV/0!</v>
      </c>
      <c r="K1091" s="67" t="e">
        <f t="shared" si="118"/>
        <v>#DIV/0!</v>
      </c>
      <c r="N1091" s="34"/>
      <c r="O1091" s="35"/>
      <c r="P1091" s="34"/>
      <c r="Q1091" s="35"/>
      <c r="R1091" s="36"/>
      <c r="S1091" s="36"/>
    </row>
    <row r="1092" spans="5:19">
      <c r="E1092" s="30">
        <f t="shared" si="115"/>
        <v>144.40000000000157</v>
      </c>
      <c r="F1092" s="30" t="e">
        <f t="shared" ref="F1092:F1155" si="119">SQRT(2+2*1*COS(3.14-2*$C$9*E1092*10^(-3)))</f>
        <v>#DIV/0!</v>
      </c>
      <c r="G1092" s="60" t="e">
        <f t="shared" ref="G1092:G1155" si="120">20*LOG10(F1092/2)</f>
        <v>#DIV/0!</v>
      </c>
      <c r="H1092" s="30" t="e">
        <f t="shared" si="116"/>
        <v>#DIV/0!</v>
      </c>
      <c r="I1092" s="63" t="e">
        <f t="shared" ref="I1092:I1155" si="121">20*LOG10(H1092/2)</f>
        <v>#DIV/0!</v>
      </c>
      <c r="J1092" s="30" t="e">
        <f t="shared" si="117"/>
        <v>#DIV/0!</v>
      </c>
      <c r="K1092" s="67" t="e">
        <f t="shared" si="118"/>
        <v>#DIV/0!</v>
      </c>
      <c r="N1092" s="34"/>
      <c r="O1092" s="35"/>
      <c r="P1092" s="34"/>
      <c r="Q1092" s="35"/>
      <c r="R1092" s="36"/>
      <c r="S1092" s="36"/>
    </row>
    <row r="1093" spans="5:19">
      <c r="E1093" s="30">
        <f t="shared" ref="E1093:E1156" si="122">E1092+$E$2</f>
        <v>144.45000000000158</v>
      </c>
      <c r="F1093" s="30" t="e">
        <f t="shared" si="119"/>
        <v>#DIV/0!</v>
      </c>
      <c r="G1093" s="60" t="e">
        <f t="shared" si="120"/>
        <v>#DIV/0!</v>
      </c>
      <c r="H1093" s="30" t="e">
        <f t="shared" ref="H1093:H1156" si="123">SQRT(2+2*1*COS(0-2*$C$30*E1093*10^(-3)))</f>
        <v>#DIV/0!</v>
      </c>
      <c r="I1093" s="63" t="e">
        <f t="shared" si="121"/>
        <v>#DIV/0!</v>
      </c>
      <c r="J1093" s="30" t="e">
        <f t="shared" ref="J1093:J1156" si="124">SQRT(1+0+2*0*COS(0-2*$C$51*E1093*10^(-3)))</f>
        <v>#DIV/0!</v>
      </c>
      <c r="K1093" s="67" t="e">
        <f t="shared" ref="K1093:K1156" si="125">20*LOG10(J1093/1)</f>
        <v>#DIV/0!</v>
      </c>
      <c r="N1093" s="34"/>
      <c r="O1093" s="35"/>
      <c r="P1093" s="34"/>
      <c r="Q1093" s="35"/>
      <c r="R1093" s="36"/>
      <c r="S1093" s="36"/>
    </row>
    <row r="1094" spans="5:19">
      <c r="E1094" s="30">
        <f t="shared" si="122"/>
        <v>144.50000000000159</v>
      </c>
      <c r="F1094" s="30" t="e">
        <f t="shared" si="119"/>
        <v>#DIV/0!</v>
      </c>
      <c r="G1094" s="60" t="e">
        <f t="shared" si="120"/>
        <v>#DIV/0!</v>
      </c>
      <c r="H1094" s="30" t="e">
        <f t="shared" si="123"/>
        <v>#DIV/0!</v>
      </c>
      <c r="I1094" s="63" t="e">
        <f t="shared" si="121"/>
        <v>#DIV/0!</v>
      </c>
      <c r="J1094" s="30" t="e">
        <f t="shared" si="124"/>
        <v>#DIV/0!</v>
      </c>
      <c r="K1094" s="67" t="e">
        <f t="shared" si="125"/>
        <v>#DIV/0!</v>
      </c>
      <c r="N1094" s="34"/>
      <c r="O1094" s="35"/>
      <c r="P1094" s="34"/>
      <c r="Q1094" s="35"/>
      <c r="R1094" s="36"/>
      <c r="S1094" s="36"/>
    </row>
    <row r="1095" spans="5:19">
      <c r="E1095" s="30">
        <f t="shared" si="122"/>
        <v>144.5500000000016</v>
      </c>
      <c r="F1095" s="30" t="e">
        <f t="shared" si="119"/>
        <v>#DIV/0!</v>
      </c>
      <c r="G1095" s="60" t="e">
        <f t="shared" si="120"/>
        <v>#DIV/0!</v>
      </c>
      <c r="H1095" s="30" t="e">
        <f t="shared" si="123"/>
        <v>#DIV/0!</v>
      </c>
      <c r="I1095" s="63" t="e">
        <f t="shared" si="121"/>
        <v>#DIV/0!</v>
      </c>
      <c r="J1095" s="30" t="e">
        <f t="shared" si="124"/>
        <v>#DIV/0!</v>
      </c>
      <c r="K1095" s="67" t="e">
        <f t="shared" si="125"/>
        <v>#DIV/0!</v>
      </c>
      <c r="N1095" s="34"/>
      <c r="O1095" s="35"/>
      <c r="P1095" s="34"/>
      <c r="Q1095" s="35"/>
      <c r="R1095" s="36"/>
      <c r="S1095" s="36"/>
    </row>
    <row r="1096" spans="5:19">
      <c r="E1096" s="30">
        <f t="shared" si="122"/>
        <v>144.60000000000161</v>
      </c>
      <c r="F1096" s="30" t="e">
        <f t="shared" si="119"/>
        <v>#DIV/0!</v>
      </c>
      <c r="G1096" s="60" t="e">
        <f t="shared" si="120"/>
        <v>#DIV/0!</v>
      </c>
      <c r="H1096" s="30" t="e">
        <f t="shared" si="123"/>
        <v>#DIV/0!</v>
      </c>
      <c r="I1096" s="63" t="e">
        <f t="shared" si="121"/>
        <v>#DIV/0!</v>
      </c>
      <c r="J1096" s="30" t="e">
        <f t="shared" si="124"/>
        <v>#DIV/0!</v>
      </c>
      <c r="K1096" s="67" t="e">
        <f t="shared" si="125"/>
        <v>#DIV/0!</v>
      </c>
      <c r="N1096" s="34"/>
      <c r="O1096" s="35"/>
      <c r="P1096" s="34"/>
      <c r="Q1096" s="35"/>
      <c r="R1096" s="36"/>
      <c r="S1096" s="36"/>
    </row>
    <row r="1097" spans="5:19">
      <c r="E1097" s="30">
        <f t="shared" si="122"/>
        <v>144.65000000000163</v>
      </c>
      <c r="F1097" s="30" t="e">
        <f t="shared" si="119"/>
        <v>#DIV/0!</v>
      </c>
      <c r="G1097" s="60" t="e">
        <f t="shared" si="120"/>
        <v>#DIV/0!</v>
      </c>
      <c r="H1097" s="30" t="e">
        <f t="shared" si="123"/>
        <v>#DIV/0!</v>
      </c>
      <c r="I1097" s="63" t="e">
        <f t="shared" si="121"/>
        <v>#DIV/0!</v>
      </c>
      <c r="J1097" s="30" t="e">
        <f t="shared" si="124"/>
        <v>#DIV/0!</v>
      </c>
      <c r="K1097" s="67" t="e">
        <f t="shared" si="125"/>
        <v>#DIV/0!</v>
      </c>
      <c r="N1097" s="34"/>
      <c r="O1097" s="35"/>
      <c r="P1097" s="34"/>
      <c r="Q1097" s="35"/>
      <c r="R1097" s="36"/>
      <c r="S1097" s="36"/>
    </row>
    <row r="1098" spans="5:19">
      <c r="E1098" s="30">
        <f t="shared" si="122"/>
        <v>144.70000000000164</v>
      </c>
      <c r="F1098" s="30" t="e">
        <f t="shared" si="119"/>
        <v>#DIV/0!</v>
      </c>
      <c r="G1098" s="60" t="e">
        <f t="shared" si="120"/>
        <v>#DIV/0!</v>
      </c>
      <c r="H1098" s="30" t="e">
        <f t="shared" si="123"/>
        <v>#DIV/0!</v>
      </c>
      <c r="I1098" s="63" t="e">
        <f t="shared" si="121"/>
        <v>#DIV/0!</v>
      </c>
      <c r="J1098" s="30" t="e">
        <f t="shared" si="124"/>
        <v>#DIV/0!</v>
      </c>
      <c r="K1098" s="67" t="e">
        <f t="shared" si="125"/>
        <v>#DIV/0!</v>
      </c>
      <c r="N1098" s="34"/>
      <c r="O1098" s="35"/>
      <c r="P1098" s="34"/>
      <c r="Q1098" s="35"/>
      <c r="R1098" s="36"/>
      <c r="S1098" s="36"/>
    </row>
    <row r="1099" spans="5:19">
      <c r="E1099" s="30">
        <f t="shared" si="122"/>
        <v>144.75000000000165</v>
      </c>
      <c r="F1099" s="30" t="e">
        <f t="shared" si="119"/>
        <v>#DIV/0!</v>
      </c>
      <c r="G1099" s="60" t="e">
        <f t="shared" si="120"/>
        <v>#DIV/0!</v>
      </c>
      <c r="H1099" s="30" t="e">
        <f t="shared" si="123"/>
        <v>#DIV/0!</v>
      </c>
      <c r="I1099" s="63" t="e">
        <f t="shared" si="121"/>
        <v>#DIV/0!</v>
      </c>
      <c r="J1099" s="30" t="e">
        <f t="shared" si="124"/>
        <v>#DIV/0!</v>
      </c>
      <c r="K1099" s="67" t="e">
        <f t="shared" si="125"/>
        <v>#DIV/0!</v>
      </c>
      <c r="N1099" s="34"/>
      <c r="O1099" s="35"/>
      <c r="P1099" s="34"/>
      <c r="Q1099" s="35"/>
      <c r="R1099" s="36"/>
      <c r="S1099" s="36"/>
    </row>
    <row r="1100" spans="5:19">
      <c r="E1100" s="30">
        <f t="shared" si="122"/>
        <v>144.80000000000166</v>
      </c>
      <c r="F1100" s="30" t="e">
        <f t="shared" si="119"/>
        <v>#DIV/0!</v>
      </c>
      <c r="G1100" s="60" t="e">
        <f t="shared" si="120"/>
        <v>#DIV/0!</v>
      </c>
      <c r="H1100" s="30" t="e">
        <f t="shared" si="123"/>
        <v>#DIV/0!</v>
      </c>
      <c r="I1100" s="63" t="e">
        <f t="shared" si="121"/>
        <v>#DIV/0!</v>
      </c>
      <c r="J1100" s="30" t="e">
        <f t="shared" si="124"/>
        <v>#DIV/0!</v>
      </c>
      <c r="K1100" s="67" t="e">
        <f t="shared" si="125"/>
        <v>#DIV/0!</v>
      </c>
      <c r="N1100" s="34"/>
      <c r="O1100" s="35"/>
      <c r="P1100" s="34"/>
      <c r="Q1100" s="35"/>
      <c r="R1100" s="36"/>
      <c r="S1100" s="36"/>
    </row>
    <row r="1101" spans="5:19">
      <c r="E1101" s="30">
        <f t="shared" si="122"/>
        <v>144.85000000000167</v>
      </c>
      <c r="F1101" s="30" t="e">
        <f t="shared" si="119"/>
        <v>#DIV/0!</v>
      </c>
      <c r="G1101" s="60" t="e">
        <f t="shared" si="120"/>
        <v>#DIV/0!</v>
      </c>
      <c r="H1101" s="30" t="e">
        <f t="shared" si="123"/>
        <v>#DIV/0!</v>
      </c>
      <c r="I1101" s="63" t="e">
        <f t="shared" si="121"/>
        <v>#DIV/0!</v>
      </c>
      <c r="J1101" s="30" t="e">
        <f t="shared" si="124"/>
        <v>#DIV/0!</v>
      </c>
      <c r="K1101" s="67" t="e">
        <f t="shared" si="125"/>
        <v>#DIV/0!</v>
      </c>
      <c r="N1101" s="34"/>
      <c r="O1101" s="35"/>
      <c r="P1101" s="34"/>
      <c r="Q1101" s="35"/>
      <c r="R1101" s="36"/>
      <c r="S1101" s="36"/>
    </row>
    <row r="1102" spans="5:19">
      <c r="E1102" s="30">
        <f t="shared" si="122"/>
        <v>144.90000000000168</v>
      </c>
      <c r="F1102" s="30" t="e">
        <f t="shared" si="119"/>
        <v>#DIV/0!</v>
      </c>
      <c r="G1102" s="60" t="e">
        <f t="shared" si="120"/>
        <v>#DIV/0!</v>
      </c>
      <c r="H1102" s="30" t="e">
        <f t="shared" si="123"/>
        <v>#DIV/0!</v>
      </c>
      <c r="I1102" s="63" t="e">
        <f t="shared" si="121"/>
        <v>#DIV/0!</v>
      </c>
      <c r="J1102" s="30" t="e">
        <f t="shared" si="124"/>
        <v>#DIV/0!</v>
      </c>
      <c r="K1102" s="67" t="e">
        <f t="shared" si="125"/>
        <v>#DIV/0!</v>
      </c>
      <c r="N1102" s="34"/>
      <c r="O1102" s="35"/>
      <c r="P1102" s="34"/>
      <c r="Q1102" s="35"/>
      <c r="R1102" s="36"/>
      <c r="S1102" s="36"/>
    </row>
    <row r="1103" spans="5:19">
      <c r="E1103" s="30">
        <f t="shared" si="122"/>
        <v>144.95000000000169</v>
      </c>
      <c r="F1103" s="30" t="e">
        <f t="shared" si="119"/>
        <v>#DIV/0!</v>
      </c>
      <c r="G1103" s="60" t="e">
        <f t="shared" si="120"/>
        <v>#DIV/0!</v>
      </c>
      <c r="H1103" s="30" t="e">
        <f t="shared" si="123"/>
        <v>#DIV/0!</v>
      </c>
      <c r="I1103" s="63" t="e">
        <f t="shared" si="121"/>
        <v>#DIV/0!</v>
      </c>
      <c r="J1103" s="30" t="e">
        <f t="shared" si="124"/>
        <v>#DIV/0!</v>
      </c>
      <c r="K1103" s="67" t="e">
        <f t="shared" si="125"/>
        <v>#DIV/0!</v>
      </c>
      <c r="N1103" s="34"/>
      <c r="O1103" s="35"/>
      <c r="P1103" s="34"/>
      <c r="Q1103" s="35"/>
      <c r="R1103" s="36"/>
      <c r="S1103" s="36"/>
    </row>
    <row r="1104" spans="5:19">
      <c r="E1104" s="30">
        <f t="shared" si="122"/>
        <v>145.00000000000171</v>
      </c>
      <c r="F1104" s="30" t="e">
        <f t="shared" si="119"/>
        <v>#DIV/0!</v>
      </c>
      <c r="G1104" s="60" t="e">
        <f t="shared" si="120"/>
        <v>#DIV/0!</v>
      </c>
      <c r="H1104" s="30" t="e">
        <f t="shared" si="123"/>
        <v>#DIV/0!</v>
      </c>
      <c r="I1104" s="63" t="e">
        <f t="shared" si="121"/>
        <v>#DIV/0!</v>
      </c>
      <c r="J1104" s="30" t="e">
        <f t="shared" si="124"/>
        <v>#DIV/0!</v>
      </c>
      <c r="K1104" s="67" t="e">
        <f t="shared" si="125"/>
        <v>#DIV/0!</v>
      </c>
      <c r="N1104" s="34"/>
      <c r="O1104" s="35"/>
      <c r="P1104" s="34"/>
      <c r="Q1104" s="35"/>
      <c r="R1104" s="36"/>
      <c r="S1104" s="36"/>
    </row>
    <row r="1105" spans="5:19">
      <c r="E1105" s="30">
        <f t="shared" si="122"/>
        <v>145.05000000000172</v>
      </c>
      <c r="F1105" s="30" t="e">
        <f t="shared" si="119"/>
        <v>#DIV/0!</v>
      </c>
      <c r="G1105" s="60" t="e">
        <f t="shared" si="120"/>
        <v>#DIV/0!</v>
      </c>
      <c r="H1105" s="30" t="e">
        <f t="shared" si="123"/>
        <v>#DIV/0!</v>
      </c>
      <c r="I1105" s="63" t="e">
        <f t="shared" si="121"/>
        <v>#DIV/0!</v>
      </c>
      <c r="J1105" s="30" t="e">
        <f t="shared" si="124"/>
        <v>#DIV/0!</v>
      </c>
      <c r="K1105" s="67" t="e">
        <f t="shared" si="125"/>
        <v>#DIV/0!</v>
      </c>
      <c r="N1105" s="34"/>
      <c r="O1105" s="35"/>
      <c r="P1105" s="34"/>
      <c r="Q1105" s="35"/>
      <c r="R1105" s="36"/>
      <c r="S1105" s="36"/>
    </row>
    <row r="1106" spans="5:19">
      <c r="E1106" s="30">
        <f t="shared" si="122"/>
        <v>145.10000000000173</v>
      </c>
      <c r="F1106" s="30" t="e">
        <f t="shared" si="119"/>
        <v>#DIV/0!</v>
      </c>
      <c r="G1106" s="60" t="e">
        <f t="shared" si="120"/>
        <v>#DIV/0!</v>
      </c>
      <c r="H1106" s="30" t="e">
        <f t="shared" si="123"/>
        <v>#DIV/0!</v>
      </c>
      <c r="I1106" s="63" t="e">
        <f t="shared" si="121"/>
        <v>#DIV/0!</v>
      </c>
      <c r="J1106" s="30" t="e">
        <f t="shared" si="124"/>
        <v>#DIV/0!</v>
      </c>
      <c r="K1106" s="67" t="e">
        <f t="shared" si="125"/>
        <v>#DIV/0!</v>
      </c>
      <c r="N1106" s="34"/>
      <c r="O1106" s="35"/>
      <c r="P1106" s="34"/>
      <c r="Q1106" s="35"/>
      <c r="R1106" s="36"/>
      <c r="S1106" s="36"/>
    </row>
    <row r="1107" spans="5:19">
      <c r="E1107" s="30">
        <f t="shared" si="122"/>
        <v>145.15000000000174</v>
      </c>
      <c r="F1107" s="30" t="e">
        <f t="shared" si="119"/>
        <v>#DIV/0!</v>
      </c>
      <c r="G1107" s="60" t="e">
        <f t="shared" si="120"/>
        <v>#DIV/0!</v>
      </c>
      <c r="H1107" s="30" t="e">
        <f t="shared" si="123"/>
        <v>#DIV/0!</v>
      </c>
      <c r="I1107" s="63" t="e">
        <f t="shared" si="121"/>
        <v>#DIV/0!</v>
      </c>
      <c r="J1107" s="30" t="e">
        <f t="shared" si="124"/>
        <v>#DIV/0!</v>
      </c>
      <c r="K1107" s="67" t="e">
        <f t="shared" si="125"/>
        <v>#DIV/0!</v>
      </c>
      <c r="N1107" s="34"/>
      <c r="O1107" s="35"/>
      <c r="P1107" s="34"/>
      <c r="Q1107" s="35"/>
      <c r="R1107" s="36"/>
      <c r="S1107" s="36"/>
    </row>
    <row r="1108" spans="5:19">
      <c r="E1108" s="30">
        <f t="shared" si="122"/>
        <v>145.20000000000175</v>
      </c>
      <c r="F1108" s="30" t="e">
        <f t="shared" si="119"/>
        <v>#DIV/0!</v>
      </c>
      <c r="G1108" s="60" t="e">
        <f t="shared" si="120"/>
        <v>#DIV/0!</v>
      </c>
      <c r="H1108" s="30" t="e">
        <f t="shared" si="123"/>
        <v>#DIV/0!</v>
      </c>
      <c r="I1108" s="63" t="e">
        <f t="shared" si="121"/>
        <v>#DIV/0!</v>
      </c>
      <c r="J1108" s="30" t="e">
        <f t="shared" si="124"/>
        <v>#DIV/0!</v>
      </c>
      <c r="K1108" s="67" t="e">
        <f t="shared" si="125"/>
        <v>#DIV/0!</v>
      </c>
      <c r="N1108" s="34"/>
      <c r="O1108" s="35"/>
      <c r="P1108" s="34"/>
      <c r="Q1108" s="35"/>
      <c r="R1108" s="36"/>
      <c r="S1108" s="36"/>
    </row>
    <row r="1109" spans="5:19">
      <c r="E1109" s="30">
        <f t="shared" si="122"/>
        <v>145.25000000000176</v>
      </c>
      <c r="F1109" s="30" t="e">
        <f t="shared" si="119"/>
        <v>#DIV/0!</v>
      </c>
      <c r="G1109" s="60" t="e">
        <f t="shared" si="120"/>
        <v>#DIV/0!</v>
      </c>
      <c r="H1109" s="30" t="e">
        <f t="shared" si="123"/>
        <v>#DIV/0!</v>
      </c>
      <c r="I1109" s="63" t="e">
        <f t="shared" si="121"/>
        <v>#DIV/0!</v>
      </c>
      <c r="J1109" s="30" t="e">
        <f t="shared" si="124"/>
        <v>#DIV/0!</v>
      </c>
      <c r="K1109" s="67" t="e">
        <f t="shared" si="125"/>
        <v>#DIV/0!</v>
      </c>
      <c r="N1109" s="34"/>
      <c r="O1109" s="35"/>
      <c r="P1109" s="34"/>
      <c r="Q1109" s="35"/>
      <c r="R1109" s="36"/>
      <c r="S1109" s="36"/>
    </row>
    <row r="1110" spans="5:19">
      <c r="E1110" s="30">
        <f t="shared" si="122"/>
        <v>145.30000000000177</v>
      </c>
      <c r="F1110" s="30" t="e">
        <f t="shared" si="119"/>
        <v>#DIV/0!</v>
      </c>
      <c r="G1110" s="60" t="e">
        <f t="shared" si="120"/>
        <v>#DIV/0!</v>
      </c>
      <c r="H1110" s="30" t="e">
        <f t="shared" si="123"/>
        <v>#DIV/0!</v>
      </c>
      <c r="I1110" s="63" t="e">
        <f t="shared" si="121"/>
        <v>#DIV/0!</v>
      </c>
      <c r="J1110" s="30" t="e">
        <f t="shared" si="124"/>
        <v>#DIV/0!</v>
      </c>
      <c r="K1110" s="67" t="e">
        <f t="shared" si="125"/>
        <v>#DIV/0!</v>
      </c>
      <c r="N1110" s="34"/>
      <c r="O1110" s="35"/>
      <c r="P1110" s="34"/>
      <c r="Q1110" s="35"/>
      <c r="R1110" s="36"/>
      <c r="S1110" s="36"/>
    </row>
    <row r="1111" spans="5:19">
      <c r="E1111" s="30">
        <f t="shared" si="122"/>
        <v>145.35000000000178</v>
      </c>
      <c r="F1111" s="30" t="e">
        <f t="shared" si="119"/>
        <v>#DIV/0!</v>
      </c>
      <c r="G1111" s="60" t="e">
        <f t="shared" si="120"/>
        <v>#DIV/0!</v>
      </c>
      <c r="H1111" s="30" t="e">
        <f t="shared" si="123"/>
        <v>#DIV/0!</v>
      </c>
      <c r="I1111" s="63" t="e">
        <f t="shared" si="121"/>
        <v>#DIV/0!</v>
      </c>
      <c r="J1111" s="30" t="e">
        <f t="shared" si="124"/>
        <v>#DIV/0!</v>
      </c>
      <c r="K1111" s="67" t="e">
        <f t="shared" si="125"/>
        <v>#DIV/0!</v>
      </c>
      <c r="N1111" s="34"/>
      <c r="O1111" s="35"/>
      <c r="P1111" s="34"/>
      <c r="Q1111" s="35"/>
      <c r="R1111" s="36"/>
      <c r="S1111" s="36"/>
    </row>
    <row r="1112" spans="5:19">
      <c r="E1112" s="30">
        <f t="shared" si="122"/>
        <v>145.4000000000018</v>
      </c>
      <c r="F1112" s="30" t="e">
        <f t="shared" si="119"/>
        <v>#DIV/0!</v>
      </c>
      <c r="G1112" s="60" t="e">
        <f t="shared" si="120"/>
        <v>#DIV/0!</v>
      </c>
      <c r="H1112" s="30" t="e">
        <f t="shared" si="123"/>
        <v>#DIV/0!</v>
      </c>
      <c r="I1112" s="63" t="e">
        <f t="shared" si="121"/>
        <v>#DIV/0!</v>
      </c>
      <c r="J1112" s="30" t="e">
        <f t="shared" si="124"/>
        <v>#DIV/0!</v>
      </c>
      <c r="K1112" s="67" t="e">
        <f t="shared" si="125"/>
        <v>#DIV/0!</v>
      </c>
      <c r="N1112" s="34"/>
      <c r="O1112" s="35"/>
      <c r="P1112" s="34"/>
      <c r="Q1112" s="35"/>
      <c r="R1112" s="36"/>
      <c r="S1112" s="36"/>
    </row>
    <row r="1113" spans="5:19">
      <c r="E1113" s="30">
        <f t="shared" si="122"/>
        <v>145.45000000000181</v>
      </c>
      <c r="F1113" s="30" t="e">
        <f t="shared" si="119"/>
        <v>#DIV/0!</v>
      </c>
      <c r="G1113" s="60" t="e">
        <f t="shared" si="120"/>
        <v>#DIV/0!</v>
      </c>
      <c r="H1113" s="30" t="e">
        <f t="shared" si="123"/>
        <v>#DIV/0!</v>
      </c>
      <c r="I1113" s="63" t="e">
        <f t="shared" si="121"/>
        <v>#DIV/0!</v>
      </c>
      <c r="J1113" s="30" t="e">
        <f t="shared" si="124"/>
        <v>#DIV/0!</v>
      </c>
      <c r="K1113" s="67" t="e">
        <f t="shared" si="125"/>
        <v>#DIV/0!</v>
      </c>
      <c r="N1113" s="34"/>
      <c r="O1113" s="35"/>
      <c r="P1113" s="34"/>
      <c r="Q1113" s="35"/>
      <c r="R1113" s="36"/>
      <c r="S1113" s="36"/>
    </row>
    <row r="1114" spans="5:19">
      <c r="E1114" s="30">
        <f t="shared" si="122"/>
        <v>145.50000000000182</v>
      </c>
      <c r="F1114" s="30" t="e">
        <f t="shared" si="119"/>
        <v>#DIV/0!</v>
      </c>
      <c r="G1114" s="60" t="e">
        <f t="shared" si="120"/>
        <v>#DIV/0!</v>
      </c>
      <c r="H1114" s="30" t="e">
        <f t="shared" si="123"/>
        <v>#DIV/0!</v>
      </c>
      <c r="I1114" s="63" t="e">
        <f t="shared" si="121"/>
        <v>#DIV/0!</v>
      </c>
      <c r="J1114" s="30" t="e">
        <f t="shared" si="124"/>
        <v>#DIV/0!</v>
      </c>
      <c r="K1114" s="67" t="e">
        <f t="shared" si="125"/>
        <v>#DIV/0!</v>
      </c>
      <c r="N1114" s="34"/>
      <c r="O1114" s="35"/>
      <c r="P1114" s="34"/>
      <c r="Q1114" s="35"/>
      <c r="R1114" s="36"/>
      <c r="S1114" s="36"/>
    </row>
    <row r="1115" spans="5:19">
      <c r="E1115" s="30">
        <f t="shared" si="122"/>
        <v>145.55000000000183</v>
      </c>
      <c r="F1115" s="30" t="e">
        <f t="shared" si="119"/>
        <v>#DIV/0!</v>
      </c>
      <c r="G1115" s="60" t="e">
        <f t="shared" si="120"/>
        <v>#DIV/0!</v>
      </c>
      <c r="H1115" s="30" t="e">
        <f t="shared" si="123"/>
        <v>#DIV/0!</v>
      </c>
      <c r="I1115" s="63" t="e">
        <f t="shared" si="121"/>
        <v>#DIV/0!</v>
      </c>
      <c r="J1115" s="30" t="e">
        <f t="shared" si="124"/>
        <v>#DIV/0!</v>
      </c>
      <c r="K1115" s="67" t="e">
        <f t="shared" si="125"/>
        <v>#DIV/0!</v>
      </c>
      <c r="N1115" s="34"/>
      <c r="O1115" s="35"/>
      <c r="P1115" s="34"/>
      <c r="Q1115" s="35"/>
      <c r="R1115" s="36"/>
      <c r="S1115" s="36"/>
    </row>
    <row r="1116" spans="5:19">
      <c r="E1116" s="30">
        <f t="shared" si="122"/>
        <v>145.60000000000184</v>
      </c>
      <c r="F1116" s="30" t="e">
        <f t="shared" si="119"/>
        <v>#DIV/0!</v>
      </c>
      <c r="G1116" s="60" t="e">
        <f t="shared" si="120"/>
        <v>#DIV/0!</v>
      </c>
      <c r="H1116" s="30" t="e">
        <f t="shared" si="123"/>
        <v>#DIV/0!</v>
      </c>
      <c r="I1116" s="63" t="e">
        <f t="shared" si="121"/>
        <v>#DIV/0!</v>
      </c>
      <c r="J1116" s="30" t="e">
        <f t="shared" si="124"/>
        <v>#DIV/0!</v>
      </c>
      <c r="K1116" s="67" t="e">
        <f t="shared" si="125"/>
        <v>#DIV/0!</v>
      </c>
      <c r="N1116" s="34"/>
      <c r="O1116" s="35"/>
      <c r="P1116" s="34"/>
      <c r="Q1116" s="35"/>
      <c r="R1116" s="36"/>
      <c r="S1116" s="36"/>
    </row>
    <row r="1117" spans="5:19">
      <c r="E1117" s="30">
        <f t="shared" si="122"/>
        <v>145.65000000000185</v>
      </c>
      <c r="F1117" s="30" t="e">
        <f t="shared" si="119"/>
        <v>#DIV/0!</v>
      </c>
      <c r="G1117" s="60" t="e">
        <f t="shared" si="120"/>
        <v>#DIV/0!</v>
      </c>
      <c r="H1117" s="30" t="e">
        <f t="shared" si="123"/>
        <v>#DIV/0!</v>
      </c>
      <c r="I1117" s="63" t="e">
        <f t="shared" si="121"/>
        <v>#DIV/0!</v>
      </c>
      <c r="J1117" s="30" t="e">
        <f t="shared" si="124"/>
        <v>#DIV/0!</v>
      </c>
      <c r="K1117" s="67" t="e">
        <f t="shared" si="125"/>
        <v>#DIV/0!</v>
      </c>
      <c r="N1117" s="34"/>
      <c r="O1117" s="35"/>
      <c r="P1117" s="34"/>
      <c r="Q1117" s="35"/>
      <c r="R1117" s="36"/>
      <c r="S1117" s="36"/>
    </row>
    <row r="1118" spans="5:19">
      <c r="E1118" s="30">
        <f t="shared" si="122"/>
        <v>145.70000000000186</v>
      </c>
      <c r="F1118" s="30" t="e">
        <f t="shared" si="119"/>
        <v>#DIV/0!</v>
      </c>
      <c r="G1118" s="60" t="e">
        <f t="shared" si="120"/>
        <v>#DIV/0!</v>
      </c>
      <c r="H1118" s="30" t="e">
        <f t="shared" si="123"/>
        <v>#DIV/0!</v>
      </c>
      <c r="I1118" s="63" t="e">
        <f t="shared" si="121"/>
        <v>#DIV/0!</v>
      </c>
      <c r="J1118" s="30" t="e">
        <f t="shared" si="124"/>
        <v>#DIV/0!</v>
      </c>
      <c r="K1118" s="67" t="e">
        <f t="shared" si="125"/>
        <v>#DIV/0!</v>
      </c>
      <c r="N1118" s="34"/>
      <c r="O1118" s="35"/>
      <c r="P1118" s="34"/>
      <c r="Q1118" s="35"/>
      <c r="R1118" s="36"/>
      <c r="S1118" s="36"/>
    </row>
    <row r="1119" spans="5:19">
      <c r="E1119" s="30">
        <f t="shared" si="122"/>
        <v>145.75000000000188</v>
      </c>
      <c r="F1119" s="30" t="e">
        <f t="shared" si="119"/>
        <v>#DIV/0!</v>
      </c>
      <c r="G1119" s="60" t="e">
        <f t="shared" si="120"/>
        <v>#DIV/0!</v>
      </c>
      <c r="H1119" s="30" t="e">
        <f t="shared" si="123"/>
        <v>#DIV/0!</v>
      </c>
      <c r="I1119" s="63" t="e">
        <f t="shared" si="121"/>
        <v>#DIV/0!</v>
      </c>
      <c r="J1119" s="30" t="e">
        <f t="shared" si="124"/>
        <v>#DIV/0!</v>
      </c>
      <c r="K1119" s="67" t="e">
        <f t="shared" si="125"/>
        <v>#DIV/0!</v>
      </c>
      <c r="N1119" s="34"/>
      <c r="O1119" s="35"/>
      <c r="P1119" s="34"/>
      <c r="Q1119" s="35"/>
      <c r="R1119" s="36"/>
      <c r="S1119" s="36"/>
    </row>
    <row r="1120" spans="5:19">
      <c r="E1120" s="30">
        <f t="shared" si="122"/>
        <v>145.80000000000189</v>
      </c>
      <c r="F1120" s="30" t="e">
        <f t="shared" si="119"/>
        <v>#DIV/0!</v>
      </c>
      <c r="G1120" s="60" t="e">
        <f t="shared" si="120"/>
        <v>#DIV/0!</v>
      </c>
      <c r="H1120" s="30" t="e">
        <f t="shared" si="123"/>
        <v>#DIV/0!</v>
      </c>
      <c r="I1120" s="63" t="e">
        <f t="shared" si="121"/>
        <v>#DIV/0!</v>
      </c>
      <c r="J1120" s="30" t="e">
        <f t="shared" si="124"/>
        <v>#DIV/0!</v>
      </c>
      <c r="K1120" s="67" t="e">
        <f t="shared" si="125"/>
        <v>#DIV/0!</v>
      </c>
      <c r="N1120" s="34"/>
      <c r="O1120" s="35"/>
      <c r="P1120" s="34"/>
      <c r="Q1120" s="35"/>
      <c r="R1120" s="36"/>
      <c r="S1120" s="36"/>
    </row>
    <row r="1121" spans="5:19">
      <c r="E1121" s="30">
        <f t="shared" si="122"/>
        <v>145.8500000000019</v>
      </c>
      <c r="F1121" s="30" t="e">
        <f t="shared" si="119"/>
        <v>#DIV/0!</v>
      </c>
      <c r="G1121" s="60" t="e">
        <f t="shared" si="120"/>
        <v>#DIV/0!</v>
      </c>
      <c r="H1121" s="30" t="e">
        <f t="shared" si="123"/>
        <v>#DIV/0!</v>
      </c>
      <c r="I1121" s="63" t="e">
        <f t="shared" si="121"/>
        <v>#DIV/0!</v>
      </c>
      <c r="J1121" s="30" t="e">
        <f t="shared" si="124"/>
        <v>#DIV/0!</v>
      </c>
      <c r="K1121" s="67" t="e">
        <f t="shared" si="125"/>
        <v>#DIV/0!</v>
      </c>
      <c r="N1121" s="34"/>
      <c r="O1121" s="35"/>
      <c r="P1121" s="34"/>
      <c r="Q1121" s="35"/>
      <c r="R1121" s="36"/>
      <c r="S1121" s="36"/>
    </row>
    <row r="1122" spans="5:19">
      <c r="E1122" s="30">
        <f t="shared" si="122"/>
        <v>145.90000000000191</v>
      </c>
      <c r="F1122" s="30" t="e">
        <f t="shared" si="119"/>
        <v>#DIV/0!</v>
      </c>
      <c r="G1122" s="60" t="e">
        <f t="shared" si="120"/>
        <v>#DIV/0!</v>
      </c>
      <c r="H1122" s="30" t="e">
        <f t="shared" si="123"/>
        <v>#DIV/0!</v>
      </c>
      <c r="I1122" s="63" t="e">
        <f t="shared" si="121"/>
        <v>#DIV/0!</v>
      </c>
      <c r="J1122" s="30" t="e">
        <f t="shared" si="124"/>
        <v>#DIV/0!</v>
      </c>
      <c r="K1122" s="67" t="e">
        <f t="shared" si="125"/>
        <v>#DIV/0!</v>
      </c>
      <c r="N1122" s="34"/>
      <c r="O1122" s="35"/>
      <c r="P1122" s="34"/>
      <c r="Q1122" s="35"/>
      <c r="R1122" s="36"/>
      <c r="S1122" s="36"/>
    </row>
    <row r="1123" spans="5:19">
      <c r="E1123" s="30">
        <f t="shared" si="122"/>
        <v>145.95000000000192</v>
      </c>
      <c r="F1123" s="30" t="e">
        <f t="shared" si="119"/>
        <v>#DIV/0!</v>
      </c>
      <c r="G1123" s="60" t="e">
        <f t="shared" si="120"/>
        <v>#DIV/0!</v>
      </c>
      <c r="H1123" s="30" t="e">
        <f t="shared" si="123"/>
        <v>#DIV/0!</v>
      </c>
      <c r="I1123" s="63" t="e">
        <f t="shared" si="121"/>
        <v>#DIV/0!</v>
      </c>
      <c r="J1123" s="30" t="e">
        <f t="shared" si="124"/>
        <v>#DIV/0!</v>
      </c>
      <c r="K1123" s="67" t="e">
        <f t="shared" si="125"/>
        <v>#DIV/0!</v>
      </c>
      <c r="N1123" s="34"/>
      <c r="O1123" s="35"/>
      <c r="P1123" s="34"/>
      <c r="Q1123" s="35"/>
      <c r="R1123" s="36"/>
      <c r="S1123" s="36"/>
    </row>
    <row r="1124" spans="5:19">
      <c r="E1124" s="30">
        <f t="shared" si="122"/>
        <v>146.00000000000193</v>
      </c>
      <c r="F1124" s="30" t="e">
        <f t="shared" si="119"/>
        <v>#DIV/0!</v>
      </c>
      <c r="G1124" s="60" t="e">
        <f t="shared" si="120"/>
        <v>#DIV/0!</v>
      </c>
      <c r="H1124" s="30" t="e">
        <f t="shared" si="123"/>
        <v>#DIV/0!</v>
      </c>
      <c r="I1124" s="63" t="e">
        <f t="shared" si="121"/>
        <v>#DIV/0!</v>
      </c>
      <c r="J1124" s="30" t="e">
        <f t="shared" si="124"/>
        <v>#DIV/0!</v>
      </c>
      <c r="K1124" s="67" t="e">
        <f t="shared" si="125"/>
        <v>#DIV/0!</v>
      </c>
      <c r="N1124" s="34"/>
      <c r="O1124" s="35"/>
      <c r="P1124" s="34"/>
      <c r="Q1124" s="35"/>
      <c r="R1124" s="36"/>
      <c r="S1124" s="36"/>
    </row>
    <row r="1125" spans="5:19">
      <c r="E1125" s="30">
        <f t="shared" si="122"/>
        <v>146.05000000000194</v>
      </c>
      <c r="F1125" s="30" t="e">
        <f t="shared" si="119"/>
        <v>#DIV/0!</v>
      </c>
      <c r="G1125" s="60" t="e">
        <f t="shared" si="120"/>
        <v>#DIV/0!</v>
      </c>
      <c r="H1125" s="30" t="e">
        <f t="shared" si="123"/>
        <v>#DIV/0!</v>
      </c>
      <c r="I1125" s="63" t="e">
        <f t="shared" si="121"/>
        <v>#DIV/0!</v>
      </c>
      <c r="J1125" s="30" t="e">
        <f t="shared" si="124"/>
        <v>#DIV/0!</v>
      </c>
      <c r="K1125" s="67" t="e">
        <f t="shared" si="125"/>
        <v>#DIV/0!</v>
      </c>
      <c r="N1125" s="34"/>
      <c r="O1125" s="35"/>
      <c r="P1125" s="34"/>
      <c r="Q1125" s="35"/>
      <c r="R1125" s="36"/>
      <c r="S1125" s="36"/>
    </row>
    <row r="1126" spans="5:19">
      <c r="E1126" s="30">
        <f t="shared" si="122"/>
        <v>146.10000000000196</v>
      </c>
      <c r="F1126" s="30" t="e">
        <f t="shared" si="119"/>
        <v>#DIV/0!</v>
      </c>
      <c r="G1126" s="60" t="e">
        <f t="shared" si="120"/>
        <v>#DIV/0!</v>
      </c>
      <c r="H1126" s="30" t="e">
        <f t="shared" si="123"/>
        <v>#DIV/0!</v>
      </c>
      <c r="I1126" s="63" t="e">
        <f t="shared" si="121"/>
        <v>#DIV/0!</v>
      </c>
      <c r="J1126" s="30" t="e">
        <f t="shared" si="124"/>
        <v>#DIV/0!</v>
      </c>
      <c r="K1126" s="67" t="e">
        <f t="shared" si="125"/>
        <v>#DIV/0!</v>
      </c>
      <c r="N1126" s="34"/>
      <c r="O1126" s="35"/>
      <c r="P1126" s="34"/>
      <c r="Q1126" s="35"/>
      <c r="R1126" s="36"/>
      <c r="S1126" s="36"/>
    </row>
    <row r="1127" spans="5:19">
      <c r="E1127" s="30">
        <f t="shared" si="122"/>
        <v>146.15000000000197</v>
      </c>
      <c r="F1127" s="30" t="e">
        <f t="shared" si="119"/>
        <v>#DIV/0!</v>
      </c>
      <c r="G1127" s="60" t="e">
        <f t="shared" si="120"/>
        <v>#DIV/0!</v>
      </c>
      <c r="H1127" s="30" t="e">
        <f t="shared" si="123"/>
        <v>#DIV/0!</v>
      </c>
      <c r="I1127" s="63" t="e">
        <f t="shared" si="121"/>
        <v>#DIV/0!</v>
      </c>
      <c r="J1127" s="30" t="e">
        <f t="shared" si="124"/>
        <v>#DIV/0!</v>
      </c>
      <c r="K1127" s="67" t="e">
        <f t="shared" si="125"/>
        <v>#DIV/0!</v>
      </c>
      <c r="N1127" s="34"/>
      <c r="O1127" s="35"/>
      <c r="P1127" s="34"/>
      <c r="Q1127" s="35"/>
      <c r="R1127" s="36"/>
      <c r="S1127" s="36"/>
    </row>
    <row r="1128" spans="5:19">
      <c r="E1128" s="30">
        <f t="shared" si="122"/>
        <v>146.20000000000198</v>
      </c>
      <c r="F1128" s="30" t="e">
        <f t="shared" si="119"/>
        <v>#DIV/0!</v>
      </c>
      <c r="G1128" s="60" t="e">
        <f t="shared" si="120"/>
        <v>#DIV/0!</v>
      </c>
      <c r="H1128" s="30" t="e">
        <f t="shared" si="123"/>
        <v>#DIV/0!</v>
      </c>
      <c r="I1128" s="63" t="e">
        <f t="shared" si="121"/>
        <v>#DIV/0!</v>
      </c>
      <c r="J1128" s="30" t="e">
        <f t="shared" si="124"/>
        <v>#DIV/0!</v>
      </c>
      <c r="K1128" s="67" t="e">
        <f t="shared" si="125"/>
        <v>#DIV/0!</v>
      </c>
      <c r="N1128" s="34"/>
      <c r="O1128" s="35"/>
      <c r="P1128" s="34"/>
      <c r="Q1128" s="35"/>
      <c r="R1128" s="36"/>
      <c r="S1128" s="36"/>
    </row>
    <row r="1129" spans="5:19">
      <c r="E1129" s="30">
        <f t="shared" si="122"/>
        <v>146.25000000000199</v>
      </c>
      <c r="F1129" s="30" t="e">
        <f t="shared" si="119"/>
        <v>#DIV/0!</v>
      </c>
      <c r="G1129" s="60" t="e">
        <f t="shared" si="120"/>
        <v>#DIV/0!</v>
      </c>
      <c r="H1129" s="30" t="e">
        <f t="shared" si="123"/>
        <v>#DIV/0!</v>
      </c>
      <c r="I1129" s="63" t="e">
        <f t="shared" si="121"/>
        <v>#DIV/0!</v>
      </c>
      <c r="J1129" s="30" t="e">
        <f t="shared" si="124"/>
        <v>#DIV/0!</v>
      </c>
      <c r="K1129" s="67" t="e">
        <f t="shared" si="125"/>
        <v>#DIV/0!</v>
      </c>
      <c r="N1129" s="34"/>
      <c r="O1129" s="35"/>
      <c r="P1129" s="34"/>
      <c r="Q1129" s="35"/>
      <c r="R1129" s="36"/>
      <c r="S1129" s="36"/>
    </row>
    <row r="1130" spans="5:19">
      <c r="E1130" s="30">
        <f t="shared" si="122"/>
        <v>146.300000000002</v>
      </c>
      <c r="F1130" s="30" t="e">
        <f t="shared" si="119"/>
        <v>#DIV/0!</v>
      </c>
      <c r="G1130" s="60" t="e">
        <f t="shared" si="120"/>
        <v>#DIV/0!</v>
      </c>
      <c r="H1130" s="30" t="e">
        <f t="shared" si="123"/>
        <v>#DIV/0!</v>
      </c>
      <c r="I1130" s="63" t="e">
        <f t="shared" si="121"/>
        <v>#DIV/0!</v>
      </c>
      <c r="J1130" s="30" t="e">
        <f t="shared" si="124"/>
        <v>#DIV/0!</v>
      </c>
      <c r="K1130" s="67" t="e">
        <f t="shared" si="125"/>
        <v>#DIV/0!</v>
      </c>
      <c r="N1130" s="34"/>
      <c r="O1130" s="35"/>
      <c r="P1130" s="34"/>
      <c r="Q1130" s="35"/>
      <c r="R1130" s="36"/>
      <c r="S1130" s="36"/>
    </row>
    <row r="1131" spans="5:19">
      <c r="E1131" s="30">
        <f t="shared" si="122"/>
        <v>146.35000000000201</v>
      </c>
      <c r="F1131" s="30" t="e">
        <f t="shared" si="119"/>
        <v>#DIV/0!</v>
      </c>
      <c r="G1131" s="60" t="e">
        <f t="shared" si="120"/>
        <v>#DIV/0!</v>
      </c>
      <c r="H1131" s="30" t="e">
        <f t="shared" si="123"/>
        <v>#DIV/0!</v>
      </c>
      <c r="I1131" s="63" t="e">
        <f t="shared" si="121"/>
        <v>#DIV/0!</v>
      </c>
      <c r="J1131" s="30" t="e">
        <f t="shared" si="124"/>
        <v>#DIV/0!</v>
      </c>
      <c r="K1131" s="67" t="e">
        <f t="shared" si="125"/>
        <v>#DIV/0!</v>
      </c>
      <c r="N1131" s="34"/>
      <c r="O1131" s="35"/>
      <c r="P1131" s="34"/>
      <c r="Q1131" s="35"/>
      <c r="R1131" s="36"/>
      <c r="S1131" s="36"/>
    </row>
    <row r="1132" spans="5:19">
      <c r="E1132" s="30">
        <f t="shared" si="122"/>
        <v>146.40000000000202</v>
      </c>
      <c r="F1132" s="30" t="e">
        <f t="shared" si="119"/>
        <v>#DIV/0!</v>
      </c>
      <c r="G1132" s="60" t="e">
        <f t="shared" si="120"/>
        <v>#DIV/0!</v>
      </c>
      <c r="H1132" s="30" t="e">
        <f t="shared" si="123"/>
        <v>#DIV/0!</v>
      </c>
      <c r="I1132" s="63" t="e">
        <f t="shared" si="121"/>
        <v>#DIV/0!</v>
      </c>
      <c r="J1132" s="30" t="e">
        <f t="shared" si="124"/>
        <v>#DIV/0!</v>
      </c>
      <c r="K1132" s="67" t="e">
        <f t="shared" si="125"/>
        <v>#DIV/0!</v>
      </c>
      <c r="N1132" s="34"/>
      <c r="O1132" s="35"/>
      <c r="P1132" s="34"/>
      <c r="Q1132" s="35"/>
      <c r="R1132" s="36"/>
      <c r="S1132" s="36"/>
    </row>
    <row r="1133" spans="5:19">
      <c r="E1133" s="30">
        <f t="shared" si="122"/>
        <v>146.45000000000203</v>
      </c>
      <c r="F1133" s="30" t="e">
        <f t="shared" si="119"/>
        <v>#DIV/0!</v>
      </c>
      <c r="G1133" s="60" t="e">
        <f t="shared" si="120"/>
        <v>#DIV/0!</v>
      </c>
      <c r="H1133" s="30" t="e">
        <f t="shared" si="123"/>
        <v>#DIV/0!</v>
      </c>
      <c r="I1133" s="63" t="e">
        <f t="shared" si="121"/>
        <v>#DIV/0!</v>
      </c>
      <c r="J1133" s="30" t="e">
        <f t="shared" si="124"/>
        <v>#DIV/0!</v>
      </c>
      <c r="K1133" s="67" t="e">
        <f t="shared" si="125"/>
        <v>#DIV/0!</v>
      </c>
      <c r="N1133" s="34"/>
      <c r="O1133" s="35"/>
      <c r="P1133" s="34"/>
      <c r="Q1133" s="35"/>
      <c r="R1133" s="36"/>
      <c r="S1133" s="36"/>
    </row>
    <row r="1134" spans="5:19">
      <c r="E1134" s="30">
        <f t="shared" si="122"/>
        <v>146.50000000000205</v>
      </c>
      <c r="F1134" s="30" t="e">
        <f t="shared" si="119"/>
        <v>#DIV/0!</v>
      </c>
      <c r="G1134" s="60" t="e">
        <f t="shared" si="120"/>
        <v>#DIV/0!</v>
      </c>
      <c r="H1134" s="30" t="e">
        <f t="shared" si="123"/>
        <v>#DIV/0!</v>
      </c>
      <c r="I1134" s="63" t="e">
        <f t="shared" si="121"/>
        <v>#DIV/0!</v>
      </c>
      <c r="J1134" s="30" t="e">
        <f t="shared" si="124"/>
        <v>#DIV/0!</v>
      </c>
      <c r="K1134" s="67" t="e">
        <f t="shared" si="125"/>
        <v>#DIV/0!</v>
      </c>
      <c r="N1134" s="34"/>
      <c r="O1134" s="35"/>
      <c r="P1134" s="34"/>
      <c r="Q1134" s="35"/>
      <c r="R1134" s="36"/>
      <c r="S1134" s="36"/>
    </row>
    <row r="1135" spans="5:19">
      <c r="E1135" s="30">
        <f t="shared" si="122"/>
        <v>146.55000000000206</v>
      </c>
      <c r="F1135" s="30" t="e">
        <f t="shared" si="119"/>
        <v>#DIV/0!</v>
      </c>
      <c r="G1135" s="60" t="e">
        <f t="shared" si="120"/>
        <v>#DIV/0!</v>
      </c>
      <c r="H1135" s="30" t="e">
        <f t="shared" si="123"/>
        <v>#DIV/0!</v>
      </c>
      <c r="I1135" s="63" t="e">
        <f t="shared" si="121"/>
        <v>#DIV/0!</v>
      </c>
      <c r="J1135" s="30" t="e">
        <f t="shared" si="124"/>
        <v>#DIV/0!</v>
      </c>
      <c r="K1135" s="67" t="e">
        <f t="shared" si="125"/>
        <v>#DIV/0!</v>
      </c>
      <c r="N1135" s="34"/>
      <c r="O1135" s="35"/>
      <c r="P1135" s="34"/>
      <c r="Q1135" s="35"/>
      <c r="R1135" s="36"/>
      <c r="S1135" s="36"/>
    </row>
    <row r="1136" spans="5:19">
      <c r="E1136" s="30">
        <f t="shared" si="122"/>
        <v>146.60000000000207</v>
      </c>
      <c r="F1136" s="30" t="e">
        <f t="shared" si="119"/>
        <v>#DIV/0!</v>
      </c>
      <c r="G1136" s="60" t="e">
        <f t="shared" si="120"/>
        <v>#DIV/0!</v>
      </c>
      <c r="H1136" s="30" t="e">
        <f t="shared" si="123"/>
        <v>#DIV/0!</v>
      </c>
      <c r="I1136" s="63" t="e">
        <f t="shared" si="121"/>
        <v>#DIV/0!</v>
      </c>
      <c r="J1136" s="30" t="e">
        <f t="shared" si="124"/>
        <v>#DIV/0!</v>
      </c>
      <c r="K1136" s="67" t="e">
        <f t="shared" si="125"/>
        <v>#DIV/0!</v>
      </c>
      <c r="N1136" s="34"/>
      <c r="O1136" s="35"/>
      <c r="P1136" s="34"/>
      <c r="Q1136" s="35"/>
      <c r="R1136" s="36"/>
      <c r="S1136" s="36"/>
    </row>
    <row r="1137" spans="5:19">
      <c r="E1137" s="30">
        <f t="shared" si="122"/>
        <v>146.65000000000208</v>
      </c>
      <c r="F1137" s="30" t="e">
        <f t="shared" si="119"/>
        <v>#DIV/0!</v>
      </c>
      <c r="G1137" s="60" t="e">
        <f t="shared" si="120"/>
        <v>#DIV/0!</v>
      </c>
      <c r="H1137" s="30" t="e">
        <f t="shared" si="123"/>
        <v>#DIV/0!</v>
      </c>
      <c r="I1137" s="63" t="e">
        <f t="shared" si="121"/>
        <v>#DIV/0!</v>
      </c>
      <c r="J1137" s="30" t="e">
        <f t="shared" si="124"/>
        <v>#DIV/0!</v>
      </c>
      <c r="K1137" s="67" t="e">
        <f t="shared" si="125"/>
        <v>#DIV/0!</v>
      </c>
      <c r="N1137" s="34"/>
      <c r="O1137" s="35"/>
      <c r="P1137" s="34"/>
      <c r="Q1137" s="35"/>
      <c r="R1137" s="36"/>
      <c r="S1137" s="36"/>
    </row>
    <row r="1138" spans="5:19">
      <c r="E1138" s="30">
        <f t="shared" si="122"/>
        <v>146.70000000000209</v>
      </c>
      <c r="F1138" s="30" t="e">
        <f t="shared" si="119"/>
        <v>#DIV/0!</v>
      </c>
      <c r="G1138" s="60" t="e">
        <f t="shared" si="120"/>
        <v>#DIV/0!</v>
      </c>
      <c r="H1138" s="30" t="e">
        <f t="shared" si="123"/>
        <v>#DIV/0!</v>
      </c>
      <c r="I1138" s="63" t="e">
        <f t="shared" si="121"/>
        <v>#DIV/0!</v>
      </c>
      <c r="J1138" s="30" t="e">
        <f t="shared" si="124"/>
        <v>#DIV/0!</v>
      </c>
      <c r="K1138" s="67" t="e">
        <f t="shared" si="125"/>
        <v>#DIV/0!</v>
      </c>
      <c r="N1138" s="34"/>
      <c r="O1138" s="35"/>
      <c r="P1138" s="34"/>
      <c r="Q1138" s="35"/>
      <c r="R1138" s="36"/>
      <c r="S1138" s="36"/>
    </row>
    <row r="1139" spans="5:19">
      <c r="E1139" s="30">
        <f t="shared" si="122"/>
        <v>146.7500000000021</v>
      </c>
      <c r="F1139" s="30" t="e">
        <f t="shared" si="119"/>
        <v>#DIV/0!</v>
      </c>
      <c r="G1139" s="60" t="e">
        <f t="shared" si="120"/>
        <v>#DIV/0!</v>
      </c>
      <c r="H1139" s="30" t="e">
        <f t="shared" si="123"/>
        <v>#DIV/0!</v>
      </c>
      <c r="I1139" s="63" t="e">
        <f t="shared" si="121"/>
        <v>#DIV/0!</v>
      </c>
      <c r="J1139" s="30" t="e">
        <f t="shared" si="124"/>
        <v>#DIV/0!</v>
      </c>
      <c r="K1139" s="67" t="e">
        <f t="shared" si="125"/>
        <v>#DIV/0!</v>
      </c>
      <c r="N1139" s="34"/>
      <c r="O1139" s="35"/>
      <c r="P1139" s="34"/>
      <c r="Q1139" s="35"/>
      <c r="R1139" s="36"/>
      <c r="S1139" s="36"/>
    </row>
    <row r="1140" spans="5:19">
      <c r="E1140" s="30">
        <f t="shared" si="122"/>
        <v>146.80000000000211</v>
      </c>
      <c r="F1140" s="30" t="e">
        <f t="shared" si="119"/>
        <v>#DIV/0!</v>
      </c>
      <c r="G1140" s="60" t="e">
        <f t="shared" si="120"/>
        <v>#DIV/0!</v>
      </c>
      <c r="H1140" s="30" t="e">
        <f t="shared" si="123"/>
        <v>#DIV/0!</v>
      </c>
      <c r="I1140" s="63" t="e">
        <f t="shared" si="121"/>
        <v>#DIV/0!</v>
      </c>
      <c r="J1140" s="30" t="e">
        <f t="shared" si="124"/>
        <v>#DIV/0!</v>
      </c>
      <c r="K1140" s="67" t="e">
        <f t="shared" si="125"/>
        <v>#DIV/0!</v>
      </c>
      <c r="N1140" s="34"/>
      <c r="O1140" s="35"/>
      <c r="P1140" s="34"/>
      <c r="Q1140" s="35"/>
      <c r="R1140" s="36"/>
      <c r="S1140" s="36"/>
    </row>
    <row r="1141" spans="5:19">
      <c r="E1141" s="30">
        <f t="shared" si="122"/>
        <v>146.85000000000213</v>
      </c>
      <c r="F1141" s="30" t="e">
        <f t="shared" si="119"/>
        <v>#DIV/0!</v>
      </c>
      <c r="G1141" s="60" t="e">
        <f t="shared" si="120"/>
        <v>#DIV/0!</v>
      </c>
      <c r="H1141" s="30" t="e">
        <f t="shared" si="123"/>
        <v>#DIV/0!</v>
      </c>
      <c r="I1141" s="63" t="e">
        <f t="shared" si="121"/>
        <v>#DIV/0!</v>
      </c>
      <c r="J1141" s="30" t="e">
        <f t="shared" si="124"/>
        <v>#DIV/0!</v>
      </c>
      <c r="K1141" s="67" t="e">
        <f t="shared" si="125"/>
        <v>#DIV/0!</v>
      </c>
      <c r="N1141" s="34"/>
      <c r="O1141" s="35"/>
      <c r="P1141" s="34"/>
      <c r="Q1141" s="35"/>
      <c r="R1141" s="36"/>
      <c r="S1141" s="36"/>
    </row>
    <row r="1142" spans="5:19">
      <c r="E1142" s="30">
        <f t="shared" si="122"/>
        <v>146.90000000000214</v>
      </c>
      <c r="F1142" s="30" t="e">
        <f t="shared" si="119"/>
        <v>#DIV/0!</v>
      </c>
      <c r="G1142" s="60" t="e">
        <f t="shared" si="120"/>
        <v>#DIV/0!</v>
      </c>
      <c r="H1142" s="30" t="e">
        <f t="shared" si="123"/>
        <v>#DIV/0!</v>
      </c>
      <c r="I1142" s="63" t="e">
        <f t="shared" si="121"/>
        <v>#DIV/0!</v>
      </c>
      <c r="J1142" s="30" t="e">
        <f t="shared" si="124"/>
        <v>#DIV/0!</v>
      </c>
      <c r="K1142" s="67" t="e">
        <f t="shared" si="125"/>
        <v>#DIV/0!</v>
      </c>
      <c r="N1142" s="34"/>
      <c r="O1142" s="35"/>
      <c r="P1142" s="34"/>
      <c r="Q1142" s="35"/>
      <c r="R1142" s="36"/>
      <c r="S1142" s="36"/>
    </row>
    <row r="1143" spans="5:19">
      <c r="E1143" s="30">
        <f t="shared" si="122"/>
        <v>146.95000000000215</v>
      </c>
      <c r="F1143" s="30" t="e">
        <f t="shared" si="119"/>
        <v>#DIV/0!</v>
      </c>
      <c r="G1143" s="60" t="e">
        <f t="shared" si="120"/>
        <v>#DIV/0!</v>
      </c>
      <c r="H1143" s="30" t="e">
        <f t="shared" si="123"/>
        <v>#DIV/0!</v>
      </c>
      <c r="I1143" s="63" t="e">
        <f t="shared" si="121"/>
        <v>#DIV/0!</v>
      </c>
      <c r="J1143" s="30" t="e">
        <f t="shared" si="124"/>
        <v>#DIV/0!</v>
      </c>
      <c r="K1143" s="67" t="e">
        <f t="shared" si="125"/>
        <v>#DIV/0!</v>
      </c>
      <c r="N1143" s="34"/>
      <c r="O1143" s="35"/>
      <c r="P1143" s="34"/>
      <c r="Q1143" s="35"/>
      <c r="R1143" s="36"/>
      <c r="S1143" s="36"/>
    </row>
    <row r="1144" spans="5:19">
      <c r="E1144" s="30">
        <f t="shared" si="122"/>
        <v>147.00000000000216</v>
      </c>
      <c r="F1144" s="30" t="e">
        <f t="shared" si="119"/>
        <v>#DIV/0!</v>
      </c>
      <c r="G1144" s="60" t="e">
        <f t="shared" si="120"/>
        <v>#DIV/0!</v>
      </c>
      <c r="H1144" s="30" t="e">
        <f t="shared" si="123"/>
        <v>#DIV/0!</v>
      </c>
      <c r="I1144" s="63" t="e">
        <f t="shared" si="121"/>
        <v>#DIV/0!</v>
      </c>
      <c r="J1144" s="30" t="e">
        <f t="shared" si="124"/>
        <v>#DIV/0!</v>
      </c>
      <c r="K1144" s="67" t="e">
        <f t="shared" si="125"/>
        <v>#DIV/0!</v>
      </c>
      <c r="N1144" s="34"/>
      <c r="O1144" s="35"/>
      <c r="P1144" s="34"/>
      <c r="Q1144" s="35"/>
      <c r="R1144" s="36"/>
      <c r="S1144" s="36"/>
    </row>
    <row r="1145" spans="5:19">
      <c r="E1145" s="30">
        <f t="shared" si="122"/>
        <v>147.05000000000217</v>
      </c>
      <c r="F1145" s="30" t="e">
        <f t="shared" si="119"/>
        <v>#DIV/0!</v>
      </c>
      <c r="G1145" s="60" t="e">
        <f t="shared" si="120"/>
        <v>#DIV/0!</v>
      </c>
      <c r="H1145" s="30" t="e">
        <f t="shared" si="123"/>
        <v>#DIV/0!</v>
      </c>
      <c r="I1145" s="63" t="e">
        <f t="shared" si="121"/>
        <v>#DIV/0!</v>
      </c>
      <c r="J1145" s="30" t="e">
        <f t="shared" si="124"/>
        <v>#DIV/0!</v>
      </c>
      <c r="K1145" s="67" t="e">
        <f t="shared" si="125"/>
        <v>#DIV/0!</v>
      </c>
      <c r="N1145" s="34"/>
      <c r="O1145" s="35"/>
      <c r="P1145" s="34"/>
      <c r="Q1145" s="35"/>
      <c r="R1145" s="36"/>
      <c r="S1145" s="36"/>
    </row>
    <row r="1146" spans="5:19">
      <c r="E1146" s="30">
        <f t="shared" si="122"/>
        <v>147.10000000000218</v>
      </c>
      <c r="F1146" s="30" t="e">
        <f t="shared" si="119"/>
        <v>#DIV/0!</v>
      </c>
      <c r="G1146" s="60" t="e">
        <f t="shared" si="120"/>
        <v>#DIV/0!</v>
      </c>
      <c r="H1146" s="30" t="e">
        <f t="shared" si="123"/>
        <v>#DIV/0!</v>
      </c>
      <c r="I1146" s="63" t="e">
        <f t="shared" si="121"/>
        <v>#DIV/0!</v>
      </c>
      <c r="J1146" s="30" t="e">
        <f t="shared" si="124"/>
        <v>#DIV/0!</v>
      </c>
      <c r="K1146" s="67" t="e">
        <f t="shared" si="125"/>
        <v>#DIV/0!</v>
      </c>
      <c r="N1146" s="34"/>
      <c r="O1146" s="35"/>
      <c r="P1146" s="34"/>
      <c r="Q1146" s="35"/>
      <c r="R1146" s="36"/>
      <c r="S1146" s="36"/>
    </row>
    <row r="1147" spans="5:19">
      <c r="E1147" s="30">
        <f t="shared" si="122"/>
        <v>147.15000000000219</v>
      </c>
      <c r="F1147" s="30" t="e">
        <f t="shared" si="119"/>
        <v>#DIV/0!</v>
      </c>
      <c r="G1147" s="60" t="e">
        <f t="shared" si="120"/>
        <v>#DIV/0!</v>
      </c>
      <c r="H1147" s="30" t="e">
        <f t="shared" si="123"/>
        <v>#DIV/0!</v>
      </c>
      <c r="I1147" s="63" t="e">
        <f t="shared" si="121"/>
        <v>#DIV/0!</v>
      </c>
      <c r="J1147" s="30" t="e">
        <f t="shared" si="124"/>
        <v>#DIV/0!</v>
      </c>
      <c r="K1147" s="67" t="e">
        <f t="shared" si="125"/>
        <v>#DIV/0!</v>
      </c>
      <c r="N1147" s="34"/>
      <c r="O1147" s="35"/>
      <c r="P1147" s="34"/>
      <c r="Q1147" s="35"/>
      <c r="R1147" s="36"/>
      <c r="S1147" s="36"/>
    </row>
    <row r="1148" spans="5:19">
      <c r="E1148" s="30">
        <f t="shared" si="122"/>
        <v>147.20000000000221</v>
      </c>
      <c r="F1148" s="30" t="e">
        <f t="shared" si="119"/>
        <v>#DIV/0!</v>
      </c>
      <c r="G1148" s="60" t="e">
        <f t="shared" si="120"/>
        <v>#DIV/0!</v>
      </c>
      <c r="H1148" s="30" t="e">
        <f t="shared" si="123"/>
        <v>#DIV/0!</v>
      </c>
      <c r="I1148" s="63" t="e">
        <f t="shared" si="121"/>
        <v>#DIV/0!</v>
      </c>
      <c r="J1148" s="30" t="e">
        <f t="shared" si="124"/>
        <v>#DIV/0!</v>
      </c>
      <c r="K1148" s="67" t="e">
        <f t="shared" si="125"/>
        <v>#DIV/0!</v>
      </c>
      <c r="N1148" s="34"/>
      <c r="O1148" s="35"/>
      <c r="P1148" s="34"/>
      <c r="Q1148" s="35"/>
      <c r="R1148" s="36"/>
      <c r="S1148" s="36"/>
    </row>
    <row r="1149" spans="5:19">
      <c r="E1149" s="30">
        <f t="shared" si="122"/>
        <v>147.25000000000222</v>
      </c>
      <c r="F1149" s="30" t="e">
        <f t="shared" si="119"/>
        <v>#DIV/0!</v>
      </c>
      <c r="G1149" s="60" t="e">
        <f t="shared" si="120"/>
        <v>#DIV/0!</v>
      </c>
      <c r="H1149" s="30" t="e">
        <f t="shared" si="123"/>
        <v>#DIV/0!</v>
      </c>
      <c r="I1149" s="63" t="e">
        <f t="shared" si="121"/>
        <v>#DIV/0!</v>
      </c>
      <c r="J1149" s="30" t="e">
        <f t="shared" si="124"/>
        <v>#DIV/0!</v>
      </c>
      <c r="K1149" s="67" t="e">
        <f t="shared" si="125"/>
        <v>#DIV/0!</v>
      </c>
      <c r="N1149" s="34"/>
      <c r="O1149" s="35"/>
      <c r="P1149" s="34"/>
      <c r="Q1149" s="35"/>
      <c r="R1149" s="36"/>
      <c r="S1149" s="36"/>
    </row>
    <row r="1150" spans="5:19">
      <c r="E1150" s="30">
        <f t="shared" si="122"/>
        <v>147.30000000000223</v>
      </c>
      <c r="F1150" s="30" t="e">
        <f t="shared" si="119"/>
        <v>#DIV/0!</v>
      </c>
      <c r="G1150" s="60" t="e">
        <f t="shared" si="120"/>
        <v>#DIV/0!</v>
      </c>
      <c r="H1150" s="30" t="e">
        <f t="shared" si="123"/>
        <v>#DIV/0!</v>
      </c>
      <c r="I1150" s="63" t="e">
        <f t="shared" si="121"/>
        <v>#DIV/0!</v>
      </c>
      <c r="J1150" s="30" t="e">
        <f t="shared" si="124"/>
        <v>#DIV/0!</v>
      </c>
      <c r="K1150" s="67" t="e">
        <f t="shared" si="125"/>
        <v>#DIV/0!</v>
      </c>
      <c r="N1150" s="34"/>
      <c r="O1150" s="35"/>
      <c r="P1150" s="34"/>
      <c r="Q1150" s="35"/>
      <c r="R1150" s="36"/>
      <c r="S1150" s="36"/>
    </row>
    <row r="1151" spans="5:19">
      <c r="E1151" s="30">
        <f t="shared" si="122"/>
        <v>147.35000000000224</v>
      </c>
      <c r="F1151" s="30" t="e">
        <f t="shared" si="119"/>
        <v>#DIV/0!</v>
      </c>
      <c r="G1151" s="60" t="e">
        <f t="shared" si="120"/>
        <v>#DIV/0!</v>
      </c>
      <c r="H1151" s="30" t="e">
        <f t="shared" si="123"/>
        <v>#DIV/0!</v>
      </c>
      <c r="I1151" s="63" t="e">
        <f t="shared" si="121"/>
        <v>#DIV/0!</v>
      </c>
      <c r="J1151" s="30" t="e">
        <f t="shared" si="124"/>
        <v>#DIV/0!</v>
      </c>
      <c r="K1151" s="67" t="e">
        <f t="shared" si="125"/>
        <v>#DIV/0!</v>
      </c>
      <c r="N1151" s="34"/>
      <c r="O1151" s="35"/>
      <c r="P1151" s="34"/>
      <c r="Q1151" s="35"/>
      <c r="R1151" s="36"/>
      <c r="S1151" s="36"/>
    </row>
    <row r="1152" spans="5:19">
      <c r="E1152" s="30">
        <f t="shared" si="122"/>
        <v>147.40000000000225</v>
      </c>
      <c r="F1152" s="30" t="e">
        <f t="shared" si="119"/>
        <v>#DIV/0!</v>
      </c>
      <c r="G1152" s="60" t="e">
        <f t="shared" si="120"/>
        <v>#DIV/0!</v>
      </c>
      <c r="H1152" s="30" t="e">
        <f t="shared" si="123"/>
        <v>#DIV/0!</v>
      </c>
      <c r="I1152" s="63" t="e">
        <f t="shared" si="121"/>
        <v>#DIV/0!</v>
      </c>
      <c r="J1152" s="30" t="e">
        <f t="shared" si="124"/>
        <v>#DIV/0!</v>
      </c>
      <c r="K1152" s="67" t="e">
        <f t="shared" si="125"/>
        <v>#DIV/0!</v>
      </c>
      <c r="N1152" s="34"/>
      <c r="O1152" s="35"/>
      <c r="P1152" s="34"/>
      <c r="Q1152" s="35"/>
      <c r="R1152" s="36"/>
      <c r="S1152" s="36"/>
    </row>
    <row r="1153" spans="5:19">
      <c r="E1153" s="30">
        <f t="shared" si="122"/>
        <v>147.45000000000226</v>
      </c>
      <c r="F1153" s="30" t="e">
        <f t="shared" si="119"/>
        <v>#DIV/0!</v>
      </c>
      <c r="G1153" s="60" t="e">
        <f t="shared" si="120"/>
        <v>#DIV/0!</v>
      </c>
      <c r="H1153" s="30" t="e">
        <f t="shared" si="123"/>
        <v>#DIV/0!</v>
      </c>
      <c r="I1153" s="63" t="e">
        <f t="shared" si="121"/>
        <v>#DIV/0!</v>
      </c>
      <c r="J1153" s="30" t="e">
        <f t="shared" si="124"/>
        <v>#DIV/0!</v>
      </c>
      <c r="K1153" s="67" t="e">
        <f t="shared" si="125"/>
        <v>#DIV/0!</v>
      </c>
      <c r="N1153" s="34"/>
      <c r="O1153" s="35"/>
      <c r="P1153" s="34"/>
      <c r="Q1153" s="35"/>
      <c r="R1153" s="36"/>
      <c r="S1153" s="36"/>
    </row>
    <row r="1154" spans="5:19">
      <c r="E1154" s="30">
        <f t="shared" si="122"/>
        <v>147.50000000000227</v>
      </c>
      <c r="F1154" s="30" t="e">
        <f t="shared" si="119"/>
        <v>#DIV/0!</v>
      </c>
      <c r="G1154" s="60" t="e">
        <f t="shared" si="120"/>
        <v>#DIV/0!</v>
      </c>
      <c r="H1154" s="30" t="e">
        <f t="shared" si="123"/>
        <v>#DIV/0!</v>
      </c>
      <c r="I1154" s="63" t="e">
        <f t="shared" si="121"/>
        <v>#DIV/0!</v>
      </c>
      <c r="J1154" s="30" t="e">
        <f t="shared" si="124"/>
        <v>#DIV/0!</v>
      </c>
      <c r="K1154" s="67" t="e">
        <f t="shared" si="125"/>
        <v>#DIV/0!</v>
      </c>
      <c r="N1154" s="34"/>
      <c r="O1154" s="35"/>
      <c r="P1154" s="34"/>
      <c r="Q1154" s="35"/>
      <c r="R1154" s="36"/>
      <c r="S1154" s="36"/>
    </row>
    <row r="1155" spans="5:19">
      <c r="E1155" s="30">
        <f t="shared" si="122"/>
        <v>147.55000000000229</v>
      </c>
      <c r="F1155" s="30" t="e">
        <f t="shared" si="119"/>
        <v>#DIV/0!</v>
      </c>
      <c r="G1155" s="60" t="e">
        <f t="shared" si="120"/>
        <v>#DIV/0!</v>
      </c>
      <c r="H1155" s="30" t="e">
        <f t="shared" si="123"/>
        <v>#DIV/0!</v>
      </c>
      <c r="I1155" s="63" t="e">
        <f t="shared" si="121"/>
        <v>#DIV/0!</v>
      </c>
      <c r="J1155" s="30" t="e">
        <f t="shared" si="124"/>
        <v>#DIV/0!</v>
      </c>
      <c r="K1155" s="67" t="e">
        <f t="shared" si="125"/>
        <v>#DIV/0!</v>
      </c>
      <c r="N1155" s="34"/>
      <c r="O1155" s="35"/>
      <c r="P1155" s="34"/>
      <c r="Q1155" s="35"/>
      <c r="R1155" s="36"/>
      <c r="S1155" s="36"/>
    </row>
    <row r="1156" spans="5:19">
      <c r="E1156" s="30">
        <f t="shared" si="122"/>
        <v>147.6000000000023</v>
      </c>
      <c r="F1156" s="30" t="e">
        <f t="shared" ref="F1156:F1219" si="126">SQRT(2+2*1*COS(3.14-2*$C$9*E1156*10^(-3)))</f>
        <v>#DIV/0!</v>
      </c>
      <c r="G1156" s="60" t="e">
        <f t="shared" ref="G1156:G1219" si="127">20*LOG10(F1156/2)</f>
        <v>#DIV/0!</v>
      </c>
      <c r="H1156" s="30" t="e">
        <f t="shared" si="123"/>
        <v>#DIV/0!</v>
      </c>
      <c r="I1156" s="63" t="e">
        <f t="shared" ref="I1156:I1219" si="128">20*LOG10(H1156/2)</f>
        <v>#DIV/0!</v>
      </c>
      <c r="J1156" s="30" t="e">
        <f t="shared" si="124"/>
        <v>#DIV/0!</v>
      </c>
      <c r="K1156" s="67" t="e">
        <f t="shared" si="125"/>
        <v>#DIV/0!</v>
      </c>
      <c r="N1156" s="34"/>
      <c r="O1156" s="35"/>
      <c r="P1156" s="34"/>
      <c r="Q1156" s="35"/>
      <c r="R1156" s="36"/>
      <c r="S1156" s="36"/>
    </row>
    <row r="1157" spans="5:19">
      <c r="E1157" s="30">
        <f t="shared" ref="E1157:E1220" si="129">E1156+$E$2</f>
        <v>147.65000000000231</v>
      </c>
      <c r="F1157" s="30" t="e">
        <f t="shared" si="126"/>
        <v>#DIV/0!</v>
      </c>
      <c r="G1157" s="60" t="e">
        <f t="shared" si="127"/>
        <v>#DIV/0!</v>
      </c>
      <c r="H1157" s="30" t="e">
        <f t="shared" ref="H1157:H1220" si="130">SQRT(2+2*1*COS(0-2*$C$30*E1157*10^(-3)))</f>
        <v>#DIV/0!</v>
      </c>
      <c r="I1157" s="63" t="e">
        <f t="shared" si="128"/>
        <v>#DIV/0!</v>
      </c>
      <c r="J1157" s="30" t="e">
        <f t="shared" ref="J1157:J1220" si="131">SQRT(1+0+2*0*COS(0-2*$C$51*E1157*10^(-3)))</f>
        <v>#DIV/0!</v>
      </c>
      <c r="K1157" s="67" t="e">
        <f t="shared" ref="K1157:K1220" si="132">20*LOG10(J1157/1)</f>
        <v>#DIV/0!</v>
      </c>
      <c r="N1157" s="34"/>
      <c r="O1157" s="35"/>
      <c r="P1157" s="34"/>
      <c r="Q1157" s="35"/>
      <c r="R1157" s="36"/>
      <c r="S1157" s="36"/>
    </row>
    <row r="1158" spans="5:19">
      <c r="E1158" s="30">
        <f t="shared" si="129"/>
        <v>147.70000000000232</v>
      </c>
      <c r="F1158" s="30" t="e">
        <f t="shared" si="126"/>
        <v>#DIV/0!</v>
      </c>
      <c r="G1158" s="60" t="e">
        <f t="shared" si="127"/>
        <v>#DIV/0!</v>
      </c>
      <c r="H1158" s="30" t="e">
        <f t="shared" si="130"/>
        <v>#DIV/0!</v>
      </c>
      <c r="I1158" s="63" t="e">
        <f t="shared" si="128"/>
        <v>#DIV/0!</v>
      </c>
      <c r="J1158" s="30" t="e">
        <f t="shared" si="131"/>
        <v>#DIV/0!</v>
      </c>
      <c r="K1158" s="67" t="e">
        <f t="shared" si="132"/>
        <v>#DIV/0!</v>
      </c>
      <c r="N1158" s="34"/>
      <c r="O1158" s="35"/>
      <c r="P1158" s="34"/>
      <c r="Q1158" s="35"/>
      <c r="R1158" s="36"/>
      <c r="S1158" s="36"/>
    </row>
    <row r="1159" spans="5:19">
      <c r="E1159" s="30">
        <f t="shared" si="129"/>
        <v>147.75000000000233</v>
      </c>
      <c r="F1159" s="30" t="e">
        <f t="shared" si="126"/>
        <v>#DIV/0!</v>
      </c>
      <c r="G1159" s="60" t="e">
        <f t="shared" si="127"/>
        <v>#DIV/0!</v>
      </c>
      <c r="H1159" s="30" t="e">
        <f t="shared" si="130"/>
        <v>#DIV/0!</v>
      </c>
      <c r="I1159" s="63" t="e">
        <f t="shared" si="128"/>
        <v>#DIV/0!</v>
      </c>
      <c r="J1159" s="30" t="e">
        <f t="shared" si="131"/>
        <v>#DIV/0!</v>
      </c>
      <c r="K1159" s="67" t="e">
        <f t="shared" si="132"/>
        <v>#DIV/0!</v>
      </c>
      <c r="N1159" s="34"/>
      <c r="O1159" s="35"/>
      <c r="P1159" s="34"/>
      <c r="Q1159" s="35"/>
      <c r="R1159" s="36"/>
      <c r="S1159" s="36"/>
    </row>
    <row r="1160" spans="5:19">
      <c r="E1160" s="30">
        <f t="shared" si="129"/>
        <v>147.80000000000234</v>
      </c>
      <c r="F1160" s="30" t="e">
        <f t="shared" si="126"/>
        <v>#DIV/0!</v>
      </c>
      <c r="G1160" s="60" t="e">
        <f t="shared" si="127"/>
        <v>#DIV/0!</v>
      </c>
      <c r="H1160" s="30" t="e">
        <f t="shared" si="130"/>
        <v>#DIV/0!</v>
      </c>
      <c r="I1160" s="63" t="e">
        <f t="shared" si="128"/>
        <v>#DIV/0!</v>
      </c>
      <c r="J1160" s="30" t="e">
        <f t="shared" si="131"/>
        <v>#DIV/0!</v>
      </c>
      <c r="K1160" s="67" t="e">
        <f t="shared" si="132"/>
        <v>#DIV/0!</v>
      </c>
      <c r="N1160" s="34"/>
      <c r="O1160" s="35"/>
      <c r="P1160" s="34"/>
      <c r="Q1160" s="35"/>
      <c r="R1160" s="36"/>
      <c r="S1160" s="36"/>
    </row>
    <row r="1161" spans="5:19">
      <c r="E1161" s="30">
        <f t="shared" si="129"/>
        <v>147.85000000000235</v>
      </c>
      <c r="F1161" s="30" t="e">
        <f t="shared" si="126"/>
        <v>#DIV/0!</v>
      </c>
      <c r="G1161" s="60" t="e">
        <f t="shared" si="127"/>
        <v>#DIV/0!</v>
      </c>
      <c r="H1161" s="30" t="e">
        <f t="shared" si="130"/>
        <v>#DIV/0!</v>
      </c>
      <c r="I1161" s="63" t="e">
        <f t="shared" si="128"/>
        <v>#DIV/0!</v>
      </c>
      <c r="J1161" s="30" t="e">
        <f t="shared" si="131"/>
        <v>#DIV/0!</v>
      </c>
      <c r="K1161" s="67" t="e">
        <f t="shared" si="132"/>
        <v>#DIV/0!</v>
      </c>
      <c r="N1161" s="34"/>
      <c r="O1161" s="35"/>
      <c r="P1161" s="34"/>
      <c r="Q1161" s="35"/>
      <c r="R1161" s="36"/>
      <c r="S1161" s="36"/>
    </row>
    <row r="1162" spans="5:19">
      <c r="E1162" s="30">
        <f t="shared" si="129"/>
        <v>147.90000000000236</v>
      </c>
      <c r="F1162" s="30" t="e">
        <f t="shared" si="126"/>
        <v>#DIV/0!</v>
      </c>
      <c r="G1162" s="60" t="e">
        <f t="shared" si="127"/>
        <v>#DIV/0!</v>
      </c>
      <c r="H1162" s="30" t="e">
        <f t="shared" si="130"/>
        <v>#DIV/0!</v>
      </c>
      <c r="I1162" s="63" t="e">
        <f t="shared" si="128"/>
        <v>#DIV/0!</v>
      </c>
      <c r="J1162" s="30" t="e">
        <f t="shared" si="131"/>
        <v>#DIV/0!</v>
      </c>
      <c r="K1162" s="67" t="e">
        <f t="shared" si="132"/>
        <v>#DIV/0!</v>
      </c>
      <c r="N1162" s="34"/>
      <c r="O1162" s="35"/>
      <c r="P1162" s="34"/>
      <c r="Q1162" s="35"/>
      <c r="R1162" s="36"/>
      <c r="S1162" s="36"/>
    </row>
    <row r="1163" spans="5:19">
      <c r="E1163" s="30">
        <f t="shared" si="129"/>
        <v>147.95000000000238</v>
      </c>
      <c r="F1163" s="30" t="e">
        <f t="shared" si="126"/>
        <v>#DIV/0!</v>
      </c>
      <c r="G1163" s="60" t="e">
        <f t="shared" si="127"/>
        <v>#DIV/0!</v>
      </c>
      <c r="H1163" s="30" t="e">
        <f t="shared" si="130"/>
        <v>#DIV/0!</v>
      </c>
      <c r="I1163" s="63" t="e">
        <f t="shared" si="128"/>
        <v>#DIV/0!</v>
      </c>
      <c r="J1163" s="30" t="e">
        <f t="shared" si="131"/>
        <v>#DIV/0!</v>
      </c>
      <c r="K1163" s="67" t="e">
        <f t="shared" si="132"/>
        <v>#DIV/0!</v>
      </c>
      <c r="N1163" s="34"/>
      <c r="O1163" s="35"/>
      <c r="P1163" s="34"/>
      <c r="Q1163" s="35"/>
      <c r="R1163" s="36"/>
      <c r="S1163" s="36"/>
    </row>
    <row r="1164" spans="5:19">
      <c r="E1164" s="30">
        <f t="shared" si="129"/>
        <v>148.00000000000239</v>
      </c>
      <c r="F1164" s="30" t="e">
        <f t="shared" si="126"/>
        <v>#DIV/0!</v>
      </c>
      <c r="G1164" s="60" t="e">
        <f t="shared" si="127"/>
        <v>#DIV/0!</v>
      </c>
      <c r="H1164" s="30" t="e">
        <f t="shared" si="130"/>
        <v>#DIV/0!</v>
      </c>
      <c r="I1164" s="63" t="e">
        <f t="shared" si="128"/>
        <v>#DIV/0!</v>
      </c>
      <c r="J1164" s="30" t="e">
        <f t="shared" si="131"/>
        <v>#DIV/0!</v>
      </c>
      <c r="K1164" s="67" t="e">
        <f t="shared" si="132"/>
        <v>#DIV/0!</v>
      </c>
      <c r="N1164" s="34"/>
      <c r="O1164" s="35"/>
      <c r="P1164" s="34"/>
      <c r="Q1164" s="35"/>
      <c r="R1164" s="36"/>
      <c r="S1164" s="36"/>
    </row>
    <row r="1165" spans="5:19">
      <c r="E1165" s="30">
        <f t="shared" si="129"/>
        <v>148.0500000000024</v>
      </c>
      <c r="F1165" s="30" t="e">
        <f t="shared" si="126"/>
        <v>#DIV/0!</v>
      </c>
      <c r="G1165" s="60" t="e">
        <f t="shared" si="127"/>
        <v>#DIV/0!</v>
      </c>
      <c r="H1165" s="30" t="e">
        <f t="shared" si="130"/>
        <v>#DIV/0!</v>
      </c>
      <c r="I1165" s="63" t="e">
        <f t="shared" si="128"/>
        <v>#DIV/0!</v>
      </c>
      <c r="J1165" s="30" t="e">
        <f t="shared" si="131"/>
        <v>#DIV/0!</v>
      </c>
      <c r="K1165" s="67" t="e">
        <f t="shared" si="132"/>
        <v>#DIV/0!</v>
      </c>
      <c r="N1165" s="34"/>
      <c r="O1165" s="35"/>
      <c r="P1165" s="34"/>
      <c r="Q1165" s="35"/>
      <c r="R1165" s="36"/>
      <c r="S1165" s="36"/>
    </row>
    <row r="1166" spans="5:19">
      <c r="E1166" s="30">
        <f t="shared" si="129"/>
        <v>148.10000000000241</v>
      </c>
      <c r="F1166" s="30" t="e">
        <f t="shared" si="126"/>
        <v>#DIV/0!</v>
      </c>
      <c r="G1166" s="60" t="e">
        <f t="shared" si="127"/>
        <v>#DIV/0!</v>
      </c>
      <c r="H1166" s="30" t="e">
        <f t="shared" si="130"/>
        <v>#DIV/0!</v>
      </c>
      <c r="I1166" s="63" t="e">
        <f t="shared" si="128"/>
        <v>#DIV/0!</v>
      </c>
      <c r="J1166" s="30" t="e">
        <f t="shared" si="131"/>
        <v>#DIV/0!</v>
      </c>
      <c r="K1166" s="67" t="e">
        <f t="shared" si="132"/>
        <v>#DIV/0!</v>
      </c>
      <c r="N1166" s="34"/>
      <c r="O1166" s="35"/>
      <c r="P1166" s="34"/>
      <c r="Q1166" s="35"/>
      <c r="R1166" s="36"/>
      <c r="S1166" s="36"/>
    </row>
    <row r="1167" spans="5:19">
      <c r="E1167" s="30">
        <f t="shared" si="129"/>
        <v>148.15000000000242</v>
      </c>
      <c r="F1167" s="30" t="e">
        <f t="shared" si="126"/>
        <v>#DIV/0!</v>
      </c>
      <c r="G1167" s="60" t="e">
        <f t="shared" si="127"/>
        <v>#DIV/0!</v>
      </c>
      <c r="H1167" s="30" t="e">
        <f t="shared" si="130"/>
        <v>#DIV/0!</v>
      </c>
      <c r="I1167" s="63" t="e">
        <f t="shared" si="128"/>
        <v>#DIV/0!</v>
      </c>
      <c r="J1167" s="30" t="e">
        <f t="shared" si="131"/>
        <v>#DIV/0!</v>
      </c>
      <c r="K1167" s="67" t="e">
        <f t="shared" si="132"/>
        <v>#DIV/0!</v>
      </c>
      <c r="N1167" s="34"/>
      <c r="O1167" s="35"/>
      <c r="P1167" s="34"/>
      <c r="Q1167" s="35"/>
      <c r="R1167" s="36"/>
      <c r="S1167" s="36"/>
    </row>
    <row r="1168" spans="5:19">
      <c r="E1168" s="30">
        <f t="shared" si="129"/>
        <v>148.20000000000243</v>
      </c>
      <c r="F1168" s="30" t="e">
        <f t="shared" si="126"/>
        <v>#DIV/0!</v>
      </c>
      <c r="G1168" s="60" t="e">
        <f t="shared" si="127"/>
        <v>#DIV/0!</v>
      </c>
      <c r="H1168" s="30" t="e">
        <f t="shared" si="130"/>
        <v>#DIV/0!</v>
      </c>
      <c r="I1168" s="63" t="e">
        <f t="shared" si="128"/>
        <v>#DIV/0!</v>
      </c>
      <c r="J1168" s="30" t="e">
        <f t="shared" si="131"/>
        <v>#DIV/0!</v>
      </c>
      <c r="K1168" s="67" t="e">
        <f t="shared" si="132"/>
        <v>#DIV/0!</v>
      </c>
      <c r="N1168" s="34"/>
      <c r="O1168" s="35"/>
      <c r="P1168" s="34"/>
      <c r="Q1168" s="35"/>
      <c r="R1168" s="36"/>
      <c r="S1168" s="36"/>
    </row>
    <row r="1169" spans="5:19">
      <c r="E1169" s="30">
        <f t="shared" si="129"/>
        <v>148.25000000000244</v>
      </c>
      <c r="F1169" s="30" t="e">
        <f t="shared" si="126"/>
        <v>#DIV/0!</v>
      </c>
      <c r="G1169" s="60" t="e">
        <f t="shared" si="127"/>
        <v>#DIV/0!</v>
      </c>
      <c r="H1169" s="30" t="e">
        <f t="shared" si="130"/>
        <v>#DIV/0!</v>
      </c>
      <c r="I1169" s="63" t="e">
        <f t="shared" si="128"/>
        <v>#DIV/0!</v>
      </c>
      <c r="J1169" s="30" t="e">
        <f t="shared" si="131"/>
        <v>#DIV/0!</v>
      </c>
      <c r="K1169" s="67" t="e">
        <f t="shared" si="132"/>
        <v>#DIV/0!</v>
      </c>
      <c r="N1169" s="34"/>
      <c r="O1169" s="35"/>
      <c r="P1169" s="34"/>
      <c r="Q1169" s="35"/>
      <c r="R1169" s="36"/>
      <c r="S1169" s="36"/>
    </row>
    <row r="1170" spans="5:19">
      <c r="E1170" s="30">
        <f t="shared" si="129"/>
        <v>148.30000000000246</v>
      </c>
      <c r="F1170" s="30" t="e">
        <f t="shared" si="126"/>
        <v>#DIV/0!</v>
      </c>
      <c r="G1170" s="60" t="e">
        <f t="shared" si="127"/>
        <v>#DIV/0!</v>
      </c>
      <c r="H1170" s="30" t="e">
        <f t="shared" si="130"/>
        <v>#DIV/0!</v>
      </c>
      <c r="I1170" s="63" t="e">
        <f t="shared" si="128"/>
        <v>#DIV/0!</v>
      </c>
      <c r="J1170" s="30" t="e">
        <f t="shared" si="131"/>
        <v>#DIV/0!</v>
      </c>
      <c r="K1170" s="67" t="e">
        <f t="shared" si="132"/>
        <v>#DIV/0!</v>
      </c>
      <c r="N1170" s="34"/>
      <c r="O1170" s="35"/>
      <c r="P1170" s="34"/>
      <c r="Q1170" s="35"/>
      <c r="R1170" s="36"/>
      <c r="S1170" s="36"/>
    </row>
    <row r="1171" spans="5:19">
      <c r="E1171" s="30">
        <f t="shared" si="129"/>
        <v>148.35000000000247</v>
      </c>
      <c r="F1171" s="30" t="e">
        <f t="shared" si="126"/>
        <v>#DIV/0!</v>
      </c>
      <c r="G1171" s="60" t="e">
        <f t="shared" si="127"/>
        <v>#DIV/0!</v>
      </c>
      <c r="H1171" s="30" t="e">
        <f t="shared" si="130"/>
        <v>#DIV/0!</v>
      </c>
      <c r="I1171" s="63" t="e">
        <f t="shared" si="128"/>
        <v>#DIV/0!</v>
      </c>
      <c r="J1171" s="30" t="e">
        <f t="shared" si="131"/>
        <v>#DIV/0!</v>
      </c>
      <c r="K1171" s="67" t="e">
        <f t="shared" si="132"/>
        <v>#DIV/0!</v>
      </c>
      <c r="N1171" s="34"/>
      <c r="O1171" s="35"/>
      <c r="P1171" s="34"/>
      <c r="Q1171" s="35"/>
      <c r="R1171" s="36"/>
      <c r="S1171" s="36"/>
    </row>
    <row r="1172" spans="5:19">
      <c r="E1172" s="30">
        <f t="shared" si="129"/>
        <v>148.40000000000248</v>
      </c>
      <c r="F1172" s="30" t="e">
        <f t="shared" si="126"/>
        <v>#DIV/0!</v>
      </c>
      <c r="G1172" s="60" t="e">
        <f t="shared" si="127"/>
        <v>#DIV/0!</v>
      </c>
      <c r="H1172" s="30" t="e">
        <f t="shared" si="130"/>
        <v>#DIV/0!</v>
      </c>
      <c r="I1172" s="63" t="e">
        <f t="shared" si="128"/>
        <v>#DIV/0!</v>
      </c>
      <c r="J1172" s="30" t="e">
        <f t="shared" si="131"/>
        <v>#DIV/0!</v>
      </c>
      <c r="K1172" s="67" t="e">
        <f t="shared" si="132"/>
        <v>#DIV/0!</v>
      </c>
      <c r="N1172" s="34"/>
      <c r="O1172" s="35"/>
      <c r="P1172" s="34"/>
      <c r="Q1172" s="35"/>
      <c r="R1172" s="36"/>
      <c r="S1172" s="36"/>
    </row>
    <row r="1173" spans="5:19">
      <c r="E1173" s="30">
        <f t="shared" si="129"/>
        <v>148.45000000000249</v>
      </c>
      <c r="F1173" s="30" t="e">
        <f t="shared" si="126"/>
        <v>#DIV/0!</v>
      </c>
      <c r="G1173" s="60" t="e">
        <f t="shared" si="127"/>
        <v>#DIV/0!</v>
      </c>
      <c r="H1173" s="30" t="e">
        <f t="shared" si="130"/>
        <v>#DIV/0!</v>
      </c>
      <c r="I1173" s="63" t="e">
        <f t="shared" si="128"/>
        <v>#DIV/0!</v>
      </c>
      <c r="J1173" s="30" t="e">
        <f t="shared" si="131"/>
        <v>#DIV/0!</v>
      </c>
      <c r="K1173" s="67" t="e">
        <f t="shared" si="132"/>
        <v>#DIV/0!</v>
      </c>
      <c r="N1173" s="34"/>
      <c r="O1173" s="35"/>
      <c r="P1173" s="34"/>
      <c r="Q1173" s="35"/>
      <c r="R1173" s="36"/>
      <c r="S1173" s="36"/>
    </row>
    <row r="1174" spans="5:19">
      <c r="E1174" s="30">
        <f t="shared" si="129"/>
        <v>148.5000000000025</v>
      </c>
      <c r="F1174" s="30" t="e">
        <f t="shared" si="126"/>
        <v>#DIV/0!</v>
      </c>
      <c r="G1174" s="60" t="e">
        <f t="shared" si="127"/>
        <v>#DIV/0!</v>
      </c>
      <c r="H1174" s="30" t="e">
        <f t="shared" si="130"/>
        <v>#DIV/0!</v>
      </c>
      <c r="I1174" s="63" t="e">
        <f t="shared" si="128"/>
        <v>#DIV/0!</v>
      </c>
      <c r="J1174" s="30" t="e">
        <f t="shared" si="131"/>
        <v>#DIV/0!</v>
      </c>
      <c r="K1174" s="67" t="e">
        <f t="shared" si="132"/>
        <v>#DIV/0!</v>
      </c>
      <c r="N1174" s="34"/>
      <c r="O1174" s="35"/>
      <c r="P1174" s="34"/>
      <c r="Q1174" s="35"/>
      <c r="R1174" s="36"/>
      <c r="S1174" s="36"/>
    </row>
    <row r="1175" spans="5:19">
      <c r="E1175" s="30">
        <f t="shared" si="129"/>
        <v>148.55000000000251</v>
      </c>
      <c r="F1175" s="30" t="e">
        <f t="shared" si="126"/>
        <v>#DIV/0!</v>
      </c>
      <c r="G1175" s="60" t="e">
        <f t="shared" si="127"/>
        <v>#DIV/0!</v>
      </c>
      <c r="H1175" s="30" t="e">
        <f t="shared" si="130"/>
        <v>#DIV/0!</v>
      </c>
      <c r="I1175" s="63" t="e">
        <f t="shared" si="128"/>
        <v>#DIV/0!</v>
      </c>
      <c r="J1175" s="30" t="e">
        <f t="shared" si="131"/>
        <v>#DIV/0!</v>
      </c>
      <c r="K1175" s="67" t="e">
        <f t="shared" si="132"/>
        <v>#DIV/0!</v>
      </c>
      <c r="N1175" s="34"/>
      <c r="O1175" s="35"/>
      <c r="P1175" s="34"/>
      <c r="Q1175" s="35"/>
      <c r="R1175" s="36"/>
      <c r="S1175" s="36"/>
    </row>
    <row r="1176" spans="5:19">
      <c r="E1176" s="30">
        <f t="shared" si="129"/>
        <v>148.60000000000252</v>
      </c>
      <c r="F1176" s="30" t="e">
        <f t="shared" si="126"/>
        <v>#DIV/0!</v>
      </c>
      <c r="G1176" s="60" t="e">
        <f t="shared" si="127"/>
        <v>#DIV/0!</v>
      </c>
      <c r="H1176" s="30" t="e">
        <f t="shared" si="130"/>
        <v>#DIV/0!</v>
      </c>
      <c r="I1176" s="63" t="e">
        <f t="shared" si="128"/>
        <v>#DIV/0!</v>
      </c>
      <c r="J1176" s="30" t="e">
        <f t="shared" si="131"/>
        <v>#DIV/0!</v>
      </c>
      <c r="K1176" s="67" t="e">
        <f t="shared" si="132"/>
        <v>#DIV/0!</v>
      </c>
      <c r="N1176" s="34"/>
      <c r="O1176" s="35"/>
      <c r="P1176" s="34"/>
      <c r="Q1176" s="35"/>
      <c r="R1176" s="36"/>
      <c r="S1176" s="36"/>
    </row>
    <row r="1177" spans="5:19">
      <c r="E1177" s="30">
        <f t="shared" si="129"/>
        <v>148.65000000000254</v>
      </c>
      <c r="F1177" s="30" t="e">
        <f t="shared" si="126"/>
        <v>#DIV/0!</v>
      </c>
      <c r="G1177" s="60" t="e">
        <f t="shared" si="127"/>
        <v>#DIV/0!</v>
      </c>
      <c r="H1177" s="30" t="e">
        <f t="shared" si="130"/>
        <v>#DIV/0!</v>
      </c>
      <c r="I1177" s="63" t="e">
        <f t="shared" si="128"/>
        <v>#DIV/0!</v>
      </c>
      <c r="J1177" s="30" t="e">
        <f t="shared" si="131"/>
        <v>#DIV/0!</v>
      </c>
      <c r="K1177" s="67" t="e">
        <f t="shared" si="132"/>
        <v>#DIV/0!</v>
      </c>
      <c r="N1177" s="34"/>
      <c r="O1177" s="35"/>
      <c r="P1177" s="34"/>
      <c r="Q1177" s="35"/>
      <c r="R1177" s="36"/>
      <c r="S1177" s="36"/>
    </row>
    <row r="1178" spans="5:19">
      <c r="E1178" s="30">
        <f t="shared" si="129"/>
        <v>148.70000000000255</v>
      </c>
      <c r="F1178" s="30" t="e">
        <f t="shared" si="126"/>
        <v>#DIV/0!</v>
      </c>
      <c r="G1178" s="60" t="e">
        <f t="shared" si="127"/>
        <v>#DIV/0!</v>
      </c>
      <c r="H1178" s="30" t="e">
        <f t="shared" si="130"/>
        <v>#DIV/0!</v>
      </c>
      <c r="I1178" s="63" t="e">
        <f t="shared" si="128"/>
        <v>#DIV/0!</v>
      </c>
      <c r="J1178" s="30" t="e">
        <f t="shared" si="131"/>
        <v>#DIV/0!</v>
      </c>
      <c r="K1178" s="67" t="e">
        <f t="shared" si="132"/>
        <v>#DIV/0!</v>
      </c>
      <c r="N1178" s="34"/>
      <c r="O1178" s="35"/>
      <c r="P1178" s="34"/>
      <c r="Q1178" s="35"/>
      <c r="R1178" s="36"/>
      <c r="S1178" s="36"/>
    </row>
    <row r="1179" spans="5:19">
      <c r="E1179" s="30">
        <f t="shared" si="129"/>
        <v>148.75000000000256</v>
      </c>
      <c r="F1179" s="30" t="e">
        <f t="shared" si="126"/>
        <v>#DIV/0!</v>
      </c>
      <c r="G1179" s="60" t="e">
        <f t="shared" si="127"/>
        <v>#DIV/0!</v>
      </c>
      <c r="H1179" s="30" t="e">
        <f t="shared" si="130"/>
        <v>#DIV/0!</v>
      </c>
      <c r="I1179" s="63" t="e">
        <f t="shared" si="128"/>
        <v>#DIV/0!</v>
      </c>
      <c r="J1179" s="30" t="e">
        <f t="shared" si="131"/>
        <v>#DIV/0!</v>
      </c>
      <c r="K1179" s="67" t="e">
        <f t="shared" si="132"/>
        <v>#DIV/0!</v>
      </c>
      <c r="N1179" s="34"/>
      <c r="O1179" s="35"/>
      <c r="P1179" s="34"/>
      <c r="Q1179" s="35"/>
      <c r="R1179" s="36"/>
      <c r="S1179" s="36"/>
    </row>
    <row r="1180" spans="5:19">
      <c r="E1180" s="30">
        <f t="shared" si="129"/>
        <v>148.80000000000257</v>
      </c>
      <c r="F1180" s="30" t="e">
        <f t="shared" si="126"/>
        <v>#DIV/0!</v>
      </c>
      <c r="G1180" s="60" t="e">
        <f t="shared" si="127"/>
        <v>#DIV/0!</v>
      </c>
      <c r="H1180" s="30" t="e">
        <f t="shared" si="130"/>
        <v>#DIV/0!</v>
      </c>
      <c r="I1180" s="63" t="e">
        <f t="shared" si="128"/>
        <v>#DIV/0!</v>
      </c>
      <c r="J1180" s="30" t="e">
        <f t="shared" si="131"/>
        <v>#DIV/0!</v>
      </c>
      <c r="K1180" s="67" t="e">
        <f t="shared" si="132"/>
        <v>#DIV/0!</v>
      </c>
      <c r="N1180" s="34"/>
      <c r="O1180" s="35"/>
      <c r="P1180" s="34"/>
      <c r="Q1180" s="35"/>
      <c r="R1180" s="36"/>
      <c r="S1180" s="36"/>
    </row>
    <row r="1181" spans="5:19">
      <c r="E1181" s="30">
        <f t="shared" si="129"/>
        <v>148.85000000000258</v>
      </c>
      <c r="F1181" s="30" t="e">
        <f t="shared" si="126"/>
        <v>#DIV/0!</v>
      </c>
      <c r="G1181" s="60" t="e">
        <f t="shared" si="127"/>
        <v>#DIV/0!</v>
      </c>
      <c r="H1181" s="30" t="e">
        <f t="shared" si="130"/>
        <v>#DIV/0!</v>
      </c>
      <c r="I1181" s="63" t="e">
        <f t="shared" si="128"/>
        <v>#DIV/0!</v>
      </c>
      <c r="J1181" s="30" t="e">
        <f t="shared" si="131"/>
        <v>#DIV/0!</v>
      </c>
      <c r="K1181" s="67" t="e">
        <f t="shared" si="132"/>
        <v>#DIV/0!</v>
      </c>
      <c r="N1181" s="34"/>
      <c r="O1181" s="35"/>
      <c r="P1181" s="34"/>
      <c r="Q1181" s="35"/>
      <c r="R1181" s="36"/>
      <c r="S1181" s="36"/>
    </row>
    <row r="1182" spans="5:19">
      <c r="E1182" s="30">
        <f t="shared" si="129"/>
        <v>148.90000000000259</v>
      </c>
      <c r="F1182" s="30" t="e">
        <f t="shared" si="126"/>
        <v>#DIV/0!</v>
      </c>
      <c r="G1182" s="60" t="e">
        <f t="shared" si="127"/>
        <v>#DIV/0!</v>
      </c>
      <c r="H1182" s="30" t="e">
        <f t="shared" si="130"/>
        <v>#DIV/0!</v>
      </c>
      <c r="I1182" s="63" t="e">
        <f t="shared" si="128"/>
        <v>#DIV/0!</v>
      </c>
      <c r="J1182" s="30" t="e">
        <f t="shared" si="131"/>
        <v>#DIV/0!</v>
      </c>
      <c r="K1182" s="67" t="e">
        <f t="shared" si="132"/>
        <v>#DIV/0!</v>
      </c>
      <c r="N1182" s="34"/>
      <c r="O1182" s="35"/>
      <c r="P1182" s="34"/>
      <c r="Q1182" s="35"/>
      <c r="R1182" s="36"/>
      <c r="S1182" s="36"/>
    </row>
    <row r="1183" spans="5:19">
      <c r="E1183" s="30">
        <f t="shared" si="129"/>
        <v>148.9500000000026</v>
      </c>
      <c r="F1183" s="30" t="e">
        <f t="shared" si="126"/>
        <v>#DIV/0!</v>
      </c>
      <c r="G1183" s="60" t="e">
        <f t="shared" si="127"/>
        <v>#DIV/0!</v>
      </c>
      <c r="H1183" s="30" t="e">
        <f t="shared" si="130"/>
        <v>#DIV/0!</v>
      </c>
      <c r="I1183" s="63" t="e">
        <f t="shared" si="128"/>
        <v>#DIV/0!</v>
      </c>
      <c r="J1183" s="30" t="e">
        <f t="shared" si="131"/>
        <v>#DIV/0!</v>
      </c>
      <c r="K1183" s="67" t="e">
        <f t="shared" si="132"/>
        <v>#DIV/0!</v>
      </c>
      <c r="N1183" s="34"/>
      <c r="O1183" s="35"/>
      <c r="P1183" s="34"/>
      <c r="Q1183" s="35"/>
      <c r="R1183" s="36"/>
      <c r="S1183" s="36"/>
    </row>
    <row r="1184" spans="5:19">
      <c r="E1184" s="30">
        <f t="shared" si="129"/>
        <v>149.00000000000261</v>
      </c>
      <c r="F1184" s="30" t="e">
        <f t="shared" si="126"/>
        <v>#DIV/0!</v>
      </c>
      <c r="G1184" s="60" t="e">
        <f t="shared" si="127"/>
        <v>#DIV/0!</v>
      </c>
      <c r="H1184" s="30" t="e">
        <f t="shared" si="130"/>
        <v>#DIV/0!</v>
      </c>
      <c r="I1184" s="63" t="e">
        <f t="shared" si="128"/>
        <v>#DIV/0!</v>
      </c>
      <c r="J1184" s="30" t="e">
        <f t="shared" si="131"/>
        <v>#DIV/0!</v>
      </c>
      <c r="K1184" s="67" t="e">
        <f t="shared" si="132"/>
        <v>#DIV/0!</v>
      </c>
      <c r="N1184" s="34"/>
      <c r="O1184" s="35"/>
      <c r="P1184" s="34"/>
      <c r="Q1184" s="35"/>
      <c r="R1184" s="36"/>
      <c r="S1184" s="36"/>
    </row>
    <row r="1185" spans="5:19">
      <c r="E1185" s="30">
        <f t="shared" si="129"/>
        <v>149.05000000000263</v>
      </c>
      <c r="F1185" s="30" t="e">
        <f t="shared" si="126"/>
        <v>#DIV/0!</v>
      </c>
      <c r="G1185" s="60" t="e">
        <f t="shared" si="127"/>
        <v>#DIV/0!</v>
      </c>
      <c r="H1185" s="30" t="e">
        <f t="shared" si="130"/>
        <v>#DIV/0!</v>
      </c>
      <c r="I1185" s="63" t="e">
        <f t="shared" si="128"/>
        <v>#DIV/0!</v>
      </c>
      <c r="J1185" s="30" t="e">
        <f t="shared" si="131"/>
        <v>#DIV/0!</v>
      </c>
      <c r="K1185" s="67" t="e">
        <f t="shared" si="132"/>
        <v>#DIV/0!</v>
      </c>
      <c r="N1185" s="34"/>
      <c r="O1185" s="35"/>
      <c r="P1185" s="34"/>
      <c r="Q1185" s="35"/>
      <c r="R1185" s="36"/>
      <c r="S1185" s="36"/>
    </row>
    <row r="1186" spans="5:19">
      <c r="E1186" s="30">
        <f t="shared" si="129"/>
        <v>149.10000000000264</v>
      </c>
      <c r="F1186" s="30" t="e">
        <f t="shared" si="126"/>
        <v>#DIV/0!</v>
      </c>
      <c r="G1186" s="60" t="e">
        <f t="shared" si="127"/>
        <v>#DIV/0!</v>
      </c>
      <c r="H1186" s="30" t="e">
        <f t="shared" si="130"/>
        <v>#DIV/0!</v>
      </c>
      <c r="I1186" s="63" t="e">
        <f t="shared" si="128"/>
        <v>#DIV/0!</v>
      </c>
      <c r="J1186" s="30" t="e">
        <f t="shared" si="131"/>
        <v>#DIV/0!</v>
      </c>
      <c r="K1186" s="67" t="e">
        <f t="shared" si="132"/>
        <v>#DIV/0!</v>
      </c>
      <c r="N1186" s="34"/>
      <c r="O1186" s="35"/>
      <c r="P1186" s="34"/>
      <c r="Q1186" s="35"/>
      <c r="R1186" s="36"/>
      <c r="S1186" s="36"/>
    </row>
    <row r="1187" spans="5:19">
      <c r="E1187" s="30">
        <f t="shared" si="129"/>
        <v>149.15000000000265</v>
      </c>
      <c r="F1187" s="30" t="e">
        <f t="shared" si="126"/>
        <v>#DIV/0!</v>
      </c>
      <c r="G1187" s="60" t="e">
        <f t="shared" si="127"/>
        <v>#DIV/0!</v>
      </c>
      <c r="H1187" s="30" t="e">
        <f t="shared" si="130"/>
        <v>#DIV/0!</v>
      </c>
      <c r="I1187" s="63" t="e">
        <f t="shared" si="128"/>
        <v>#DIV/0!</v>
      </c>
      <c r="J1187" s="30" t="e">
        <f t="shared" si="131"/>
        <v>#DIV/0!</v>
      </c>
      <c r="K1187" s="67" t="e">
        <f t="shared" si="132"/>
        <v>#DIV/0!</v>
      </c>
      <c r="N1187" s="34"/>
      <c r="O1187" s="35"/>
      <c r="P1187" s="34"/>
      <c r="Q1187" s="35"/>
      <c r="R1187" s="36"/>
      <c r="S1187" s="36"/>
    </row>
    <row r="1188" spans="5:19">
      <c r="E1188" s="30">
        <f t="shared" si="129"/>
        <v>149.20000000000266</v>
      </c>
      <c r="F1188" s="30" t="e">
        <f t="shared" si="126"/>
        <v>#DIV/0!</v>
      </c>
      <c r="G1188" s="60" t="e">
        <f t="shared" si="127"/>
        <v>#DIV/0!</v>
      </c>
      <c r="H1188" s="30" t="e">
        <f t="shared" si="130"/>
        <v>#DIV/0!</v>
      </c>
      <c r="I1188" s="63" t="e">
        <f t="shared" si="128"/>
        <v>#DIV/0!</v>
      </c>
      <c r="J1188" s="30" t="e">
        <f t="shared" si="131"/>
        <v>#DIV/0!</v>
      </c>
      <c r="K1188" s="67" t="e">
        <f t="shared" si="132"/>
        <v>#DIV/0!</v>
      </c>
      <c r="N1188" s="34"/>
      <c r="O1188" s="35"/>
      <c r="P1188" s="34"/>
      <c r="Q1188" s="35"/>
      <c r="R1188" s="36"/>
      <c r="S1188" s="36"/>
    </row>
    <row r="1189" spans="5:19">
      <c r="E1189" s="30">
        <f t="shared" si="129"/>
        <v>149.25000000000267</v>
      </c>
      <c r="F1189" s="30" t="e">
        <f t="shared" si="126"/>
        <v>#DIV/0!</v>
      </c>
      <c r="G1189" s="60" t="e">
        <f t="shared" si="127"/>
        <v>#DIV/0!</v>
      </c>
      <c r="H1189" s="30" t="e">
        <f t="shared" si="130"/>
        <v>#DIV/0!</v>
      </c>
      <c r="I1189" s="63" t="e">
        <f t="shared" si="128"/>
        <v>#DIV/0!</v>
      </c>
      <c r="J1189" s="30" t="e">
        <f t="shared" si="131"/>
        <v>#DIV/0!</v>
      </c>
      <c r="K1189" s="67" t="e">
        <f t="shared" si="132"/>
        <v>#DIV/0!</v>
      </c>
      <c r="N1189" s="34"/>
      <c r="O1189" s="35"/>
      <c r="P1189" s="34"/>
      <c r="Q1189" s="35"/>
      <c r="R1189" s="36"/>
      <c r="S1189" s="36"/>
    </row>
    <row r="1190" spans="5:19">
      <c r="E1190" s="30">
        <f t="shared" si="129"/>
        <v>149.30000000000268</v>
      </c>
      <c r="F1190" s="30" t="e">
        <f t="shared" si="126"/>
        <v>#DIV/0!</v>
      </c>
      <c r="G1190" s="60" t="e">
        <f t="shared" si="127"/>
        <v>#DIV/0!</v>
      </c>
      <c r="H1190" s="30" t="e">
        <f t="shared" si="130"/>
        <v>#DIV/0!</v>
      </c>
      <c r="I1190" s="63" t="e">
        <f t="shared" si="128"/>
        <v>#DIV/0!</v>
      </c>
      <c r="J1190" s="30" t="e">
        <f t="shared" si="131"/>
        <v>#DIV/0!</v>
      </c>
      <c r="K1190" s="67" t="e">
        <f t="shared" si="132"/>
        <v>#DIV/0!</v>
      </c>
      <c r="N1190" s="34"/>
      <c r="O1190" s="35"/>
      <c r="P1190" s="34"/>
      <c r="Q1190" s="35"/>
      <c r="R1190" s="36"/>
      <c r="S1190" s="36"/>
    </row>
    <row r="1191" spans="5:19">
      <c r="E1191" s="30">
        <f t="shared" si="129"/>
        <v>149.35000000000269</v>
      </c>
      <c r="F1191" s="30" t="e">
        <f t="shared" si="126"/>
        <v>#DIV/0!</v>
      </c>
      <c r="G1191" s="60" t="e">
        <f t="shared" si="127"/>
        <v>#DIV/0!</v>
      </c>
      <c r="H1191" s="30" t="e">
        <f t="shared" si="130"/>
        <v>#DIV/0!</v>
      </c>
      <c r="I1191" s="63" t="e">
        <f t="shared" si="128"/>
        <v>#DIV/0!</v>
      </c>
      <c r="J1191" s="30" t="e">
        <f t="shared" si="131"/>
        <v>#DIV/0!</v>
      </c>
      <c r="K1191" s="67" t="e">
        <f t="shared" si="132"/>
        <v>#DIV/0!</v>
      </c>
      <c r="N1191" s="34"/>
      <c r="O1191" s="35"/>
      <c r="P1191" s="34"/>
      <c r="Q1191" s="35"/>
      <c r="R1191" s="36"/>
      <c r="S1191" s="36"/>
    </row>
    <row r="1192" spans="5:19">
      <c r="E1192" s="30">
        <f t="shared" si="129"/>
        <v>149.40000000000271</v>
      </c>
      <c r="F1192" s="30" t="e">
        <f t="shared" si="126"/>
        <v>#DIV/0!</v>
      </c>
      <c r="G1192" s="60" t="e">
        <f t="shared" si="127"/>
        <v>#DIV/0!</v>
      </c>
      <c r="H1192" s="30" t="e">
        <f t="shared" si="130"/>
        <v>#DIV/0!</v>
      </c>
      <c r="I1192" s="63" t="e">
        <f t="shared" si="128"/>
        <v>#DIV/0!</v>
      </c>
      <c r="J1192" s="30" t="e">
        <f t="shared" si="131"/>
        <v>#DIV/0!</v>
      </c>
      <c r="K1192" s="67" t="e">
        <f t="shared" si="132"/>
        <v>#DIV/0!</v>
      </c>
      <c r="N1192" s="34"/>
      <c r="O1192" s="35"/>
      <c r="P1192" s="34"/>
      <c r="Q1192" s="35"/>
      <c r="R1192" s="36"/>
      <c r="S1192" s="36"/>
    </row>
    <row r="1193" spans="5:19">
      <c r="E1193" s="30">
        <f t="shared" si="129"/>
        <v>149.45000000000272</v>
      </c>
      <c r="F1193" s="30" t="e">
        <f t="shared" si="126"/>
        <v>#DIV/0!</v>
      </c>
      <c r="G1193" s="60" t="e">
        <f t="shared" si="127"/>
        <v>#DIV/0!</v>
      </c>
      <c r="H1193" s="30" t="e">
        <f t="shared" si="130"/>
        <v>#DIV/0!</v>
      </c>
      <c r="I1193" s="63" t="e">
        <f t="shared" si="128"/>
        <v>#DIV/0!</v>
      </c>
      <c r="J1193" s="30" t="e">
        <f t="shared" si="131"/>
        <v>#DIV/0!</v>
      </c>
      <c r="K1193" s="67" t="e">
        <f t="shared" si="132"/>
        <v>#DIV/0!</v>
      </c>
      <c r="N1193" s="34"/>
      <c r="O1193" s="35"/>
      <c r="P1193" s="34"/>
      <c r="Q1193" s="35"/>
      <c r="R1193" s="36"/>
      <c r="S1193" s="36"/>
    </row>
    <row r="1194" spans="5:19">
      <c r="E1194" s="30">
        <f t="shared" si="129"/>
        <v>149.50000000000273</v>
      </c>
      <c r="F1194" s="30" t="e">
        <f t="shared" si="126"/>
        <v>#DIV/0!</v>
      </c>
      <c r="G1194" s="60" t="e">
        <f t="shared" si="127"/>
        <v>#DIV/0!</v>
      </c>
      <c r="H1194" s="30" t="e">
        <f t="shared" si="130"/>
        <v>#DIV/0!</v>
      </c>
      <c r="I1194" s="63" t="e">
        <f t="shared" si="128"/>
        <v>#DIV/0!</v>
      </c>
      <c r="J1194" s="30" t="e">
        <f t="shared" si="131"/>
        <v>#DIV/0!</v>
      </c>
      <c r="K1194" s="67" t="e">
        <f t="shared" si="132"/>
        <v>#DIV/0!</v>
      </c>
      <c r="N1194" s="34"/>
      <c r="O1194" s="35"/>
      <c r="P1194" s="34"/>
      <c r="Q1194" s="35"/>
      <c r="R1194" s="36"/>
      <c r="S1194" s="36"/>
    </row>
    <row r="1195" spans="5:19">
      <c r="E1195" s="30">
        <f t="shared" si="129"/>
        <v>149.55000000000274</v>
      </c>
      <c r="F1195" s="30" t="e">
        <f t="shared" si="126"/>
        <v>#DIV/0!</v>
      </c>
      <c r="G1195" s="60" t="e">
        <f t="shared" si="127"/>
        <v>#DIV/0!</v>
      </c>
      <c r="H1195" s="30" t="e">
        <f t="shared" si="130"/>
        <v>#DIV/0!</v>
      </c>
      <c r="I1195" s="63" t="e">
        <f t="shared" si="128"/>
        <v>#DIV/0!</v>
      </c>
      <c r="J1195" s="30" t="e">
        <f t="shared" si="131"/>
        <v>#DIV/0!</v>
      </c>
      <c r="K1195" s="67" t="e">
        <f t="shared" si="132"/>
        <v>#DIV/0!</v>
      </c>
      <c r="N1195" s="34"/>
      <c r="O1195" s="35"/>
      <c r="P1195" s="34"/>
      <c r="Q1195" s="35"/>
      <c r="R1195" s="36"/>
      <c r="S1195" s="36"/>
    </row>
    <row r="1196" spans="5:19">
      <c r="E1196" s="30">
        <f t="shared" si="129"/>
        <v>149.60000000000275</v>
      </c>
      <c r="F1196" s="30" t="e">
        <f t="shared" si="126"/>
        <v>#DIV/0!</v>
      </c>
      <c r="G1196" s="60" t="e">
        <f t="shared" si="127"/>
        <v>#DIV/0!</v>
      </c>
      <c r="H1196" s="30" t="e">
        <f t="shared" si="130"/>
        <v>#DIV/0!</v>
      </c>
      <c r="I1196" s="63" t="e">
        <f t="shared" si="128"/>
        <v>#DIV/0!</v>
      </c>
      <c r="J1196" s="30" t="e">
        <f t="shared" si="131"/>
        <v>#DIV/0!</v>
      </c>
      <c r="K1196" s="67" t="e">
        <f t="shared" si="132"/>
        <v>#DIV/0!</v>
      </c>
      <c r="N1196" s="34"/>
      <c r="O1196" s="35"/>
      <c r="P1196" s="34"/>
      <c r="Q1196" s="35"/>
      <c r="R1196" s="36"/>
      <c r="S1196" s="36"/>
    </row>
    <row r="1197" spans="5:19">
      <c r="E1197" s="30">
        <f t="shared" si="129"/>
        <v>149.65000000000276</v>
      </c>
      <c r="F1197" s="30" t="e">
        <f t="shared" si="126"/>
        <v>#DIV/0!</v>
      </c>
      <c r="G1197" s="60" t="e">
        <f t="shared" si="127"/>
        <v>#DIV/0!</v>
      </c>
      <c r="H1197" s="30" t="e">
        <f t="shared" si="130"/>
        <v>#DIV/0!</v>
      </c>
      <c r="I1197" s="63" t="e">
        <f t="shared" si="128"/>
        <v>#DIV/0!</v>
      </c>
      <c r="J1197" s="30" t="e">
        <f t="shared" si="131"/>
        <v>#DIV/0!</v>
      </c>
      <c r="K1197" s="67" t="e">
        <f t="shared" si="132"/>
        <v>#DIV/0!</v>
      </c>
      <c r="N1197" s="34"/>
      <c r="O1197" s="35"/>
      <c r="P1197" s="34"/>
      <c r="Q1197" s="35"/>
      <c r="R1197" s="36"/>
      <c r="S1197" s="36"/>
    </row>
    <row r="1198" spans="5:19">
      <c r="E1198" s="30">
        <f t="shared" si="129"/>
        <v>149.70000000000277</v>
      </c>
      <c r="F1198" s="30" t="e">
        <f t="shared" si="126"/>
        <v>#DIV/0!</v>
      </c>
      <c r="G1198" s="60" t="e">
        <f t="shared" si="127"/>
        <v>#DIV/0!</v>
      </c>
      <c r="H1198" s="30" t="e">
        <f t="shared" si="130"/>
        <v>#DIV/0!</v>
      </c>
      <c r="I1198" s="63" t="e">
        <f t="shared" si="128"/>
        <v>#DIV/0!</v>
      </c>
      <c r="J1198" s="30" t="e">
        <f t="shared" si="131"/>
        <v>#DIV/0!</v>
      </c>
      <c r="K1198" s="67" t="e">
        <f t="shared" si="132"/>
        <v>#DIV/0!</v>
      </c>
      <c r="N1198" s="34"/>
      <c r="O1198" s="35"/>
      <c r="P1198" s="34"/>
      <c r="Q1198" s="35"/>
      <c r="R1198" s="36"/>
      <c r="S1198" s="36"/>
    </row>
    <row r="1199" spans="5:19">
      <c r="E1199" s="30">
        <f t="shared" si="129"/>
        <v>149.75000000000279</v>
      </c>
      <c r="F1199" s="30" t="e">
        <f t="shared" si="126"/>
        <v>#DIV/0!</v>
      </c>
      <c r="G1199" s="60" t="e">
        <f t="shared" si="127"/>
        <v>#DIV/0!</v>
      </c>
      <c r="H1199" s="30" t="e">
        <f t="shared" si="130"/>
        <v>#DIV/0!</v>
      </c>
      <c r="I1199" s="63" t="e">
        <f t="shared" si="128"/>
        <v>#DIV/0!</v>
      </c>
      <c r="J1199" s="30" t="e">
        <f t="shared" si="131"/>
        <v>#DIV/0!</v>
      </c>
      <c r="K1199" s="67" t="e">
        <f t="shared" si="132"/>
        <v>#DIV/0!</v>
      </c>
      <c r="N1199" s="34"/>
      <c r="O1199" s="35"/>
      <c r="P1199" s="34"/>
      <c r="Q1199" s="35"/>
      <c r="R1199" s="36"/>
      <c r="S1199" s="36"/>
    </row>
    <row r="1200" spans="5:19">
      <c r="E1200" s="30">
        <f t="shared" si="129"/>
        <v>149.8000000000028</v>
      </c>
      <c r="F1200" s="30" t="e">
        <f t="shared" si="126"/>
        <v>#DIV/0!</v>
      </c>
      <c r="G1200" s="60" t="e">
        <f t="shared" si="127"/>
        <v>#DIV/0!</v>
      </c>
      <c r="H1200" s="30" t="e">
        <f t="shared" si="130"/>
        <v>#DIV/0!</v>
      </c>
      <c r="I1200" s="63" t="e">
        <f t="shared" si="128"/>
        <v>#DIV/0!</v>
      </c>
      <c r="J1200" s="30" t="e">
        <f t="shared" si="131"/>
        <v>#DIV/0!</v>
      </c>
      <c r="K1200" s="67" t="e">
        <f t="shared" si="132"/>
        <v>#DIV/0!</v>
      </c>
      <c r="N1200" s="34"/>
      <c r="O1200" s="35"/>
      <c r="P1200" s="34"/>
      <c r="Q1200" s="35"/>
      <c r="R1200" s="36"/>
      <c r="S1200" s="36"/>
    </row>
    <row r="1201" spans="5:19">
      <c r="E1201" s="30">
        <f t="shared" si="129"/>
        <v>149.85000000000281</v>
      </c>
      <c r="F1201" s="30" t="e">
        <f t="shared" si="126"/>
        <v>#DIV/0!</v>
      </c>
      <c r="G1201" s="60" t="e">
        <f t="shared" si="127"/>
        <v>#DIV/0!</v>
      </c>
      <c r="H1201" s="30" t="e">
        <f t="shared" si="130"/>
        <v>#DIV/0!</v>
      </c>
      <c r="I1201" s="63" t="e">
        <f t="shared" si="128"/>
        <v>#DIV/0!</v>
      </c>
      <c r="J1201" s="30" t="e">
        <f t="shared" si="131"/>
        <v>#DIV/0!</v>
      </c>
      <c r="K1201" s="67" t="e">
        <f t="shared" si="132"/>
        <v>#DIV/0!</v>
      </c>
      <c r="N1201" s="34"/>
      <c r="O1201" s="35"/>
      <c r="P1201" s="34"/>
      <c r="Q1201" s="35"/>
      <c r="R1201" s="36"/>
      <c r="S1201" s="36"/>
    </row>
    <row r="1202" spans="5:19">
      <c r="E1202" s="30">
        <f t="shared" si="129"/>
        <v>149.90000000000282</v>
      </c>
      <c r="F1202" s="30" t="e">
        <f t="shared" si="126"/>
        <v>#DIV/0!</v>
      </c>
      <c r="G1202" s="60" t="e">
        <f t="shared" si="127"/>
        <v>#DIV/0!</v>
      </c>
      <c r="H1202" s="30" t="e">
        <f t="shared" si="130"/>
        <v>#DIV/0!</v>
      </c>
      <c r="I1202" s="63" t="e">
        <f t="shared" si="128"/>
        <v>#DIV/0!</v>
      </c>
      <c r="J1202" s="30" t="e">
        <f t="shared" si="131"/>
        <v>#DIV/0!</v>
      </c>
      <c r="K1202" s="67" t="e">
        <f t="shared" si="132"/>
        <v>#DIV/0!</v>
      </c>
      <c r="N1202" s="34"/>
      <c r="O1202" s="35"/>
      <c r="P1202" s="34"/>
      <c r="Q1202" s="35"/>
      <c r="R1202" s="36"/>
      <c r="S1202" s="36"/>
    </row>
    <row r="1203" spans="5:19">
      <c r="E1203" s="30">
        <f t="shared" si="129"/>
        <v>149.95000000000283</v>
      </c>
      <c r="F1203" s="30" t="e">
        <f t="shared" si="126"/>
        <v>#DIV/0!</v>
      </c>
      <c r="G1203" s="60" t="e">
        <f t="shared" si="127"/>
        <v>#DIV/0!</v>
      </c>
      <c r="H1203" s="30" t="e">
        <f t="shared" si="130"/>
        <v>#DIV/0!</v>
      </c>
      <c r="I1203" s="63" t="e">
        <f t="shared" si="128"/>
        <v>#DIV/0!</v>
      </c>
      <c r="J1203" s="30" t="e">
        <f t="shared" si="131"/>
        <v>#DIV/0!</v>
      </c>
      <c r="K1203" s="67" t="e">
        <f t="shared" si="132"/>
        <v>#DIV/0!</v>
      </c>
      <c r="N1203" s="34"/>
      <c r="O1203" s="35"/>
      <c r="P1203" s="34"/>
      <c r="Q1203" s="35"/>
      <c r="R1203" s="36"/>
      <c r="S1203" s="36"/>
    </row>
    <row r="1204" spans="5:19">
      <c r="E1204" s="30">
        <f t="shared" si="129"/>
        <v>150.00000000000284</v>
      </c>
      <c r="F1204" s="30" t="e">
        <f t="shared" si="126"/>
        <v>#DIV/0!</v>
      </c>
      <c r="G1204" s="60" t="e">
        <f t="shared" si="127"/>
        <v>#DIV/0!</v>
      </c>
      <c r="H1204" s="30" t="e">
        <f t="shared" si="130"/>
        <v>#DIV/0!</v>
      </c>
      <c r="I1204" s="63" t="e">
        <f t="shared" si="128"/>
        <v>#DIV/0!</v>
      </c>
      <c r="J1204" s="30" t="e">
        <f t="shared" si="131"/>
        <v>#DIV/0!</v>
      </c>
      <c r="K1204" s="67" t="e">
        <f t="shared" si="132"/>
        <v>#DIV/0!</v>
      </c>
      <c r="N1204" s="34"/>
      <c r="O1204" s="35"/>
      <c r="P1204" s="34"/>
      <c r="Q1204" s="35"/>
      <c r="R1204" s="36"/>
      <c r="S1204" s="36"/>
    </row>
    <row r="1205" spans="5:19">
      <c r="E1205" s="30">
        <f t="shared" si="129"/>
        <v>150.05000000000285</v>
      </c>
      <c r="F1205" s="30" t="e">
        <f t="shared" si="126"/>
        <v>#DIV/0!</v>
      </c>
      <c r="G1205" s="60" t="e">
        <f t="shared" si="127"/>
        <v>#DIV/0!</v>
      </c>
      <c r="H1205" s="30" t="e">
        <f t="shared" si="130"/>
        <v>#DIV/0!</v>
      </c>
      <c r="I1205" s="63" t="e">
        <f t="shared" si="128"/>
        <v>#DIV/0!</v>
      </c>
      <c r="J1205" s="30" t="e">
        <f t="shared" si="131"/>
        <v>#DIV/0!</v>
      </c>
      <c r="K1205" s="67" t="e">
        <f t="shared" si="132"/>
        <v>#DIV/0!</v>
      </c>
      <c r="N1205" s="34"/>
      <c r="O1205" s="35"/>
      <c r="P1205" s="34"/>
      <c r="Q1205" s="35"/>
      <c r="R1205" s="36"/>
      <c r="S1205" s="36"/>
    </row>
    <row r="1206" spans="5:19">
      <c r="E1206" s="30">
        <f t="shared" si="129"/>
        <v>150.10000000000286</v>
      </c>
      <c r="F1206" s="30" t="e">
        <f t="shared" si="126"/>
        <v>#DIV/0!</v>
      </c>
      <c r="G1206" s="60" t="e">
        <f t="shared" si="127"/>
        <v>#DIV/0!</v>
      </c>
      <c r="H1206" s="30" t="e">
        <f t="shared" si="130"/>
        <v>#DIV/0!</v>
      </c>
      <c r="I1206" s="63" t="e">
        <f t="shared" si="128"/>
        <v>#DIV/0!</v>
      </c>
      <c r="J1206" s="30" t="e">
        <f t="shared" si="131"/>
        <v>#DIV/0!</v>
      </c>
      <c r="K1206" s="67" t="e">
        <f t="shared" si="132"/>
        <v>#DIV/0!</v>
      </c>
      <c r="N1206" s="34"/>
      <c r="O1206" s="35"/>
      <c r="P1206" s="34"/>
      <c r="Q1206" s="35"/>
      <c r="R1206" s="36"/>
      <c r="S1206" s="36"/>
    </row>
    <row r="1207" spans="5:19">
      <c r="E1207" s="30">
        <f t="shared" si="129"/>
        <v>150.15000000000288</v>
      </c>
      <c r="F1207" s="30" t="e">
        <f t="shared" si="126"/>
        <v>#DIV/0!</v>
      </c>
      <c r="G1207" s="60" t="e">
        <f t="shared" si="127"/>
        <v>#DIV/0!</v>
      </c>
      <c r="H1207" s="30" t="e">
        <f t="shared" si="130"/>
        <v>#DIV/0!</v>
      </c>
      <c r="I1207" s="63" t="e">
        <f t="shared" si="128"/>
        <v>#DIV/0!</v>
      </c>
      <c r="J1207" s="30" t="e">
        <f t="shared" si="131"/>
        <v>#DIV/0!</v>
      </c>
      <c r="K1207" s="67" t="e">
        <f t="shared" si="132"/>
        <v>#DIV/0!</v>
      </c>
      <c r="N1207" s="34"/>
      <c r="O1207" s="35"/>
      <c r="P1207" s="34"/>
      <c r="Q1207" s="35"/>
      <c r="R1207" s="36"/>
      <c r="S1207" s="36"/>
    </row>
    <row r="1208" spans="5:19">
      <c r="E1208" s="30">
        <f t="shared" si="129"/>
        <v>150.20000000000289</v>
      </c>
      <c r="F1208" s="30" t="e">
        <f t="shared" si="126"/>
        <v>#DIV/0!</v>
      </c>
      <c r="G1208" s="60" t="e">
        <f t="shared" si="127"/>
        <v>#DIV/0!</v>
      </c>
      <c r="H1208" s="30" t="e">
        <f t="shared" si="130"/>
        <v>#DIV/0!</v>
      </c>
      <c r="I1208" s="63" t="e">
        <f t="shared" si="128"/>
        <v>#DIV/0!</v>
      </c>
      <c r="J1208" s="30" t="e">
        <f t="shared" si="131"/>
        <v>#DIV/0!</v>
      </c>
      <c r="K1208" s="67" t="e">
        <f t="shared" si="132"/>
        <v>#DIV/0!</v>
      </c>
      <c r="N1208" s="34"/>
      <c r="O1208" s="35"/>
      <c r="P1208" s="34"/>
      <c r="Q1208" s="35"/>
      <c r="R1208" s="36"/>
      <c r="S1208" s="36"/>
    </row>
    <row r="1209" spans="5:19">
      <c r="E1209" s="30">
        <f t="shared" si="129"/>
        <v>150.2500000000029</v>
      </c>
      <c r="F1209" s="30" t="e">
        <f t="shared" si="126"/>
        <v>#DIV/0!</v>
      </c>
      <c r="G1209" s="60" t="e">
        <f t="shared" si="127"/>
        <v>#DIV/0!</v>
      </c>
      <c r="H1209" s="30" t="e">
        <f t="shared" si="130"/>
        <v>#DIV/0!</v>
      </c>
      <c r="I1209" s="63" t="e">
        <f t="shared" si="128"/>
        <v>#DIV/0!</v>
      </c>
      <c r="J1209" s="30" t="e">
        <f t="shared" si="131"/>
        <v>#DIV/0!</v>
      </c>
      <c r="K1209" s="67" t="e">
        <f t="shared" si="132"/>
        <v>#DIV/0!</v>
      </c>
      <c r="N1209" s="34"/>
      <c r="O1209" s="35"/>
      <c r="P1209" s="34"/>
      <c r="Q1209" s="35"/>
      <c r="R1209" s="36"/>
      <c r="S1209" s="36"/>
    </row>
    <row r="1210" spans="5:19">
      <c r="E1210" s="30">
        <f t="shared" si="129"/>
        <v>150.30000000000291</v>
      </c>
      <c r="F1210" s="30" t="e">
        <f t="shared" si="126"/>
        <v>#DIV/0!</v>
      </c>
      <c r="G1210" s="60" t="e">
        <f t="shared" si="127"/>
        <v>#DIV/0!</v>
      </c>
      <c r="H1210" s="30" t="e">
        <f t="shared" si="130"/>
        <v>#DIV/0!</v>
      </c>
      <c r="I1210" s="63" t="e">
        <f t="shared" si="128"/>
        <v>#DIV/0!</v>
      </c>
      <c r="J1210" s="30" t="e">
        <f t="shared" si="131"/>
        <v>#DIV/0!</v>
      </c>
      <c r="K1210" s="67" t="e">
        <f t="shared" si="132"/>
        <v>#DIV/0!</v>
      </c>
      <c r="N1210" s="34"/>
      <c r="O1210" s="35"/>
      <c r="P1210" s="34"/>
      <c r="Q1210" s="35"/>
      <c r="R1210" s="36"/>
      <c r="S1210" s="36"/>
    </row>
    <row r="1211" spans="5:19">
      <c r="E1211" s="30">
        <f t="shared" si="129"/>
        <v>150.35000000000292</v>
      </c>
      <c r="F1211" s="30" t="e">
        <f t="shared" si="126"/>
        <v>#DIV/0!</v>
      </c>
      <c r="G1211" s="60" t="e">
        <f t="shared" si="127"/>
        <v>#DIV/0!</v>
      </c>
      <c r="H1211" s="30" t="e">
        <f t="shared" si="130"/>
        <v>#DIV/0!</v>
      </c>
      <c r="I1211" s="63" t="e">
        <f t="shared" si="128"/>
        <v>#DIV/0!</v>
      </c>
      <c r="J1211" s="30" t="e">
        <f t="shared" si="131"/>
        <v>#DIV/0!</v>
      </c>
      <c r="K1211" s="67" t="e">
        <f t="shared" si="132"/>
        <v>#DIV/0!</v>
      </c>
      <c r="N1211" s="34"/>
      <c r="O1211" s="35"/>
      <c r="P1211" s="34"/>
      <c r="Q1211" s="35"/>
      <c r="R1211" s="36"/>
      <c r="S1211" s="36"/>
    </row>
    <row r="1212" spans="5:19">
      <c r="E1212" s="30">
        <f t="shared" si="129"/>
        <v>150.40000000000293</v>
      </c>
      <c r="F1212" s="30" t="e">
        <f t="shared" si="126"/>
        <v>#DIV/0!</v>
      </c>
      <c r="G1212" s="60" t="e">
        <f t="shared" si="127"/>
        <v>#DIV/0!</v>
      </c>
      <c r="H1212" s="30" t="e">
        <f t="shared" si="130"/>
        <v>#DIV/0!</v>
      </c>
      <c r="I1212" s="63" t="e">
        <f t="shared" si="128"/>
        <v>#DIV/0!</v>
      </c>
      <c r="J1212" s="30" t="e">
        <f t="shared" si="131"/>
        <v>#DIV/0!</v>
      </c>
      <c r="K1212" s="67" t="e">
        <f t="shared" si="132"/>
        <v>#DIV/0!</v>
      </c>
      <c r="N1212" s="34"/>
      <c r="O1212" s="35"/>
      <c r="P1212" s="34"/>
      <c r="Q1212" s="35"/>
      <c r="R1212" s="36"/>
      <c r="S1212" s="36"/>
    </row>
    <row r="1213" spans="5:19">
      <c r="E1213" s="30">
        <f t="shared" si="129"/>
        <v>150.45000000000294</v>
      </c>
      <c r="F1213" s="30" t="e">
        <f t="shared" si="126"/>
        <v>#DIV/0!</v>
      </c>
      <c r="G1213" s="60" t="e">
        <f t="shared" si="127"/>
        <v>#DIV/0!</v>
      </c>
      <c r="H1213" s="30" t="e">
        <f t="shared" si="130"/>
        <v>#DIV/0!</v>
      </c>
      <c r="I1213" s="63" t="e">
        <f t="shared" si="128"/>
        <v>#DIV/0!</v>
      </c>
      <c r="J1213" s="30" t="e">
        <f t="shared" si="131"/>
        <v>#DIV/0!</v>
      </c>
      <c r="K1213" s="67" t="e">
        <f t="shared" si="132"/>
        <v>#DIV/0!</v>
      </c>
      <c r="N1213" s="34"/>
      <c r="O1213" s="35"/>
      <c r="P1213" s="34"/>
      <c r="Q1213" s="35"/>
      <c r="R1213" s="36"/>
      <c r="S1213" s="36"/>
    </row>
    <row r="1214" spans="5:19">
      <c r="E1214" s="30">
        <f t="shared" si="129"/>
        <v>150.50000000000296</v>
      </c>
      <c r="F1214" s="30" t="e">
        <f t="shared" si="126"/>
        <v>#DIV/0!</v>
      </c>
      <c r="G1214" s="60" t="e">
        <f t="shared" si="127"/>
        <v>#DIV/0!</v>
      </c>
      <c r="H1214" s="30" t="e">
        <f t="shared" si="130"/>
        <v>#DIV/0!</v>
      </c>
      <c r="I1214" s="63" t="e">
        <f t="shared" si="128"/>
        <v>#DIV/0!</v>
      </c>
      <c r="J1214" s="30" t="e">
        <f t="shared" si="131"/>
        <v>#DIV/0!</v>
      </c>
      <c r="K1214" s="67" t="e">
        <f t="shared" si="132"/>
        <v>#DIV/0!</v>
      </c>
      <c r="N1214" s="34"/>
      <c r="O1214" s="35"/>
      <c r="P1214" s="34"/>
      <c r="Q1214" s="35"/>
      <c r="R1214" s="36"/>
      <c r="S1214" s="36"/>
    </row>
    <row r="1215" spans="5:19">
      <c r="E1215" s="30">
        <f t="shared" si="129"/>
        <v>150.55000000000297</v>
      </c>
      <c r="F1215" s="30" t="e">
        <f t="shared" si="126"/>
        <v>#DIV/0!</v>
      </c>
      <c r="G1215" s="60" t="e">
        <f t="shared" si="127"/>
        <v>#DIV/0!</v>
      </c>
      <c r="H1215" s="30" t="e">
        <f t="shared" si="130"/>
        <v>#DIV/0!</v>
      </c>
      <c r="I1215" s="63" t="e">
        <f t="shared" si="128"/>
        <v>#DIV/0!</v>
      </c>
      <c r="J1215" s="30" t="e">
        <f t="shared" si="131"/>
        <v>#DIV/0!</v>
      </c>
      <c r="K1215" s="67" t="e">
        <f t="shared" si="132"/>
        <v>#DIV/0!</v>
      </c>
      <c r="N1215" s="34"/>
      <c r="O1215" s="35"/>
      <c r="P1215" s="34"/>
      <c r="Q1215" s="35"/>
      <c r="R1215" s="36"/>
      <c r="S1215" s="36"/>
    </row>
    <row r="1216" spans="5:19">
      <c r="E1216" s="30">
        <f t="shared" si="129"/>
        <v>150.60000000000298</v>
      </c>
      <c r="F1216" s="30" t="e">
        <f t="shared" si="126"/>
        <v>#DIV/0!</v>
      </c>
      <c r="G1216" s="60" t="e">
        <f t="shared" si="127"/>
        <v>#DIV/0!</v>
      </c>
      <c r="H1216" s="30" t="e">
        <f t="shared" si="130"/>
        <v>#DIV/0!</v>
      </c>
      <c r="I1216" s="63" t="e">
        <f t="shared" si="128"/>
        <v>#DIV/0!</v>
      </c>
      <c r="J1216" s="30" t="e">
        <f t="shared" si="131"/>
        <v>#DIV/0!</v>
      </c>
      <c r="K1216" s="67" t="e">
        <f t="shared" si="132"/>
        <v>#DIV/0!</v>
      </c>
      <c r="N1216" s="34"/>
      <c r="O1216" s="35"/>
      <c r="P1216" s="34"/>
      <c r="Q1216" s="35"/>
      <c r="R1216" s="36"/>
      <c r="S1216" s="36"/>
    </row>
    <row r="1217" spans="5:19">
      <c r="E1217" s="30">
        <f t="shared" si="129"/>
        <v>150.65000000000299</v>
      </c>
      <c r="F1217" s="30" t="e">
        <f t="shared" si="126"/>
        <v>#DIV/0!</v>
      </c>
      <c r="G1217" s="60" t="e">
        <f t="shared" si="127"/>
        <v>#DIV/0!</v>
      </c>
      <c r="H1217" s="30" t="e">
        <f t="shared" si="130"/>
        <v>#DIV/0!</v>
      </c>
      <c r="I1217" s="63" t="e">
        <f t="shared" si="128"/>
        <v>#DIV/0!</v>
      </c>
      <c r="J1217" s="30" t="e">
        <f t="shared" si="131"/>
        <v>#DIV/0!</v>
      </c>
      <c r="K1217" s="67" t="e">
        <f t="shared" si="132"/>
        <v>#DIV/0!</v>
      </c>
      <c r="N1217" s="34"/>
      <c r="O1217" s="35"/>
      <c r="P1217" s="34"/>
      <c r="Q1217" s="35"/>
      <c r="R1217" s="36"/>
      <c r="S1217" s="36"/>
    </row>
    <row r="1218" spans="5:19">
      <c r="E1218" s="30">
        <f t="shared" si="129"/>
        <v>150.700000000003</v>
      </c>
      <c r="F1218" s="30" t="e">
        <f t="shared" si="126"/>
        <v>#DIV/0!</v>
      </c>
      <c r="G1218" s="60" t="e">
        <f t="shared" si="127"/>
        <v>#DIV/0!</v>
      </c>
      <c r="H1218" s="30" t="e">
        <f t="shared" si="130"/>
        <v>#DIV/0!</v>
      </c>
      <c r="I1218" s="63" t="e">
        <f t="shared" si="128"/>
        <v>#DIV/0!</v>
      </c>
      <c r="J1218" s="30" t="e">
        <f t="shared" si="131"/>
        <v>#DIV/0!</v>
      </c>
      <c r="K1218" s="67" t="e">
        <f t="shared" si="132"/>
        <v>#DIV/0!</v>
      </c>
      <c r="N1218" s="34"/>
      <c r="O1218" s="35"/>
      <c r="P1218" s="34"/>
      <c r="Q1218" s="35"/>
      <c r="R1218" s="36"/>
      <c r="S1218" s="36"/>
    </row>
    <row r="1219" spans="5:19">
      <c r="E1219" s="30">
        <f t="shared" si="129"/>
        <v>150.75000000000301</v>
      </c>
      <c r="F1219" s="30" t="e">
        <f t="shared" si="126"/>
        <v>#DIV/0!</v>
      </c>
      <c r="G1219" s="60" t="e">
        <f t="shared" si="127"/>
        <v>#DIV/0!</v>
      </c>
      <c r="H1219" s="30" t="e">
        <f t="shared" si="130"/>
        <v>#DIV/0!</v>
      </c>
      <c r="I1219" s="63" t="e">
        <f t="shared" si="128"/>
        <v>#DIV/0!</v>
      </c>
      <c r="J1219" s="30" t="e">
        <f t="shared" si="131"/>
        <v>#DIV/0!</v>
      </c>
      <c r="K1219" s="67" t="e">
        <f t="shared" si="132"/>
        <v>#DIV/0!</v>
      </c>
      <c r="N1219" s="34"/>
      <c r="O1219" s="35"/>
      <c r="P1219" s="34"/>
      <c r="Q1219" s="35"/>
      <c r="R1219" s="36"/>
      <c r="S1219" s="36"/>
    </row>
    <row r="1220" spans="5:19">
      <c r="E1220" s="30">
        <f t="shared" si="129"/>
        <v>150.80000000000302</v>
      </c>
      <c r="F1220" s="30" t="e">
        <f t="shared" ref="F1220:F1283" si="133">SQRT(2+2*1*COS(3.14-2*$C$9*E1220*10^(-3)))</f>
        <v>#DIV/0!</v>
      </c>
      <c r="G1220" s="60" t="e">
        <f t="shared" ref="G1220:G1283" si="134">20*LOG10(F1220/2)</f>
        <v>#DIV/0!</v>
      </c>
      <c r="H1220" s="30" t="e">
        <f t="shared" si="130"/>
        <v>#DIV/0!</v>
      </c>
      <c r="I1220" s="63" t="e">
        <f t="shared" ref="I1220:I1283" si="135">20*LOG10(H1220/2)</f>
        <v>#DIV/0!</v>
      </c>
      <c r="J1220" s="30" t="e">
        <f t="shared" si="131"/>
        <v>#DIV/0!</v>
      </c>
      <c r="K1220" s="67" t="e">
        <f t="shared" si="132"/>
        <v>#DIV/0!</v>
      </c>
      <c r="N1220" s="34"/>
      <c r="O1220" s="35"/>
      <c r="P1220" s="34"/>
      <c r="Q1220" s="35"/>
      <c r="R1220" s="36"/>
      <c r="S1220" s="36"/>
    </row>
    <row r="1221" spans="5:19">
      <c r="E1221" s="30">
        <f t="shared" ref="E1221:E1284" si="136">E1220+$E$2</f>
        <v>150.85000000000304</v>
      </c>
      <c r="F1221" s="30" t="e">
        <f t="shared" si="133"/>
        <v>#DIV/0!</v>
      </c>
      <c r="G1221" s="60" t="e">
        <f t="shared" si="134"/>
        <v>#DIV/0!</v>
      </c>
      <c r="H1221" s="30" t="e">
        <f t="shared" ref="H1221:H1284" si="137">SQRT(2+2*1*COS(0-2*$C$30*E1221*10^(-3)))</f>
        <v>#DIV/0!</v>
      </c>
      <c r="I1221" s="63" t="e">
        <f t="shared" si="135"/>
        <v>#DIV/0!</v>
      </c>
      <c r="J1221" s="30" t="e">
        <f t="shared" ref="J1221:J1284" si="138">SQRT(1+0+2*0*COS(0-2*$C$51*E1221*10^(-3)))</f>
        <v>#DIV/0!</v>
      </c>
      <c r="K1221" s="67" t="e">
        <f t="shared" ref="K1221:K1284" si="139">20*LOG10(J1221/1)</f>
        <v>#DIV/0!</v>
      </c>
      <c r="N1221" s="34"/>
      <c r="O1221" s="35"/>
      <c r="P1221" s="34"/>
      <c r="Q1221" s="35"/>
      <c r="R1221" s="36"/>
      <c r="S1221" s="36"/>
    </row>
    <row r="1222" spans="5:19">
      <c r="E1222" s="30">
        <f t="shared" si="136"/>
        <v>150.90000000000305</v>
      </c>
      <c r="F1222" s="30" t="e">
        <f t="shared" si="133"/>
        <v>#DIV/0!</v>
      </c>
      <c r="G1222" s="60" t="e">
        <f t="shared" si="134"/>
        <v>#DIV/0!</v>
      </c>
      <c r="H1222" s="30" t="e">
        <f t="shared" si="137"/>
        <v>#DIV/0!</v>
      </c>
      <c r="I1222" s="63" t="e">
        <f t="shared" si="135"/>
        <v>#DIV/0!</v>
      </c>
      <c r="J1222" s="30" t="e">
        <f t="shared" si="138"/>
        <v>#DIV/0!</v>
      </c>
      <c r="K1222" s="67" t="e">
        <f t="shared" si="139"/>
        <v>#DIV/0!</v>
      </c>
      <c r="N1222" s="34"/>
      <c r="O1222" s="35"/>
      <c r="P1222" s="34"/>
      <c r="Q1222" s="35"/>
      <c r="R1222" s="36"/>
      <c r="S1222" s="36"/>
    </row>
    <row r="1223" spans="5:19">
      <c r="E1223" s="30">
        <f t="shared" si="136"/>
        <v>150.95000000000306</v>
      </c>
      <c r="F1223" s="30" t="e">
        <f t="shared" si="133"/>
        <v>#DIV/0!</v>
      </c>
      <c r="G1223" s="60" t="e">
        <f t="shared" si="134"/>
        <v>#DIV/0!</v>
      </c>
      <c r="H1223" s="30" t="e">
        <f t="shared" si="137"/>
        <v>#DIV/0!</v>
      </c>
      <c r="I1223" s="63" t="e">
        <f t="shared" si="135"/>
        <v>#DIV/0!</v>
      </c>
      <c r="J1223" s="30" t="e">
        <f t="shared" si="138"/>
        <v>#DIV/0!</v>
      </c>
      <c r="K1223" s="67" t="e">
        <f t="shared" si="139"/>
        <v>#DIV/0!</v>
      </c>
      <c r="N1223" s="34"/>
      <c r="O1223" s="35"/>
      <c r="P1223" s="34"/>
      <c r="Q1223" s="35"/>
      <c r="R1223" s="36"/>
      <c r="S1223" s="36"/>
    </row>
    <row r="1224" spans="5:19">
      <c r="E1224" s="30">
        <f t="shared" si="136"/>
        <v>151.00000000000307</v>
      </c>
      <c r="F1224" s="30" t="e">
        <f t="shared" si="133"/>
        <v>#DIV/0!</v>
      </c>
      <c r="G1224" s="60" t="e">
        <f t="shared" si="134"/>
        <v>#DIV/0!</v>
      </c>
      <c r="H1224" s="30" t="e">
        <f t="shared" si="137"/>
        <v>#DIV/0!</v>
      </c>
      <c r="I1224" s="63" t="e">
        <f t="shared" si="135"/>
        <v>#DIV/0!</v>
      </c>
      <c r="J1224" s="30" t="e">
        <f t="shared" si="138"/>
        <v>#DIV/0!</v>
      </c>
      <c r="K1224" s="67" t="e">
        <f t="shared" si="139"/>
        <v>#DIV/0!</v>
      </c>
      <c r="N1224" s="34"/>
      <c r="O1224" s="35"/>
      <c r="P1224" s="34"/>
      <c r="Q1224" s="35"/>
      <c r="R1224" s="36"/>
      <c r="S1224" s="36"/>
    </row>
    <row r="1225" spans="5:19">
      <c r="E1225" s="30">
        <f t="shared" si="136"/>
        <v>151.05000000000308</v>
      </c>
      <c r="F1225" s="30" t="e">
        <f t="shared" si="133"/>
        <v>#DIV/0!</v>
      </c>
      <c r="G1225" s="60" t="e">
        <f t="shared" si="134"/>
        <v>#DIV/0!</v>
      </c>
      <c r="H1225" s="30" t="e">
        <f t="shared" si="137"/>
        <v>#DIV/0!</v>
      </c>
      <c r="I1225" s="63" t="e">
        <f t="shared" si="135"/>
        <v>#DIV/0!</v>
      </c>
      <c r="J1225" s="30" t="e">
        <f t="shared" si="138"/>
        <v>#DIV/0!</v>
      </c>
      <c r="K1225" s="67" t="e">
        <f t="shared" si="139"/>
        <v>#DIV/0!</v>
      </c>
      <c r="N1225" s="34"/>
      <c r="O1225" s="35"/>
      <c r="P1225" s="34"/>
      <c r="Q1225" s="35"/>
      <c r="R1225" s="36"/>
      <c r="S1225" s="36"/>
    </row>
    <row r="1226" spans="5:19">
      <c r="E1226" s="30">
        <f t="shared" si="136"/>
        <v>151.10000000000309</v>
      </c>
      <c r="F1226" s="30" t="e">
        <f t="shared" si="133"/>
        <v>#DIV/0!</v>
      </c>
      <c r="G1226" s="60" t="e">
        <f t="shared" si="134"/>
        <v>#DIV/0!</v>
      </c>
      <c r="H1226" s="30" t="e">
        <f t="shared" si="137"/>
        <v>#DIV/0!</v>
      </c>
      <c r="I1226" s="63" t="e">
        <f t="shared" si="135"/>
        <v>#DIV/0!</v>
      </c>
      <c r="J1226" s="30" t="e">
        <f t="shared" si="138"/>
        <v>#DIV/0!</v>
      </c>
      <c r="K1226" s="67" t="e">
        <f t="shared" si="139"/>
        <v>#DIV/0!</v>
      </c>
      <c r="N1226" s="34"/>
      <c r="O1226" s="35"/>
      <c r="P1226" s="34"/>
      <c r="Q1226" s="35"/>
      <c r="R1226" s="36"/>
      <c r="S1226" s="36"/>
    </row>
    <row r="1227" spans="5:19">
      <c r="E1227" s="30">
        <f t="shared" si="136"/>
        <v>151.1500000000031</v>
      </c>
      <c r="F1227" s="30" t="e">
        <f t="shared" si="133"/>
        <v>#DIV/0!</v>
      </c>
      <c r="G1227" s="60" t="e">
        <f t="shared" si="134"/>
        <v>#DIV/0!</v>
      </c>
      <c r="H1227" s="30" t="e">
        <f t="shared" si="137"/>
        <v>#DIV/0!</v>
      </c>
      <c r="I1227" s="63" t="e">
        <f t="shared" si="135"/>
        <v>#DIV/0!</v>
      </c>
      <c r="J1227" s="30" t="e">
        <f t="shared" si="138"/>
        <v>#DIV/0!</v>
      </c>
      <c r="K1227" s="67" t="e">
        <f t="shared" si="139"/>
        <v>#DIV/0!</v>
      </c>
      <c r="N1227" s="34"/>
      <c r="O1227" s="35"/>
      <c r="P1227" s="34"/>
      <c r="Q1227" s="35"/>
      <c r="R1227" s="36"/>
      <c r="S1227" s="36"/>
    </row>
    <row r="1228" spans="5:19">
      <c r="E1228" s="30">
        <f t="shared" si="136"/>
        <v>151.20000000000312</v>
      </c>
      <c r="F1228" s="30" t="e">
        <f t="shared" si="133"/>
        <v>#DIV/0!</v>
      </c>
      <c r="G1228" s="60" t="e">
        <f t="shared" si="134"/>
        <v>#DIV/0!</v>
      </c>
      <c r="H1228" s="30" t="e">
        <f t="shared" si="137"/>
        <v>#DIV/0!</v>
      </c>
      <c r="I1228" s="63" t="e">
        <f t="shared" si="135"/>
        <v>#DIV/0!</v>
      </c>
      <c r="J1228" s="30" t="e">
        <f t="shared" si="138"/>
        <v>#DIV/0!</v>
      </c>
      <c r="K1228" s="67" t="e">
        <f t="shared" si="139"/>
        <v>#DIV/0!</v>
      </c>
      <c r="N1228" s="34"/>
      <c r="O1228" s="35"/>
      <c r="P1228" s="34"/>
      <c r="Q1228" s="35"/>
      <c r="R1228" s="36"/>
      <c r="S1228" s="36"/>
    </row>
    <row r="1229" spans="5:19">
      <c r="E1229" s="30">
        <f t="shared" si="136"/>
        <v>151.25000000000313</v>
      </c>
      <c r="F1229" s="30" t="e">
        <f t="shared" si="133"/>
        <v>#DIV/0!</v>
      </c>
      <c r="G1229" s="60" t="e">
        <f t="shared" si="134"/>
        <v>#DIV/0!</v>
      </c>
      <c r="H1229" s="30" t="e">
        <f t="shared" si="137"/>
        <v>#DIV/0!</v>
      </c>
      <c r="I1229" s="63" t="e">
        <f t="shared" si="135"/>
        <v>#DIV/0!</v>
      </c>
      <c r="J1229" s="30" t="e">
        <f t="shared" si="138"/>
        <v>#DIV/0!</v>
      </c>
      <c r="K1229" s="67" t="e">
        <f t="shared" si="139"/>
        <v>#DIV/0!</v>
      </c>
      <c r="N1229" s="34"/>
      <c r="O1229" s="35"/>
      <c r="P1229" s="34"/>
      <c r="Q1229" s="35"/>
      <c r="R1229" s="36"/>
      <c r="S1229" s="36"/>
    </row>
    <row r="1230" spans="5:19">
      <c r="E1230" s="30">
        <f t="shared" si="136"/>
        <v>151.30000000000314</v>
      </c>
      <c r="F1230" s="30" t="e">
        <f t="shared" si="133"/>
        <v>#DIV/0!</v>
      </c>
      <c r="G1230" s="60" t="e">
        <f t="shared" si="134"/>
        <v>#DIV/0!</v>
      </c>
      <c r="H1230" s="30" t="e">
        <f t="shared" si="137"/>
        <v>#DIV/0!</v>
      </c>
      <c r="I1230" s="63" t="e">
        <f t="shared" si="135"/>
        <v>#DIV/0!</v>
      </c>
      <c r="J1230" s="30" t="e">
        <f t="shared" si="138"/>
        <v>#DIV/0!</v>
      </c>
      <c r="K1230" s="67" t="e">
        <f t="shared" si="139"/>
        <v>#DIV/0!</v>
      </c>
      <c r="N1230" s="34"/>
      <c r="O1230" s="35"/>
      <c r="P1230" s="34"/>
      <c r="Q1230" s="35"/>
      <c r="R1230" s="36"/>
      <c r="S1230" s="36"/>
    </row>
    <row r="1231" spans="5:19">
      <c r="E1231" s="30">
        <f t="shared" si="136"/>
        <v>151.35000000000315</v>
      </c>
      <c r="F1231" s="30" t="e">
        <f t="shared" si="133"/>
        <v>#DIV/0!</v>
      </c>
      <c r="G1231" s="60" t="e">
        <f t="shared" si="134"/>
        <v>#DIV/0!</v>
      </c>
      <c r="H1231" s="30" t="e">
        <f t="shared" si="137"/>
        <v>#DIV/0!</v>
      </c>
      <c r="I1231" s="63" t="e">
        <f t="shared" si="135"/>
        <v>#DIV/0!</v>
      </c>
      <c r="J1231" s="30" t="e">
        <f t="shared" si="138"/>
        <v>#DIV/0!</v>
      </c>
      <c r="K1231" s="67" t="e">
        <f t="shared" si="139"/>
        <v>#DIV/0!</v>
      </c>
      <c r="N1231" s="34"/>
      <c r="O1231" s="35"/>
      <c r="P1231" s="34"/>
      <c r="Q1231" s="35"/>
      <c r="R1231" s="36"/>
      <c r="S1231" s="36"/>
    </row>
    <row r="1232" spans="5:19">
      <c r="E1232" s="30">
        <f t="shared" si="136"/>
        <v>151.40000000000316</v>
      </c>
      <c r="F1232" s="30" t="e">
        <f t="shared" si="133"/>
        <v>#DIV/0!</v>
      </c>
      <c r="G1232" s="60" t="e">
        <f t="shared" si="134"/>
        <v>#DIV/0!</v>
      </c>
      <c r="H1232" s="30" t="e">
        <f t="shared" si="137"/>
        <v>#DIV/0!</v>
      </c>
      <c r="I1232" s="63" t="e">
        <f t="shared" si="135"/>
        <v>#DIV/0!</v>
      </c>
      <c r="J1232" s="30" t="e">
        <f t="shared" si="138"/>
        <v>#DIV/0!</v>
      </c>
      <c r="K1232" s="67" t="e">
        <f t="shared" si="139"/>
        <v>#DIV/0!</v>
      </c>
      <c r="N1232" s="34"/>
      <c r="O1232" s="35"/>
      <c r="P1232" s="34"/>
      <c r="Q1232" s="35"/>
      <c r="R1232" s="36"/>
      <c r="S1232" s="36"/>
    </row>
    <row r="1233" spans="5:19">
      <c r="E1233" s="30">
        <f t="shared" si="136"/>
        <v>151.45000000000317</v>
      </c>
      <c r="F1233" s="30" t="e">
        <f t="shared" si="133"/>
        <v>#DIV/0!</v>
      </c>
      <c r="G1233" s="60" t="e">
        <f t="shared" si="134"/>
        <v>#DIV/0!</v>
      </c>
      <c r="H1233" s="30" t="e">
        <f t="shared" si="137"/>
        <v>#DIV/0!</v>
      </c>
      <c r="I1233" s="63" t="e">
        <f t="shared" si="135"/>
        <v>#DIV/0!</v>
      </c>
      <c r="J1233" s="30" t="e">
        <f t="shared" si="138"/>
        <v>#DIV/0!</v>
      </c>
      <c r="K1233" s="67" t="e">
        <f t="shared" si="139"/>
        <v>#DIV/0!</v>
      </c>
      <c r="N1233" s="34"/>
      <c r="O1233" s="35"/>
      <c r="P1233" s="34"/>
      <c r="Q1233" s="35"/>
      <c r="R1233" s="36"/>
      <c r="S1233" s="36"/>
    </row>
    <row r="1234" spans="5:19">
      <c r="E1234" s="30">
        <f t="shared" si="136"/>
        <v>151.50000000000318</v>
      </c>
      <c r="F1234" s="30" t="e">
        <f t="shared" si="133"/>
        <v>#DIV/0!</v>
      </c>
      <c r="G1234" s="60" t="e">
        <f t="shared" si="134"/>
        <v>#DIV/0!</v>
      </c>
      <c r="H1234" s="30" t="e">
        <f t="shared" si="137"/>
        <v>#DIV/0!</v>
      </c>
      <c r="I1234" s="63" t="e">
        <f t="shared" si="135"/>
        <v>#DIV/0!</v>
      </c>
      <c r="J1234" s="30" t="e">
        <f t="shared" si="138"/>
        <v>#DIV/0!</v>
      </c>
      <c r="K1234" s="67" t="e">
        <f t="shared" si="139"/>
        <v>#DIV/0!</v>
      </c>
      <c r="N1234" s="34"/>
      <c r="O1234" s="35"/>
      <c r="P1234" s="34"/>
      <c r="Q1234" s="35"/>
      <c r="R1234" s="36"/>
      <c r="S1234" s="36"/>
    </row>
    <row r="1235" spans="5:19">
      <c r="E1235" s="30">
        <f t="shared" si="136"/>
        <v>151.55000000000319</v>
      </c>
      <c r="F1235" s="30" t="e">
        <f t="shared" si="133"/>
        <v>#DIV/0!</v>
      </c>
      <c r="G1235" s="60" t="e">
        <f t="shared" si="134"/>
        <v>#DIV/0!</v>
      </c>
      <c r="H1235" s="30" t="e">
        <f t="shared" si="137"/>
        <v>#DIV/0!</v>
      </c>
      <c r="I1235" s="63" t="e">
        <f t="shared" si="135"/>
        <v>#DIV/0!</v>
      </c>
      <c r="J1235" s="30" t="e">
        <f t="shared" si="138"/>
        <v>#DIV/0!</v>
      </c>
      <c r="K1235" s="67" t="e">
        <f t="shared" si="139"/>
        <v>#DIV/0!</v>
      </c>
      <c r="N1235" s="34"/>
      <c r="O1235" s="35"/>
      <c r="P1235" s="34"/>
      <c r="Q1235" s="35"/>
      <c r="R1235" s="36"/>
      <c r="S1235" s="36"/>
    </row>
    <row r="1236" spans="5:19">
      <c r="E1236" s="30">
        <f t="shared" si="136"/>
        <v>151.60000000000321</v>
      </c>
      <c r="F1236" s="30" t="e">
        <f t="shared" si="133"/>
        <v>#DIV/0!</v>
      </c>
      <c r="G1236" s="60" t="e">
        <f t="shared" si="134"/>
        <v>#DIV/0!</v>
      </c>
      <c r="H1236" s="30" t="e">
        <f t="shared" si="137"/>
        <v>#DIV/0!</v>
      </c>
      <c r="I1236" s="63" t="e">
        <f t="shared" si="135"/>
        <v>#DIV/0!</v>
      </c>
      <c r="J1236" s="30" t="e">
        <f t="shared" si="138"/>
        <v>#DIV/0!</v>
      </c>
      <c r="K1236" s="67" t="e">
        <f t="shared" si="139"/>
        <v>#DIV/0!</v>
      </c>
      <c r="N1236" s="34"/>
      <c r="O1236" s="35"/>
      <c r="P1236" s="34"/>
      <c r="Q1236" s="35"/>
      <c r="R1236" s="36"/>
      <c r="S1236" s="36"/>
    </row>
    <row r="1237" spans="5:19">
      <c r="E1237" s="30">
        <f t="shared" si="136"/>
        <v>151.65000000000322</v>
      </c>
      <c r="F1237" s="30" t="e">
        <f t="shared" si="133"/>
        <v>#DIV/0!</v>
      </c>
      <c r="G1237" s="60" t="e">
        <f t="shared" si="134"/>
        <v>#DIV/0!</v>
      </c>
      <c r="H1237" s="30" t="e">
        <f t="shared" si="137"/>
        <v>#DIV/0!</v>
      </c>
      <c r="I1237" s="63" t="e">
        <f t="shared" si="135"/>
        <v>#DIV/0!</v>
      </c>
      <c r="J1237" s="30" t="e">
        <f t="shared" si="138"/>
        <v>#DIV/0!</v>
      </c>
      <c r="K1237" s="67" t="e">
        <f t="shared" si="139"/>
        <v>#DIV/0!</v>
      </c>
      <c r="N1237" s="34"/>
      <c r="O1237" s="35"/>
      <c r="P1237" s="34"/>
      <c r="Q1237" s="35"/>
      <c r="R1237" s="36"/>
      <c r="S1237" s="36"/>
    </row>
    <row r="1238" spans="5:19">
      <c r="E1238" s="30">
        <f t="shared" si="136"/>
        <v>151.70000000000323</v>
      </c>
      <c r="F1238" s="30" t="e">
        <f t="shared" si="133"/>
        <v>#DIV/0!</v>
      </c>
      <c r="G1238" s="60" t="e">
        <f t="shared" si="134"/>
        <v>#DIV/0!</v>
      </c>
      <c r="H1238" s="30" t="e">
        <f t="shared" si="137"/>
        <v>#DIV/0!</v>
      </c>
      <c r="I1238" s="63" t="e">
        <f t="shared" si="135"/>
        <v>#DIV/0!</v>
      </c>
      <c r="J1238" s="30" t="e">
        <f t="shared" si="138"/>
        <v>#DIV/0!</v>
      </c>
      <c r="K1238" s="67" t="e">
        <f t="shared" si="139"/>
        <v>#DIV/0!</v>
      </c>
      <c r="N1238" s="34"/>
      <c r="O1238" s="35"/>
      <c r="P1238" s="34"/>
      <c r="Q1238" s="35"/>
      <c r="R1238" s="36"/>
      <c r="S1238" s="36"/>
    </row>
    <row r="1239" spans="5:19">
      <c r="E1239" s="30">
        <f t="shared" si="136"/>
        <v>151.75000000000324</v>
      </c>
      <c r="F1239" s="30" t="e">
        <f t="shared" si="133"/>
        <v>#DIV/0!</v>
      </c>
      <c r="G1239" s="60" t="e">
        <f t="shared" si="134"/>
        <v>#DIV/0!</v>
      </c>
      <c r="H1239" s="30" t="e">
        <f t="shared" si="137"/>
        <v>#DIV/0!</v>
      </c>
      <c r="I1239" s="63" t="e">
        <f t="shared" si="135"/>
        <v>#DIV/0!</v>
      </c>
      <c r="J1239" s="30" t="e">
        <f t="shared" si="138"/>
        <v>#DIV/0!</v>
      </c>
      <c r="K1239" s="67" t="e">
        <f t="shared" si="139"/>
        <v>#DIV/0!</v>
      </c>
      <c r="N1239" s="34"/>
      <c r="O1239" s="35"/>
      <c r="P1239" s="34"/>
      <c r="Q1239" s="35"/>
      <c r="R1239" s="36"/>
      <c r="S1239" s="36"/>
    </row>
    <row r="1240" spans="5:19">
      <c r="E1240" s="30">
        <f t="shared" si="136"/>
        <v>151.80000000000325</v>
      </c>
      <c r="F1240" s="30" t="e">
        <f t="shared" si="133"/>
        <v>#DIV/0!</v>
      </c>
      <c r="G1240" s="60" t="e">
        <f t="shared" si="134"/>
        <v>#DIV/0!</v>
      </c>
      <c r="H1240" s="30" t="e">
        <f t="shared" si="137"/>
        <v>#DIV/0!</v>
      </c>
      <c r="I1240" s="63" t="e">
        <f t="shared" si="135"/>
        <v>#DIV/0!</v>
      </c>
      <c r="J1240" s="30" t="e">
        <f t="shared" si="138"/>
        <v>#DIV/0!</v>
      </c>
      <c r="K1240" s="67" t="e">
        <f t="shared" si="139"/>
        <v>#DIV/0!</v>
      </c>
      <c r="N1240" s="34"/>
      <c r="O1240" s="35"/>
      <c r="P1240" s="34"/>
      <c r="Q1240" s="35"/>
      <c r="R1240" s="36"/>
      <c r="S1240" s="36"/>
    </row>
    <row r="1241" spans="5:19">
      <c r="E1241" s="30">
        <f t="shared" si="136"/>
        <v>151.85000000000326</v>
      </c>
      <c r="F1241" s="30" t="e">
        <f t="shared" si="133"/>
        <v>#DIV/0!</v>
      </c>
      <c r="G1241" s="60" t="e">
        <f t="shared" si="134"/>
        <v>#DIV/0!</v>
      </c>
      <c r="H1241" s="30" t="e">
        <f t="shared" si="137"/>
        <v>#DIV/0!</v>
      </c>
      <c r="I1241" s="63" t="e">
        <f t="shared" si="135"/>
        <v>#DIV/0!</v>
      </c>
      <c r="J1241" s="30" t="e">
        <f t="shared" si="138"/>
        <v>#DIV/0!</v>
      </c>
      <c r="K1241" s="67" t="e">
        <f t="shared" si="139"/>
        <v>#DIV/0!</v>
      </c>
      <c r="N1241" s="34"/>
      <c r="O1241" s="35"/>
      <c r="P1241" s="34"/>
      <c r="Q1241" s="35"/>
      <c r="R1241" s="36"/>
      <c r="S1241" s="36"/>
    </row>
    <row r="1242" spans="5:19">
      <c r="E1242" s="30">
        <f t="shared" si="136"/>
        <v>151.90000000000327</v>
      </c>
      <c r="F1242" s="30" t="e">
        <f t="shared" si="133"/>
        <v>#DIV/0!</v>
      </c>
      <c r="G1242" s="60" t="e">
        <f t="shared" si="134"/>
        <v>#DIV/0!</v>
      </c>
      <c r="H1242" s="30" t="e">
        <f t="shared" si="137"/>
        <v>#DIV/0!</v>
      </c>
      <c r="I1242" s="63" t="e">
        <f t="shared" si="135"/>
        <v>#DIV/0!</v>
      </c>
      <c r="J1242" s="30" t="e">
        <f t="shared" si="138"/>
        <v>#DIV/0!</v>
      </c>
      <c r="K1242" s="67" t="e">
        <f t="shared" si="139"/>
        <v>#DIV/0!</v>
      </c>
      <c r="N1242" s="34"/>
      <c r="O1242" s="35"/>
      <c r="P1242" s="34"/>
      <c r="Q1242" s="35"/>
      <c r="R1242" s="36"/>
      <c r="S1242" s="36"/>
    </row>
    <row r="1243" spans="5:19">
      <c r="E1243" s="30">
        <f t="shared" si="136"/>
        <v>151.95000000000329</v>
      </c>
      <c r="F1243" s="30" t="e">
        <f t="shared" si="133"/>
        <v>#DIV/0!</v>
      </c>
      <c r="G1243" s="60" t="e">
        <f t="shared" si="134"/>
        <v>#DIV/0!</v>
      </c>
      <c r="H1243" s="30" t="e">
        <f t="shared" si="137"/>
        <v>#DIV/0!</v>
      </c>
      <c r="I1243" s="63" t="e">
        <f t="shared" si="135"/>
        <v>#DIV/0!</v>
      </c>
      <c r="J1243" s="30" t="e">
        <f t="shared" si="138"/>
        <v>#DIV/0!</v>
      </c>
      <c r="K1243" s="67" t="e">
        <f t="shared" si="139"/>
        <v>#DIV/0!</v>
      </c>
      <c r="N1243" s="34"/>
      <c r="O1243" s="35"/>
      <c r="P1243" s="34"/>
      <c r="Q1243" s="35"/>
      <c r="R1243" s="36"/>
      <c r="S1243" s="36"/>
    </row>
    <row r="1244" spans="5:19">
      <c r="E1244" s="30">
        <f t="shared" si="136"/>
        <v>152.0000000000033</v>
      </c>
      <c r="F1244" s="30" t="e">
        <f t="shared" si="133"/>
        <v>#DIV/0!</v>
      </c>
      <c r="G1244" s="60" t="e">
        <f t="shared" si="134"/>
        <v>#DIV/0!</v>
      </c>
      <c r="H1244" s="30" t="e">
        <f t="shared" si="137"/>
        <v>#DIV/0!</v>
      </c>
      <c r="I1244" s="63" t="e">
        <f t="shared" si="135"/>
        <v>#DIV/0!</v>
      </c>
      <c r="J1244" s="30" t="e">
        <f t="shared" si="138"/>
        <v>#DIV/0!</v>
      </c>
      <c r="K1244" s="67" t="e">
        <f t="shared" si="139"/>
        <v>#DIV/0!</v>
      </c>
      <c r="N1244" s="34"/>
      <c r="O1244" s="35"/>
      <c r="P1244" s="34"/>
      <c r="Q1244" s="35"/>
      <c r="R1244" s="36"/>
      <c r="S1244" s="36"/>
    </row>
    <row r="1245" spans="5:19">
      <c r="E1245" s="30">
        <f t="shared" si="136"/>
        <v>152.05000000000331</v>
      </c>
      <c r="F1245" s="30" t="e">
        <f t="shared" si="133"/>
        <v>#DIV/0!</v>
      </c>
      <c r="G1245" s="60" t="e">
        <f t="shared" si="134"/>
        <v>#DIV/0!</v>
      </c>
      <c r="H1245" s="30" t="e">
        <f t="shared" si="137"/>
        <v>#DIV/0!</v>
      </c>
      <c r="I1245" s="63" t="e">
        <f t="shared" si="135"/>
        <v>#DIV/0!</v>
      </c>
      <c r="J1245" s="30" t="e">
        <f t="shared" si="138"/>
        <v>#DIV/0!</v>
      </c>
      <c r="K1245" s="67" t="e">
        <f t="shared" si="139"/>
        <v>#DIV/0!</v>
      </c>
      <c r="N1245" s="34"/>
      <c r="O1245" s="35"/>
      <c r="P1245" s="34"/>
      <c r="Q1245" s="35"/>
      <c r="R1245" s="36"/>
      <c r="S1245" s="36"/>
    </row>
    <row r="1246" spans="5:19">
      <c r="E1246" s="30">
        <f t="shared" si="136"/>
        <v>152.10000000000332</v>
      </c>
      <c r="F1246" s="30" t="e">
        <f t="shared" si="133"/>
        <v>#DIV/0!</v>
      </c>
      <c r="G1246" s="60" t="e">
        <f t="shared" si="134"/>
        <v>#DIV/0!</v>
      </c>
      <c r="H1246" s="30" t="e">
        <f t="shared" si="137"/>
        <v>#DIV/0!</v>
      </c>
      <c r="I1246" s="63" t="e">
        <f t="shared" si="135"/>
        <v>#DIV/0!</v>
      </c>
      <c r="J1246" s="30" t="e">
        <f t="shared" si="138"/>
        <v>#DIV/0!</v>
      </c>
      <c r="K1246" s="67" t="e">
        <f t="shared" si="139"/>
        <v>#DIV/0!</v>
      </c>
      <c r="N1246" s="34"/>
      <c r="O1246" s="35"/>
      <c r="P1246" s="34"/>
      <c r="Q1246" s="35"/>
      <c r="R1246" s="36"/>
      <c r="S1246" s="36"/>
    </row>
    <row r="1247" spans="5:19">
      <c r="E1247" s="30">
        <f t="shared" si="136"/>
        <v>152.15000000000333</v>
      </c>
      <c r="F1247" s="30" t="e">
        <f t="shared" si="133"/>
        <v>#DIV/0!</v>
      </c>
      <c r="G1247" s="60" t="e">
        <f t="shared" si="134"/>
        <v>#DIV/0!</v>
      </c>
      <c r="H1247" s="30" t="e">
        <f t="shared" si="137"/>
        <v>#DIV/0!</v>
      </c>
      <c r="I1247" s="63" t="e">
        <f t="shared" si="135"/>
        <v>#DIV/0!</v>
      </c>
      <c r="J1247" s="30" t="e">
        <f t="shared" si="138"/>
        <v>#DIV/0!</v>
      </c>
      <c r="K1247" s="67" t="e">
        <f t="shared" si="139"/>
        <v>#DIV/0!</v>
      </c>
      <c r="N1247" s="34"/>
      <c r="O1247" s="35"/>
      <c r="P1247" s="34"/>
      <c r="Q1247" s="35"/>
      <c r="R1247" s="36"/>
      <c r="S1247" s="36"/>
    </row>
    <row r="1248" spans="5:19">
      <c r="E1248" s="30">
        <f t="shared" si="136"/>
        <v>152.20000000000334</v>
      </c>
      <c r="F1248" s="30" t="e">
        <f t="shared" si="133"/>
        <v>#DIV/0!</v>
      </c>
      <c r="G1248" s="60" t="e">
        <f t="shared" si="134"/>
        <v>#DIV/0!</v>
      </c>
      <c r="H1248" s="30" t="e">
        <f t="shared" si="137"/>
        <v>#DIV/0!</v>
      </c>
      <c r="I1248" s="63" t="e">
        <f t="shared" si="135"/>
        <v>#DIV/0!</v>
      </c>
      <c r="J1248" s="30" t="e">
        <f t="shared" si="138"/>
        <v>#DIV/0!</v>
      </c>
      <c r="K1248" s="67" t="e">
        <f t="shared" si="139"/>
        <v>#DIV/0!</v>
      </c>
      <c r="N1248" s="34"/>
      <c r="O1248" s="35"/>
      <c r="P1248" s="34"/>
      <c r="Q1248" s="35"/>
      <c r="R1248" s="36"/>
      <c r="S1248" s="36"/>
    </row>
    <row r="1249" spans="5:19">
      <c r="E1249" s="30">
        <f t="shared" si="136"/>
        <v>152.25000000000335</v>
      </c>
      <c r="F1249" s="30" t="e">
        <f t="shared" si="133"/>
        <v>#DIV/0!</v>
      </c>
      <c r="G1249" s="60" t="e">
        <f t="shared" si="134"/>
        <v>#DIV/0!</v>
      </c>
      <c r="H1249" s="30" t="e">
        <f t="shared" si="137"/>
        <v>#DIV/0!</v>
      </c>
      <c r="I1249" s="63" t="e">
        <f t="shared" si="135"/>
        <v>#DIV/0!</v>
      </c>
      <c r="J1249" s="30" t="e">
        <f t="shared" si="138"/>
        <v>#DIV/0!</v>
      </c>
      <c r="K1249" s="67" t="e">
        <f t="shared" si="139"/>
        <v>#DIV/0!</v>
      </c>
      <c r="N1249" s="34"/>
      <c r="O1249" s="35"/>
      <c r="P1249" s="34"/>
      <c r="Q1249" s="35"/>
      <c r="R1249" s="36"/>
      <c r="S1249" s="36"/>
    </row>
    <row r="1250" spans="5:19">
      <c r="E1250" s="30">
        <f t="shared" si="136"/>
        <v>152.30000000000337</v>
      </c>
      <c r="F1250" s="30" t="e">
        <f t="shared" si="133"/>
        <v>#DIV/0!</v>
      </c>
      <c r="G1250" s="60" t="e">
        <f t="shared" si="134"/>
        <v>#DIV/0!</v>
      </c>
      <c r="H1250" s="30" t="e">
        <f t="shared" si="137"/>
        <v>#DIV/0!</v>
      </c>
      <c r="I1250" s="63" t="e">
        <f t="shared" si="135"/>
        <v>#DIV/0!</v>
      </c>
      <c r="J1250" s="30" t="e">
        <f t="shared" si="138"/>
        <v>#DIV/0!</v>
      </c>
      <c r="K1250" s="67" t="e">
        <f t="shared" si="139"/>
        <v>#DIV/0!</v>
      </c>
      <c r="N1250" s="34"/>
      <c r="O1250" s="35"/>
      <c r="P1250" s="34"/>
      <c r="Q1250" s="35"/>
      <c r="R1250" s="36"/>
      <c r="S1250" s="36"/>
    </row>
    <row r="1251" spans="5:19">
      <c r="E1251" s="30">
        <f t="shared" si="136"/>
        <v>152.35000000000338</v>
      </c>
      <c r="F1251" s="30" t="e">
        <f t="shared" si="133"/>
        <v>#DIV/0!</v>
      </c>
      <c r="G1251" s="60" t="e">
        <f t="shared" si="134"/>
        <v>#DIV/0!</v>
      </c>
      <c r="H1251" s="30" t="e">
        <f t="shared" si="137"/>
        <v>#DIV/0!</v>
      </c>
      <c r="I1251" s="63" t="e">
        <f t="shared" si="135"/>
        <v>#DIV/0!</v>
      </c>
      <c r="J1251" s="30" t="e">
        <f t="shared" si="138"/>
        <v>#DIV/0!</v>
      </c>
      <c r="K1251" s="67" t="e">
        <f t="shared" si="139"/>
        <v>#DIV/0!</v>
      </c>
      <c r="N1251" s="34"/>
      <c r="O1251" s="35"/>
      <c r="P1251" s="34"/>
      <c r="Q1251" s="35"/>
      <c r="R1251" s="36"/>
      <c r="S1251" s="36"/>
    </row>
    <row r="1252" spans="5:19">
      <c r="E1252" s="30">
        <f t="shared" si="136"/>
        <v>152.40000000000339</v>
      </c>
      <c r="F1252" s="30" t="e">
        <f t="shared" si="133"/>
        <v>#DIV/0!</v>
      </c>
      <c r="G1252" s="60" t="e">
        <f t="shared" si="134"/>
        <v>#DIV/0!</v>
      </c>
      <c r="H1252" s="30" t="e">
        <f t="shared" si="137"/>
        <v>#DIV/0!</v>
      </c>
      <c r="I1252" s="63" t="e">
        <f t="shared" si="135"/>
        <v>#DIV/0!</v>
      </c>
      <c r="J1252" s="30" t="e">
        <f t="shared" si="138"/>
        <v>#DIV/0!</v>
      </c>
      <c r="K1252" s="67" t="e">
        <f t="shared" si="139"/>
        <v>#DIV/0!</v>
      </c>
      <c r="N1252" s="34"/>
      <c r="O1252" s="35"/>
      <c r="P1252" s="34"/>
      <c r="Q1252" s="35"/>
      <c r="R1252" s="36"/>
      <c r="S1252" s="36"/>
    </row>
    <row r="1253" spans="5:19">
      <c r="E1253" s="30">
        <f t="shared" si="136"/>
        <v>152.4500000000034</v>
      </c>
      <c r="F1253" s="30" t="e">
        <f t="shared" si="133"/>
        <v>#DIV/0!</v>
      </c>
      <c r="G1253" s="60" t="e">
        <f t="shared" si="134"/>
        <v>#DIV/0!</v>
      </c>
      <c r="H1253" s="30" t="e">
        <f t="shared" si="137"/>
        <v>#DIV/0!</v>
      </c>
      <c r="I1253" s="63" t="e">
        <f t="shared" si="135"/>
        <v>#DIV/0!</v>
      </c>
      <c r="J1253" s="30" t="e">
        <f t="shared" si="138"/>
        <v>#DIV/0!</v>
      </c>
      <c r="K1253" s="67" t="e">
        <f t="shared" si="139"/>
        <v>#DIV/0!</v>
      </c>
      <c r="N1253" s="34"/>
      <c r="O1253" s="35"/>
      <c r="P1253" s="34"/>
      <c r="Q1253" s="35"/>
      <c r="R1253" s="36"/>
      <c r="S1253" s="36"/>
    </row>
    <row r="1254" spans="5:19">
      <c r="E1254" s="30">
        <f t="shared" si="136"/>
        <v>152.50000000000341</v>
      </c>
      <c r="F1254" s="30" t="e">
        <f t="shared" si="133"/>
        <v>#DIV/0!</v>
      </c>
      <c r="G1254" s="60" t="e">
        <f t="shared" si="134"/>
        <v>#DIV/0!</v>
      </c>
      <c r="H1254" s="30" t="e">
        <f t="shared" si="137"/>
        <v>#DIV/0!</v>
      </c>
      <c r="I1254" s="63" t="e">
        <f t="shared" si="135"/>
        <v>#DIV/0!</v>
      </c>
      <c r="J1254" s="30" t="e">
        <f t="shared" si="138"/>
        <v>#DIV/0!</v>
      </c>
      <c r="K1254" s="67" t="e">
        <f t="shared" si="139"/>
        <v>#DIV/0!</v>
      </c>
      <c r="N1254" s="34"/>
      <c r="O1254" s="35"/>
      <c r="P1254" s="34"/>
      <c r="Q1254" s="35"/>
      <c r="R1254" s="36"/>
      <c r="S1254" s="36"/>
    </row>
    <row r="1255" spans="5:19">
      <c r="E1255" s="30">
        <f t="shared" si="136"/>
        <v>152.55000000000342</v>
      </c>
      <c r="F1255" s="30" t="e">
        <f t="shared" si="133"/>
        <v>#DIV/0!</v>
      </c>
      <c r="G1255" s="60" t="e">
        <f t="shared" si="134"/>
        <v>#DIV/0!</v>
      </c>
      <c r="H1255" s="30" t="e">
        <f t="shared" si="137"/>
        <v>#DIV/0!</v>
      </c>
      <c r="I1255" s="63" t="e">
        <f t="shared" si="135"/>
        <v>#DIV/0!</v>
      </c>
      <c r="J1255" s="30" t="e">
        <f t="shared" si="138"/>
        <v>#DIV/0!</v>
      </c>
      <c r="K1255" s="67" t="e">
        <f t="shared" si="139"/>
        <v>#DIV/0!</v>
      </c>
      <c r="N1255" s="34"/>
      <c r="O1255" s="35"/>
      <c r="P1255" s="34"/>
      <c r="Q1255" s="35"/>
      <c r="R1255" s="36"/>
      <c r="S1255" s="36"/>
    </row>
    <row r="1256" spans="5:19">
      <c r="E1256" s="30">
        <f t="shared" si="136"/>
        <v>152.60000000000343</v>
      </c>
      <c r="F1256" s="30" t="e">
        <f t="shared" si="133"/>
        <v>#DIV/0!</v>
      </c>
      <c r="G1256" s="60" t="e">
        <f t="shared" si="134"/>
        <v>#DIV/0!</v>
      </c>
      <c r="H1256" s="30" t="e">
        <f t="shared" si="137"/>
        <v>#DIV/0!</v>
      </c>
      <c r="I1256" s="63" t="e">
        <f t="shared" si="135"/>
        <v>#DIV/0!</v>
      </c>
      <c r="J1256" s="30" t="e">
        <f t="shared" si="138"/>
        <v>#DIV/0!</v>
      </c>
      <c r="K1256" s="67" t="e">
        <f t="shared" si="139"/>
        <v>#DIV/0!</v>
      </c>
      <c r="N1256" s="34"/>
      <c r="O1256" s="35"/>
      <c r="P1256" s="34"/>
      <c r="Q1256" s="35"/>
      <c r="R1256" s="36"/>
      <c r="S1256" s="36"/>
    </row>
    <row r="1257" spans="5:19">
      <c r="E1257" s="30">
        <f t="shared" si="136"/>
        <v>152.65000000000344</v>
      </c>
      <c r="F1257" s="30" t="e">
        <f t="shared" si="133"/>
        <v>#DIV/0!</v>
      </c>
      <c r="G1257" s="60" t="e">
        <f t="shared" si="134"/>
        <v>#DIV/0!</v>
      </c>
      <c r="H1257" s="30" t="e">
        <f t="shared" si="137"/>
        <v>#DIV/0!</v>
      </c>
      <c r="I1257" s="63" t="e">
        <f t="shared" si="135"/>
        <v>#DIV/0!</v>
      </c>
      <c r="J1257" s="30" t="e">
        <f t="shared" si="138"/>
        <v>#DIV/0!</v>
      </c>
      <c r="K1257" s="67" t="e">
        <f t="shared" si="139"/>
        <v>#DIV/0!</v>
      </c>
      <c r="N1257" s="34"/>
      <c r="O1257" s="35"/>
      <c r="P1257" s="34"/>
      <c r="Q1257" s="35"/>
      <c r="R1257" s="36"/>
      <c r="S1257" s="36"/>
    </row>
    <row r="1258" spans="5:19">
      <c r="E1258" s="30">
        <f t="shared" si="136"/>
        <v>152.70000000000346</v>
      </c>
      <c r="F1258" s="30" t="e">
        <f t="shared" si="133"/>
        <v>#DIV/0!</v>
      </c>
      <c r="G1258" s="60" t="e">
        <f t="shared" si="134"/>
        <v>#DIV/0!</v>
      </c>
      <c r="H1258" s="30" t="e">
        <f t="shared" si="137"/>
        <v>#DIV/0!</v>
      </c>
      <c r="I1258" s="63" t="e">
        <f t="shared" si="135"/>
        <v>#DIV/0!</v>
      </c>
      <c r="J1258" s="30" t="e">
        <f t="shared" si="138"/>
        <v>#DIV/0!</v>
      </c>
      <c r="K1258" s="67" t="e">
        <f t="shared" si="139"/>
        <v>#DIV/0!</v>
      </c>
      <c r="N1258" s="34"/>
      <c r="O1258" s="35"/>
      <c r="P1258" s="34"/>
      <c r="Q1258" s="35"/>
      <c r="R1258" s="36"/>
      <c r="S1258" s="36"/>
    </row>
    <row r="1259" spans="5:19">
      <c r="E1259" s="30">
        <f t="shared" si="136"/>
        <v>152.75000000000347</v>
      </c>
      <c r="F1259" s="30" t="e">
        <f t="shared" si="133"/>
        <v>#DIV/0!</v>
      </c>
      <c r="G1259" s="60" t="e">
        <f t="shared" si="134"/>
        <v>#DIV/0!</v>
      </c>
      <c r="H1259" s="30" t="e">
        <f t="shared" si="137"/>
        <v>#DIV/0!</v>
      </c>
      <c r="I1259" s="63" t="e">
        <f t="shared" si="135"/>
        <v>#DIV/0!</v>
      </c>
      <c r="J1259" s="30" t="e">
        <f t="shared" si="138"/>
        <v>#DIV/0!</v>
      </c>
      <c r="K1259" s="67" t="e">
        <f t="shared" si="139"/>
        <v>#DIV/0!</v>
      </c>
      <c r="N1259" s="34"/>
      <c r="O1259" s="35"/>
      <c r="P1259" s="34"/>
      <c r="Q1259" s="35"/>
      <c r="R1259" s="36"/>
      <c r="S1259" s="36"/>
    </row>
    <row r="1260" spans="5:19">
      <c r="E1260" s="30">
        <f t="shared" si="136"/>
        <v>152.80000000000348</v>
      </c>
      <c r="F1260" s="30" t="e">
        <f t="shared" si="133"/>
        <v>#DIV/0!</v>
      </c>
      <c r="G1260" s="60" t="e">
        <f t="shared" si="134"/>
        <v>#DIV/0!</v>
      </c>
      <c r="H1260" s="30" t="e">
        <f t="shared" si="137"/>
        <v>#DIV/0!</v>
      </c>
      <c r="I1260" s="63" t="e">
        <f t="shared" si="135"/>
        <v>#DIV/0!</v>
      </c>
      <c r="J1260" s="30" t="e">
        <f t="shared" si="138"/>
        <v>#DIV/0!</v>
      </c>
      <c r="K1260" s="67" t="e">
        <f t="shared" si="139"/>
        <v>#DIV/0!</v>
      </c>
      <c r="N1260" s="34"/>
      <c r="O1260" s="35"/>
      <c r="P1260" s="34"/>
      <c r="Q1260" s="35"/>
      <c r="R1260" s="36"/>
      <c r="S1260" s="36"/>
    </row>
    <row r="1261" spans="5:19">
      <c r="E1261" s="30">
        <f t="shared" si="136"/>
        <v>152.85000000000349</v>
      </c>
      <c r="F1261" s="30" t="e">
        <f t="shared" si="133"/>
        <v>#DIV/0!</v>
      </c>
      <c r="G1261" s="60" t="e">
        <f t="shared" si="134"/>
        <v>#DIV/0!</v>
      </c>
      <c r="H1261" s="30" t="e">
        <f t="shared" si="137"/>
        <v>#DIV/0!</v>
      </c>
      <c r="I1261" s="63" t="e">
        <f t="shared" si="135"/>
        <v>#DIV/0!</v>
      </c>
      <c r="J1261" s="30" t="e">
        <f t="shared" si="138"/>
        <v>#DIV/0!</v>
      </c>
      <c r="K1261" s="67" t="e">
        <f t="shared" si="139"/>
        <v>#DIV/0!</v>
      </c>
      <c r="N1261" s="34"/>
      <c r="O1261" s="35"/>
      <c r="P1261" s="34"/>
      <c r="Q1261" s="35"/>
      <c r="R1261" s="36"/>
      <c r="S1261" s="36"/>
    </row>
    <row r="1262" spans="5:19">
      <c r="E1262" s="30">
        <f t="shared" si="136"/>
        <v>152.9000000000035</v>
      </c>
      <c r="F1262" s="30" t="e">
        <f t="shared" si="133"/>
        <v>#DIV/0!</v>
      </c>
      <c r="G1262" s="60" t="e">
        <f t="shared" si="134"/>
        <v>#DIV/0!</v>
      </c>
      <c r="H1262" s="30" t="e">
        <f t="shared" si="137"/>
        <v>#DIV/0!</v>
      </c>
      <c r="I1262" s="63" t="e">
        <f t="shared" si="135"/>
        <v>#DIV/0!</v>
      </c>
      <c r="J1262" s="30" t="e">
        <f t="shared" si="138"/>
        <v>#DIV/0!</v>
      </c>
      <c r="K1262" s="67" t="e">
        <f t="shared" si="139"/>
        <v>#DIV/0!</v>
      </c>
      <c r="N1262" s="34"/>
      <c r="O1262" s="35"/>
      <c r="P1262" s="34"/>
      <c r="Q1262" s="35"/>
      <c r="R1262" s="36"/>
      <c r="S1262" s="36"/>
    </row>
    <row r="1263" spans="5:19">
      <c r="E1263" s="30">
        <f t="shared" si="136"/>
        <v>152.95000000000351</v>
      </c>
      <c r="F1263" s="30" t="e">
        <f t="shared" si="133"/>
        <v>#DIV/0!</v>
      </c>
      <c r="G1263" s="60" t="e">
        <f t="shared" si="134"/>
        <v>#DIV/0!</v>
      </c>
      <c r="H1263" s="30" t="e">
        <f t="shared" si="137"/>
        <v>#DIV/0!</v>
      </c>
      <c r="I1263" s="63" t="e">
        <f t="shared" si="135"/>
        <v>#DIV/0!</v>
      </c>
      <c r="J1263" s="30" t="e">
        <f t="shared" si="138"/>
        <v>#DIV/0!</v>
      </c>
      <c r="K1263" s="67" t="e">
        <f t="shared" si="139"/>
        <v>#DIV/0!</v>
      </c>
      <c r="N1263" s="34"/>
      <c r="O1263" s="35"/>
      <c r="P1263" s="34"/>
      <c r="Q1263" s="35"/>
      <c r="R1263" s="36"/>
      <c r="S1263" s="36"/>
    </row>
    <row r="1264" spans="5:19">
      <c r="E1264" s="30">
        <f t="shared" si="136"/>
        <v>153.00000000000352</v>
      </c>
      <c r="F1264" s="30" t="e">
        <f t="shared" si="133"/>
        <v>#DIV/0!</v>
      </c>
      <c r="G1264" s="60" t="e">
        <f t="shared" si="134"/>
        <v>#DIV/0!</v>
      </c>
      <c r="H1264" s="30" t="e">
        <f t="shared" si="137"/>
        <v>#DIV/0!</v>
      </c>
      <c r="I1264" s="63" t="e">
        <f t="shared" si="135"/>
        <v>#DIV/0!</v>
      </c>
      <c r="J1264" s="30" t="e">
        <f t="shared" si="138"/>
        <v>#DIV/0!</v>
      </c>
      <c r="K1264" s="67" t="e">
        <f t="shared" si="139"/>
        <v>#DIV/0!</v>
      </c>
      <c r="N1264" s="34"/>
      <c r="O1264" s="35"/>
      <c r="P1264" s="34"/>
      <c r="Q1264" s="35"/>
      <c r="R1264" s="36"/>
      <c r="S1264" s="36"/>
    </row>
    <row r="1265" spans="5:19">
      <c r="E1265" s="30">
        <f t="shared" si="136"/>
        <v>153.05000000000354</v>
      </c>
      <c r="F1265" s="30" t="e">
        <f t="shared" si="133"/>
        <v>#DIV/0!</v>
      </c>
      <c r="G1265" s="60" t="e">
        <f t="shared" si="134"/>
        <v>#DIV/0!</v>
      </c>
      <c r="H1265" s="30" t="e">
        <f t="shared" si="137"/>
        <v>#DIV/0!</v>
      </c>
      <c r="I1265" s="63" t="e">
        <f t="shared" si="135"/>
        <v>#DIV/0!</v>
      </c>
      <c r="J1265" s="30" t="e">
        <f t="shared" si="138"/>
        <v>#DIV/0!</v>
      </c>
      <c r="K1265" s="67" t="e">
        <f t="shared" si="139"/>
        <v>#DIV/0!</v>
      </c>
      <c r="N1265" s="34"/>
      <c r="O1265" s="35"/>
      <c r="P1265" s="34"/>
      <c r="Q1265" s="35"/>
      <c r="R1265" s="36"/>
      <c r="S1265" s="36"/>
    </row>
    <row r="1266" spans="5:19">
      <c r="E1266" s="30">
        <f t="shared" si="136"/>
        <v>153.10000000000355</v>
      </c>
      <c r="F1266" s="30" t="e">
        <f t="shared" si="133"/>
        <v>#DIV/0!</v>
      </c>
      <c r="G1266" s="60" t="e">
        <f t="shared" si="134"/>
        <v>#DIV/0!</v>
      </c>
      <c r="H1266" s="30" t="e">
        <f t="shared" si="137"/>
        <v>#DIV/0!</v>
      </c>
      <c r="I1266" s="63" t="e">
        <f t="shared" si="135"/>
        <v>#DIV/0!</v>
      </c>
      <c r="J1266" s="30" t="e">
        <f t="shared" si="138"/>
        <v>#DIV/0!</v>
      </c>
      <c r="K1266" s="67" t="e">
        <f t="shared" si="139"/>
        <v>#DIV/0!</v>
      </c>
      <c r="N1266" s="34"/>
      <c r="O1266" s="35"/>
      <c r="P1266" s="34"/>
      <c r="Q1266" s="35"/>
      <c r="R1266" s="36"/>
      <c r="S1266" s="36"/>
    </row>
    <row r="1267" spans="5:19">
      <c r="E1267" s="30">
        <f t="shared" si="136"/>
        <v>153.15000000000356</v>
      </c>
      <c r="F1267" s="30" t="e">
        <f t="shared" si="133"/>
        <v>#DIV/0!</v>
      </c>
      <c r="G1267" s="60" t="e">
        <f t="shared" si="134"/>
        <v>#DIV/0!</v>
      </c>
      <c r="H1267" s="30" t="e">
        <f t="shared" si="137"/>
        <v>#DIV/0!</v>
      </c>
      <c r="I1267" s="63" t="e">
        <f t="shared" si="135"/>
        <v>#DIV/0!</v>
      </c>
      <c r="J1267" s="30" t="e">
        <f t="shared" si="138"/>
        <v>#DIV/0!</v>
      </c>
      <c r="K1267" s="67" t="e">
        <f t="shared" si="139"/>
        <v>#DIV/0!</v>
      </c>
      <c r="N1267" s="34"/>
      <c r="O1267" s="35"/>
      <c r="P1267" s="34"/>
      <c r="Q1267" s="35"/>
      <c r="R1267" s="36"/>
      <c r="S1267" s="36"/>
    </row>
    <row r="1268" spans="5:19">
      <c r="E1268" s="30">
        <f t="shared" si="136"/>
        <v>153.20000000000357</v>
      </c>
      <c r="F1268" s="30" t="e">
        <f t="shared" si="133"/>
        <v>#DIV/0!</v>
      </c>
      <c r="G1268" s="60" t="e">
        <f t="shared" si="134"/>
        <v>#DIV/0!</v>
      </c>
      <c r="H1268" s="30" t="e">
        <f t="shared" si="137"/>
        <v>#DIV/0!</v>
      </c>
      <c r="I1268" s="63" t="e">
        <f t="shared" si="135"/>
        <v>#DIV/0!</v>
      </c>
      <c r="J1268" s="30" t="e">
        <f t="shared" si="138"/>
        <v>#DIV/0!</v>
      </c>
      <c r="K1268" s="67" t="e">
        <f t="shared" si="139"/>
        <v>#DIV/0!</v>
      </c>
      <c r="N1268" s="34"/>
      <c r="O1268" s="35"/>
      <c r="P1268" s="34"/>
      <c r="Q1268" s="35"/>
      <c r="R1268" s="36"/>
      <c r="S1268" s="36"/>
    </row>
    <row r="1269" spans="5:19">
      <c r="E1269" s="30">
        <f t="shared" si="136"/>
        <v>153.25000000000358</v>
      </c>
      <c r="F1269" s="30" t="e">
        <f t="shared" si="133"/>
        <v>#DIV/0!</v>
      </c>
      <c r="G1269" s="60" t="e">
        <f t="shared" si="134"/>
        <v>#DIV/0!</v>
      </c>
      <c r="H1269" s="30" t="e">
        <f t="shared" si="137"/>
        <v>#DIV/0!</v>
      </c>
      <c r="I1269" s="63" t="e">
        <f t="shared" si="135"/>
        <v>#DIV/0!</v>
      </c>
      <c r="J1269" s="30" t="e">
        <f t="shared" si="138"/>
        <v>#DIV/0!</v>
      </c>
      <c r="K1269" s="67" t="e">
        <f t="shared" si="139"/>
        <v>#DIV/0!</v>
      </c>
      <c r="N1269" s="34"/>
      <c r="O1269" s="35"/>
      <c r="P1269" s="34"/>
      <c r="Q1269" s="35"/>
      <c r="R1269" s="36"/>
      <c r="S1269" s="36"/>
    </row>
    <row r="1270" spans="5:19">
      <c r="E1270" s="30">
        <f t="shared" si="136"/>
        <v>153.30000000000359</v>
      </c>
      <c r="F1270" s="30" t="e">
        <f t="shared" si="133"/>
        <v>#DIV/0!</v>
      </c>
      <c r="G1270" s="60" t="e">
        <f t="shared" si="134"/>
        <v>#DIV/0!</v>
      </c>
      <c r="H1270" s="30" t="e">
        <f t="shared" si="137"/>
        <v>#DIV/0!</v>
      </c>
      <c r="I1270" s="63" t="e">
        <f t="shared" si="135"/>
        <v>#DIV/0!</v>
      </c>
      <c r="J1270" s="30" t="e">
        <f t="shared" si="138"/>
        <v>#DIV/0!</v>
      </c>
      <c r="K1270" s="67" t="e">
        <f t="shared" si="139"/>
        <v>#DIV/0!</v>
      </c>
      <c r="N1270" s="34"/>
      <c r="O1270" s="35"/>
      <c r="P1270" s="34"/>
      <c r="Q1270" s="35"/>
      <c r="R1270" s="36"/>
      <c r="S1270" s="36"/>
    </row>
    <row r="1271" spans="5:19">
      <c r="E1271" s="30">
        <f t="shared" si="136"/>
        <v>153.3500000000036</v>
      </c>
      <c r="F1271" s="30" t="e">
        <f t="shared" si="133"/>
        <v>#DIV/0!</v>
      </c>
      <c r="G1271" s="60" t="e">
        <f t="shared" si="134"/>
        <v>#DIV/0!</v>
      </c>
      <c r="H1271" s="30" t="e">
        <f t="shared" si="137"/>
        <v>#DIV/0!</v>
      </c>
      <c r="I1271" s="63" t="e">
        <f t="shared" si="135"/>
        <v>#DIV/0!</v>
      </c>
      <c r="J1271" s="30" t="e">
        <f t="shared" si="138"/>
        <v>#DIV/0!</v>
      </c>
      <c r="K1271" s="67" t="e">
        <f t="shared" si="139"/>
        <v>#DIV/0!</v>
      </c>
      <c r="N1271" s="34"/>
      <c r="O1271" s="35"/>
      <c r="P1271" s="34"/>
      <c r="Q1271" s="35"/>
      <c r="R1271" s="36"/>
      <c r="S1271" s="36"/>
    </row>
    <row r="1272" spans="5:19">
      <c r="E1272" s="30">
        <f t="shared" si="136"/>
        <v>153.40000000000362</v>
      </c>
      <c r="F1272" s="30" t="e">
        <f t="shared" si="133"/>
        <v>#DIV/0!</v>
      </c>
      <c r="G1272" s="60" t="e">
        <f t="shared" si="134"/>
        <v>#DIV/0!</v>
      </c>
      <c r="H1272" s="30" t="e">
        <f t="shared" si="137"/>
        <v>#DIV/0!</v>
      </c>
      <c r="I1272" s="63" t="e">
        <f t="shared" si="135"/>
        <v>#DIV/0!</v>
      </c>
      <c r="J1272" s="30" t="e">
        <f t="shared" si="138"/>
        <v>#DIV/0!</v>
      </c>
      <c r="K1272" s="67" t="e">
        <f t="shared" si="139"/>
        <v>#DIV/0!</v>
      </c>
      <c r="N1272" s="34"/>
      <c r="O1272" s="35"/>
      <c r="P1272" s="34"/>
      <c r="Q1272" s="35"/>
      <c r="R1272" s="36"/>
      <c r="S1272" s="36"/>
    </row>
    <row r="1273" spans="5:19">
      <c r="E1273" s="30">
        <f t="shared" si="136"/>
        <v>153.45000000000363</v>
      </c>
      <c r="F1273" s="30" t="e">
        <f t="shared" si="133"/>
        <v>#DIV/0!</v>
      </c>
      <c r="G1273" s="60" t="e">
        <f t="shared" si="134"/>
        <v>#DIV/0!</v>
      </c>
      <c r="H1273" s="30" t="e">
        <f t="shared" si="137"/>
        <v>#DIV/0!</v>
      </c>
      <c r="I1273" s="63" t="e">
        <f t="shared" si="135"/>
        <v>#DIV/0!</v>
      </c>
      <c r="J1273" s="30" t="e">
        <f t="shared" si="138"/>
        <v>#DIV/0!</v>
      </c>
      <c r="K1273" s="67" t="e">
        <f t="shared" si="139"/>
        <v>#DIV/0!</v>
      </c>
      <c r="N1273" s="34"/>
      <c r="O1273" s="35"/>
      <c r="P1273" s="34"/>
      <c r="Q1273" s="35"/>
      <c r="R1273" s="36"/>
      <c r="S1273" s="36"/>
    </row>
    <row r="1274" spans="5:19">
      <c r="E1274" s="30">
        <f t="shared" si="136"/>
        <v>153.50000000000364</v>
      </c>
      <c r="F1274" s="30" t="e">
        <f t="shared" si="133"/>
        <v>#DIV/0!</v>
      </c>
      <c r="G1274" s="60" t="e">
        <f t="shared" si="134"/>
        <v>#DIV/0!</v>
      </c>
      <c r="H1274" s="30" t="e">
        <f t="shared" si="137"/>
        <v>#DIV/0!</v>
      </c>
      <c r="I1274" s="63" t="e">
        <f t="shared" si="135"/>
        <v>#DIV/0!</v>
      </c>
      <c r="J1274" s="30" t="e">
        <f t="shared" si="138"/>
        <v>#DIV/0!</v>
      </c>
      <c r="K1274" s="67" t="e">
        <f t="shared" si="139"/>
        <v>#DIV/0!</v>
      </c>
      <c r="N1274" s="34"/>
      <c r="O1274" s="35"/>
      <c r="P1274" s="34"/>
      <c r="Q1274" s="35"/>
      <c r="R1274" s="36"/>
      <c r="S1274" s="36"/>
    </row>
    <row r="1275" spans="5:19">
      <c r="E1275" s="30">
        <f t="shared" si="136"/>
        <v>153.55000000000365</v>
      </c>
      <c r="F1275" s="30" t="e">
        <f t="shared" si="133"/>
        <v>#DIV/0!</v>
      </c>
      <c r="G1275" s="60" t="e">
        <f t="shared" si="134"/>
        <v>#DIV/0!</v>
      </c>
      <c r="H1275" s="30" t="e">
        <f t="shared" si="137"/>
        <v>#DIV/0!</v>
      </c>
      <c r="I1275" s="63" t="e">
        <f t="shared" si="135"/>
        <v>#DIV/0!</v>
      </c>
      <c r="J1275" s="30" t="e">
        <f t="shared" si="138"/>
        <v>#DIV/0!</v>
      </c>
      <c r="K1275" s="67" t="e">
        <f t="shared" si="139"/>
        <v>#DIV/0!</v>
      </c>
      <c r="N1275" s="34"/>
      <c r="O1275" s="35"/>
      <c r="P1275" s="34"/>
      <c r="Q1275" s="35"/>
      <c r="R1275" s="36"/>
      <c r="S1275" s="36"/>
    </row>
    <row r="1276" spans="5:19">
      <c r="E1276" s="30">
        <f t="shared" si="136"/>
        <v>153.60000000000366</v>
      </c>
      <c r="F1276" s="30" t="e">
        <f t="shared" si="133"/>
        <v>#DIV/0!</v>
      </c>
      <c r="G1276" s="60" t="e">
        <f t="shared" si="134"/>
        <v>#DIV/0!</v>
      </c>
      <c r="H1276" s="30" t="e">
        <f t="shared" si="137"/>
        <v>#DIV/0!</v>
      </c>
      <c r="I1276" s="63" t="e">
        <f t="shared" si="135"/>
        <v>#DIV/0!</v>
      </c>
      <c r="J1276" s="30" t="e">
        <f t="shared" si="138"/>
        <v>#DIV/0!</v>
      </c>
      <c r="K1276" s="67" t="e">
        <f t="shared" si="139"/>
        <v>#DIV/0!</v>
      </c>
      <c r="N1276" s="34"/>
      <c r="O1276" s="35"/>
      <c r="P1276" s="34"/>
      <c r="Q1276" s="35"/>
      <c r="R1276" s="36"/>
      <c r="S1276" s="36"/>
    </row>
    <row r="1277" spans="5:19">
      <c r="E1277" s="30">
        <f t="shared" si="136"/>
        <v>153.65000000000367</v>
      </c>
      <c r="F1277" s="30" t="e">
        <f t="shared" si="133"/>
        <v>#DIV/0!</v>
      </c>
      <c r="G1277" s="60" t="e">
        <f t="shared" si="134"/>
        <v>#DIV/0!</v>
      </c>
      <c r="H1277" s="30" t="e">
        <f t="shared" si="137"/>
        <v>#DIV/0!</v>
      </c>
      <c r="I1277" s="63" t="e">
        <f t="shared" si="135"/>
        <v>#DIV/0!</v>
      </c>
      <c r="J1277" s="30" t="e">
        <f t="shared" si="138"/>
        <v>#DIV/0!</v>
      </c>
      <c r="K1277" s="67" t="e">
        <f t="shared" si="139"/>
        <v>#DIV/0!</v>
      </c>
      <c r="N1277" s="34"/>
      <c r="O1277" s="35"/>
      <c r="P1277" s="34"/>
      <c r="Q1277" s="35"/>
      <c r="R1277" s="36"/>
      <c r="S1277" s="36"/>
    </row>
    <row r="1278" spans="5:19">
      <c r="E1278" s="30">
        <f t="shared" si="136"/>
        <v>153.70000000000368</v>
      </c>
      <c r="F1278" s="30" t="e">
        <f t="shared" si="133"/>
        <v>#DIV/0!</v>
      </c>
      <c r="G1278" s="60" t="e">
        <f t="shared" si="134"/>
        <v>#DIV/0!</v>
      </c>
      <c r="H1278" s="30" t="e">
        <f t="shared" si="137"/>
        <v>#DIV/0!</v>
      </c>
      <c r="I1278" s="63" t="e">
        <f t="shared" si="135"/>
        <v>#DIV/0!</v>
      </c>
      <c r="J1278" s="30" t="e">
        <f t="shared" si="138"/>
        <v>#DIV/0!</v>
      </c>
      <c r="K1278" s="67" t="e">
        <f t="shared" si="139"/>
        <v>#DIV/0!</v>
      </c>
      <c r="N1278" s="34"/>
      <c r="O1278" s="35"/>
      <c r="P1278" s="34"/>
      <c r="Q1278" s="35"/>
      <c r="R1278" s="36"/>
      <c r="S1278" s="36"/>
    </row>
    <row r="1279" spans="5:19">
      <c r="E1279" s="30">
        <f t="shared" si="136"/>
        <v>153.75000000000369</v>
      </c>
      <c r="F1279" s="30" t="e">
        <f t="shared" si="133"/>
        <v>#DIV/0!</v>
      </c>
      <c r="G1279" s="60" t="e">
        <f t="shared" si="134"/>
        <v>#DIV/0!</v>
      </c>
      <c r="H1279" s="30" t="e">
        <f t="shared" si="137"/>
        <v>#DIV/0!</v>
      </c>
      <c r="I1279" s="63" t="e">
        <f t="shared" si="135"/>
        <v>#DIV/0!</v>
      </c>
      <c r="J1279" s="30" t="e">
        <f t="shared" si="138"/>
        <v>#DIV/0!</v>
      </c>
      <c r="K1279" s="67" t="e">
        <f t="shared" si="139"/>
        <v>#DIV/0!</v>
      </c>
      <c r="N1279" s="34"/>
      <c r="O1279" s="35"/>
      <c r="P1279" s="34"/>
      <c r="Q1279" s="35"/>
      <c r="R1279" s="36"/>
      <c r="S1279" s="36"/>
    </row>
    <row r="1280" spans="5:19">
      <c r="E1280" s="30">
        <f t="shared" si="136"/>
        <v>153.80000000000371</v>
      </c>
      <c r="F1280" s="30" t="e">
        <f t="shared" si="133"/>
        <v>#DIV/0!</v>
      </c>
      <c r="G1280" s="60" t="e">
        <f t="shared" si="134"/>
        <v>#DIV/0!</v>
      </c>
      <c r="H1280" s="30" t="e">
        <f t="shared" si="137"/>
        <v>#DIV/0!</v>
      </c>
      <c r="I1280" s="63" t="e">
        <f t="shared" si="135"/>
        <v>#DIV/0!</v>
      </c>
      <c r="J1280" s="30" t="e">
        <f t="shared" si="138"/>
        <v>#DIV/0!</v>
      </c>
      <c r="K1280" s="67" t="e">
        <f t="shared" si="139"/>
        <v>#DIV/0!</v>
      </c>
      <c r="N1280" s="34"/>
      <c r="O1280" s="35"/>
      <c r="P1280" s="34"/>
      <c r="Q1280" s="35"/>
      <c r="R1280" s="36"/>
      <c r="S1280" s="36"/>
    </row>
    <row r="1281" spans="5:19">
      <c r="E1281" s="30">
        <f t="shared" si="136"/>
        <v>153.85000000000372</v>
      </c>
      <c r="F1281" s="30" t="e">
        <f t="shared" si="133"/>
        <v>#DIV/0!</v>
      </c>
      <c r="G1281" s="60" t="e">
        <f t="shared" si="134"/>
        <v>#DIV/0!</v>
      </c>
      <c r="H1281" s="30" t="e">
        <f t="shared" si="137"/>
        <v>#DIV/0!</v>
      </c>
      <c r="I1281" s="63" t="e">
        <f t="shared" si="135"/>
        <v>#DIV/0!</v>
      </c>
      <c r="J1281" s="30" t="e">
        <f t="shared" si="138"/>
        <v>#DIV/0!</v>
      </c>
      <c r="K1281" s="67" t="e">
        <f t="shared" si="139"/>
        <v>#DIV/0!</v>
      </c>
      <c r="N1281" s="34"/>
      <c r="O1281" s="35"/>
      <c r="P1281" s="34"/>
      <c r="Q1281" s="35"/>
      <c r="R1281" s="36"/>
      <c r="S1281" s="36"/>
    </row>
    <row r="1282" spans="5:19">
      <c r="E1282" s="30">
        <f t="shared" si="136"/>
        <v>153.90000000000373</v>
      </c>
      <c r="F1282" s="30" t="e">
        <f t="shared" si="133"/>
        <v>#DIV/0!</v>
      </c>
      <c r="G1282" s="60" t="e">
        <f t="shared" si="134"/>
        <v>#DIV/0!</v>
      </c>
      <c r="H1282" s="30" t="e">
        <f t="shared" si="137"/>
        <v>#DIV/0!</v>
      </c>
      <c r="I1282" s="63" t="e">
        <f t="shared" si="135"/>
        <v>#DIV/0!</v>
      </c>
      <c r="J1282" s="30" t="e">
        <f t="shared" si="138"/>
        <v>#DIV/0!</v>
      </c>
      <c r="K1282" s="67" t="e">
        <f t="shared" si="139"/>
        <v>#DIV/0!</v>
      </c>
      <c r="N1282" s="34"/>
      <c r="O1282" s="35"/>
      <c r="P1282" s="34"/>
      <c r="Q1282" s="35"/>
      <c r="R1282" s="36"/>
      <c r="S1282" s="36"/>
    </row>
    <row r="1283" spans="5:19">
      <c r="E1283" s="30">
        <f t="shared" si="136"/>
        <v>153.95000000000374</v>
      </c>
      <c r="F1283" s="30" t="e">
        <f t="shared" si="133"/>
        <v>#DIV/0!</v>
      </c>
      <c r="G1283" s="60" t="e">
        <f t="shared" si="134"/>
        <v>#DIV/0!</v>
      </c>
      <c r="H1283" s="30" t="e">
        <f t="shared" si="137"/>
        <v>#DIV/0!</v>
      </c>
      <c r="I1283" s="63" t="e">
        <f t="shared" si="135"/>
        <v>#DIV/0!</v>
      </c>
      <c r="J1283" s="30" t="e">
        <f t="shared" si="138"/>
        <v>#DIV/0!</v>
      </c>
      <c r="K1283" s="67" t="e">
        <f t="shared" si="139"/>
        <v>#DIV/0!</v>
      </c>
      <c r="N1283" s="34"/>
      <c r="O1283" s="35"/>
      <c r="P1283" s="34"/>
      <c r="Q1283" s="35"/>
      <c r="R1283" s="36"/>
      <c r="S1283" s="36"/>
    </row>
    <row r="1284" spans="5:19">
      <c r="E1284" s="30">
        <f t="shared" si="136"/>
        <v>154.00000000000375</v>
      </c>
      <c r="F1284" s="30" t="e">
        <f t="shared" ref="F1284:F1347" si="140">SQRT(2+2*1*COS(3.14-2*$C$9*E1284*10^(-3)))</f>
        <v>#DIV/0!</v>
      </c>
      <c r="G1284" s="60" t="e">
        <f t="shared" ref="G1284:G1347" si="141">20*LOG10(F1284/2)</f>
        <v>#DIV/0!</v>
      </c>
      <c r="H1284" s="30" t="e">
        <f t="shared" si="137"/>
        <v>#DIV/0!</v>
      </c>
      <c r="I1284" s="63" t="e">
        <f t="shared" ref="I1284:I1347" si="142">20*LOG10(H1284/2)</f>
        <v>#DIV/0!</v>
      </c>
      <c r="J1284" s="30" t="e">
        <f t="shared" si="138"/>
        <v>#DIV/0!</v>
      </c>
      <c r="K1284" s="67" t="e">
        <f t="shared" si="139"/>
        <v>#DIV/0!</v>
      </c>
      <c r="N1284" s="34"/>
      <c r="O1284" s="35"/>
      <c r="P1284" s="34"/>
      <c r="Q1284" s="35"/>
      <c r="R1284" s="36"/>
      <c r="S1284" s="36"/>
    </row>
    <row r="1285" spans="5:19">
      <c r="E1285" s="30">
        <f t="shared" ref="E1285:E1348" si="143">E1284+$E$2</f>
        <v>154.05000000000376</v>
      </c>
      <c r="F1285" s="30" t="e">
        <f t="shared" si="140"/>
        <v>#DIV/0!</v>
      </c>
      <c r="G1285" s="60" t="e">
        <f t="shared" si="141"/>
        <v>#DIV/0!</v>
      </c>
      <c r="H1285" s="30" t="e">
        <f t="shared" ref="H1285:H1348" si="144">SQRT(2+2*1*COS(0-2*$C$30*E1285*10^(-3)))</f>
        <v>#DIV/0!</v>
      </c>
      <c r="I1285" s="63" t="e">
        <f t="shared" si="142"/>
        <v>#DIV/0!</v>
      </c>
      <c r="J1285" s="30" t="e">
        <f t="shared" ref="J1285:J1348" si="145">SQRT(1+0+2*0*COS(0-2*$C$51*E1285*10^(-3)))</f>
        <v>#DIV/0!</v>
      </c>
      <c r="K1285" s="67" t="e">
        <f t="shared" ref="K1285:K1348" si="146">20*LOG10(J1285/1)</f>
        <v>#DIV/0!</v>
      </c>
      <c r="N1285" s="34"/>
      <c r="O1285" s="35"/>
      <c r="P1285" s="34"/>
      <c r="Q1285" s="35"/>
      <c r="R1285" s="36"/>
      <c r="S1285" s="36"/>
    </row>
    <row r="1286" spans="5:19">
      <c r="E1286" s="30">
        <f t="shared" si="143"/>
        <v>154.10000000000377</v>
      </c>
      <c r="F1286" s="30" t="e">
        <f t="shared" si="140"/>
        <v>#DIV/0!</v>
      </c>
      <c r="G1286" s="60" t="e">
        <f t="shared" si="141"/>
        <v>#DIV/0!</v>
      </c>
      <c r="H1286" s="30" t="e">
        <f t="shared" si="144"/>
        <v>#DIV/0!</v>
      </c>
      <c r="I1286" s="63" t="e">
        <f t="shared" si="142"/>
        <v>#DIV/0!</v>
      </c>
      <c r="J1286" s="30" t="e">
        <f t="shared" si="145"/>
        <v>#DIV/0!</v>
      </c>
      <c r="K1286" s="67" t="e">
        <f t="shared" si="146"/>
        <v>#DIV/0!</v>
      </c>
      <c r="N1286" s="34"/>
      <c r="O1286" s="35"/>
      <c r="P1286" s="34"/>
      <c r="Q1286" s="35"/>
      <c r="R1286" s="36"/>
      <c r="S1286" s="36"/>
    </row>
    <row r="1287" spans="5:19">
      <c r="E1287" s="30">
        <f t="shared" si="143"/>
        <v>154.15000000000379</v>
      </c>
      <c r="F1287" s="30" t="e">
        <f t="shared" si="140"/>
        <v>#DIV/0!</v>
      </c>
      <c r="G1287" s="60" t="e">
        <f t="shared" si="141"/>
        <v>#DIV/0!</v>
      </c>
      <c r="H1287" s="30" t="e">
        <f t="shared" si="144"/>
        <v>#DIV/0!</v>
      </c>
      <c r="I1287" s="63" t="e">
        <f t="shared" si="142"/>
        <v>#DIV/0!</v>
      </c>
      <c r="J1287" s="30" t="e">
        <f t="shared" si="145"/>
        <v>#DIV/0!</v>
      </c>
      <c r="K1287" s="67" t="e">
        <f t="shared" si="146"/>
        <v>#DIV/0!</v>
      </c>
      <c r="N1287" s="34"/>
      <c r="O1287" s="35"/>
      <c r="P1287" s="34"/>
      <c r="Q1287" s="35"/>
      <c r="R1287" s="36"/>
      <c r="S1287" s="36"/>
    </row>
    <row r="1288" spans="5:19">
      <c r="E1288" s="30">
        <f t="shared" si="143"/>
        <v>154.2000000000038</v>
      </c>
      <c r="F1288" s="30" t="e">
        <f t="shared" si="140"/>
        <v>#DIV/0!</v>
      </c>
      <c r="G1288" s="60" t="e">
        <f t="shared" si="141"/>
        <v>#DIV/0!</v>
      </c>
      <c r="H1288" s="30" t="e">
        <f t="shared" si="144"/>
        <v>#DIV/0!</v>
      </c>
      <c r="I1288" s="63" t="e">
        <f t="shared" si="142"/>
        <v>#DIV/0!</v>
      </c>
      <c r="J1288" s="30" t="e">
        <f t="shared" si="145"/>
        <v>#DIV/0!</v>
      </c>
      <c r="K1288" s="67" t="e">
        <f t="shared" si="146"/>
        <v>#DIV/0!</v>
      </c>
      <c r="N1288" s="34"/>
      <c r="O1288" s="35"/>
      <c r="P1288" s="34"/>
      <c r="Q1288" s="35"/>
      <c r="R1288" s="36"/>
      <c r="S1288" s="36"/>
    </row>
    <row r="1289" spans="5:19">
      <c r="E1289" s="30">
        <f t="shared" si="143"/>
        <v>154.25000000000381</v>
      </c>
      <c r="F1289" s="30" t="e">
        <f t="shared" si="140"/>
        <v>#DIV/0!</v>
      </c>
      <c r="G1289" s="60" t="e">
        <f t="shared" si="141"/>
        <v>#DIV/0!</v>
      </c>
      <c r="H1289" s="30" t="e">
        <f t="shared" si="144"/>
        <v>#DIV/0!</v>
      </c>
      <c r="I1289" s="63" t="e">
        <f t="shared" si="142"/>
        <v>#DIV/0!</v>
      </c>
      <c r="J1289" s="30" t="e">
        <f t="shared" si="145"/>
        <v>#DIV/0!</v>
      </c>
      <c r="K1289" s="67" t="e">
        <f t="shared" si="146"/>
        <v>#DIV/0!</v>
      </c>
      <c r="N1289" s="34"/>
      <c r="O1289" s="35"/>
      <c r="P1289" s="34"/>
      <c r="Q1289" s="35"/>
      <c r="R1289" s="36"/>
      <c r="S1289" s="36"/>
    </row>
    <row r="1290" spans="5:19">
      <c r="E1290" s="30">
        <f t="shared" si="143"/>
        <v>154.30000000000382</v>
      </c>
      <c r="F1290" s="30" t="e">
        <f t="shared" si="140"/>
        <v>#DIV/0!</v>
      </c>
      <c r="G1290" s="60" t="e">
        <f t="shared" si="141"/>
        <v>#DIV/0!</v>
      </c>
      <c r="H1290" s="30" t="e">
        <f t="shared" si="144"/>
        <v>#DIV/0!</v>
      </c>
      <c r="I1290" s="63" t="e">
        <f t="shared" si="142"/>
        <v>#DIV/0!</v>
      </c>
      <c r="J1290" s="30" t="e">
        <f t="shared" si="145"/>
        <v>#DIV/0!</v>
      </c>
      <c r="K1290" s="67" t="e">
        <f t="shared" si="146"/>
        <v>#DIV/0!</v>
      </c>
      <c r="N1290" s="34"/>
      <c r="O1290" s="35"/>
      <c r="P1290" s="34"/>
      <c r="Q1290" s="35"/>
      <c r="R1290" s="36"/>
      <c r="S1290" s="36"/>
    </row>
    <row r="1291" spans="5:19">
      <c r="E1291" s="30">
        <f t="shared" si="143"/>
        <v>154.35000000000383</v>
      </c>
      <c r="F1291" s="30" t="e">
        <f t="shared" si="140"/>
        <v>#DIV/0!</v>
      </c>
      <c r="G1291" s="60" t="e">
        <f t="shared" si="141"/>
        <v>#DIV/0!</v>
      </c>
      <c r="H1291" s="30" t="e">
        <f t="shared" si="144"/>
        <v>#DIV/0!</v>
      </c>
      <c r="I1291" s="63" t="e">
        <f t="shared" si="142"/>
        <v>#DIV/0!</v>
      </c>
      <c r="J1291" s="30" t="e">
        <f t="shared" si="145"/>
        <v>#DIV/0!</v>
      </c>
      <c r="K1291" s="67" t="e">
        <f t="shared" si="146"/>
        <v>#DIV/0!</v>
      </c>
      <c r="N1291" s="34"/>
      <c r="O1291" s="35"/>
      <c r="P1291" s="34"/>
      <c r="Q1291" s="35"/>
      <c r="R1291" s="36"/>
      <c r="S1291" s="36"/>
    </row>
    <row r="1292" spans="5:19">
      <c r="E1292" s="30">
        <f t="shared" si="143"/>
        <v>154.40000000000384</v>
      </c>
      <c r="F1292" s="30" t="e">
        <f t="shared" si="140"/>
        <v>#DIV/0!</v>
      </c>
      <c r="G1292" s="60" t="e">
        <f t="shared" si="141"/>
        <v>#DIV/0!</v>
      </c>
      <c r="H1292" s="30" t="e">
        <f t="shared" si="144"/>
        <v>#DIV/0!</v>
      </c>
      <c r="I1292" s="63" t="e">
        <f t="shared" si="142"/>
        <v>#DIV/0!</v>
      </c>
      <c r="J1292" s="30" t="e">
        <f t="shared" si="145"/>
        <v>#DIV/0!</v>
      </c>
      <c r="K1292" s="67" t="e">
        <f t="shared" si="146"/>
        <v>#DIV/0!</v>
      </c>
      <c r="N1292" s="34"/>
      <c r="O1292" s="35"/>
      <c r="P1292" s="34"/>
      <c r="Q1292" s="35"/>
      <c r="R1292" s="36"/>
      <c r="S1292" s="36"/>
    </row>
    <row r="1293" spans="5:19">
      <c r="E1293" s="30">
        <f t="shared" si="143"/>
        <v>154.45000000000385</v>
      </c>
      <c r="F1293" s="30" t="e">
        <f t="shared" si="140"/>
        <v>#DIV/0!</v>
      </c>
      <c r="G1293" s="60" t="e">
        <f t="shared" si="141"/>
        <v>#DIV/0!</v>
      </c>
      <c r="H1293" s="30" t="e">
        <f t="shared" si="144"/>
        <v>#DIV/0!</v>
      </c>
      <c r="I1293" s="63" t="e">
        <f t="shared" si="142"/>
        <v>#DIV/0!</v>
      </c>
      <c r="J1293" s="30" t="e">
        <f t="shared" si="145"/>
        <v>#DIV/0!</v>
      </c>
      <c r="K1293" s="67" t="e">
        <f t="shared" si="146"/>
        <v>#DIV/0!</v>
      </c>
      <c r="N1293" s="34"/>
      <c r="O1293" s="35"/>
      <c r="P1293" s="34"/>
      <c r="Q1293" s="35"/>
      <c r="R1293" s="36"/>
      <c r="S1293" s="36"/>
    </row>
    <row r="1294" spans="5:19">
      <c r="E1294" s="30">
        <f t="shared" si="143"/>
        <v>154.50000000000387</v>
      </c>
      <c r="F1294" s="30" t="e">
        <f t="shared" si="140"/>
        <v>#DIV/0!</v>
      </c>
      <c r="G1294" s="60" t="e">
        <f t="shared" si="141"/>
        <v>#DIV/0!</v>
      </c>
      <c r="H1294" s="30" t="e">
        <f t="shared" si="144"/>
        <v>#DIV/0!</v>
      </c>
      <c r="I1294" s="63" t="e">
        <f t="shared" si="142"/>
        <v>#DIV/0!</v>
      </c>
      <c r="J1294" s="30" t="e">
        <f t="shared" si="145"/>
        <v>#DIV/0!</v>
      </c>
      <c r="K1294" s="67" t="e">
        <f t="shared" si="146"/>
        <v>#DIV/0!</v>
      </c>
      <c r="N1294" s="34"/>
      <c r="O1294" s="35"/>
      <c r="P1294" s="34"/>
      <c r="Q1294" s="35"/>
      <c r="R1294" s="36"/>
      <c r="S1294" s="36"/>
    </row>
    <row r="1295" spans="5:19">
      <c r="E1295" s="30">
        <f t="shared" si="143"/>
        <v>154.55000000000388</v>
      </c>
      <c r="F1295" s="30" t="e">
        <f t="shared" si="140"/>
        <v>#DIV/0!</v>
      </c>
      <c r="G1295" s="60" t="e">
        <f t="shared" si="141"/>
        <v>#DIV/0!</v>
      </c>
      <c r="H1295" s="30" t="e">
        <f t="shared" si="144"/>
        <v>#DIV/0!</v>
      </c>
      <c r="I1295" s="63" t="e">
        <f t="shared" si="142"/>
        <v>#DIV/0!</v>
      </c>
      <c r="J1295" s="30" t="e">
        <f t="shared" si="145"/>
        <v>#DIV/0!</v>
      </c>
      <c r="K1295" s="67" t="e">
        <f t="shared" si="146"/>
        <v>#DIV/0!</v>
      </c>
      <c r="N1295" s="34"/>
      <c r="O1295" s="35"/>
      <c r="P1295" s="34"/>
      <c r="Q1295" s="35"/>
      <c r="R1295" s="36"/>
      <c r="S1295" s="36"/>
    </row>
    <row r="1296" spans="5:19">
      <c r="E1296" s="30">
        <f t="shared" si="143"/>
        <v>154.60000000000389</v>
      </c>
      <c r="F1296" s="30" t="e">
        <f t="shared" si="140"/>
        <v>#DIV/0!</v>
      </c>
      <c r="G1296" s="60" t="e">
        <f t="shared" si="141"/>
        <v>#DIV/0!</v>
      </c>
      <c r="H1296" s="30" t="e">
        <f t="shared" si="144"/>
        <v>#DIV/0!</v>
      </c>
      <c r="I1296" s="63" t="e">
        <f t="shared" si="142"/>
        <v>#DIV/0!</v>
      </c>
      <c r="J1296" s="30" t="e">
        <f t="shared" si="145"/>
        <v>#DIV/0!</v>
      </c>
      <c r="K1296" s="67" t="e">
        <f t="shared" si="146"/>
        <v>#DIV/0!</v>
      </c>
      <c r="N1296" s="34"/>
      <c r="O1296" s="35"/>
      <c r="P1296" s="34"/>
      <c r="Q1296" s="35"/>
      <c r="R1296" s="36"/>
      <c r="S1296" s="36"/>
    </row>
    <row r="1297" spans="5:19">
      <c r="E1297" s="30">
        <f t="shared" si="143"/>
        <v>154.6500000000039</v>
      </c>
      <c r="F1297" s="30" t="e">
        <f t="shared" si="140"/>
        <v>#DIV/0!</v>
      </c>
      <c r="G1297" s="60" t="e">
        <f t="shared" si="141"/>
        <v>#DIV/0!</v>
      </c>
      <c r="H1297" s="30" t="e">
        <f t="shared" si="144"/>
        <v>#DIV/0!</v>
      </c>
      <c r="I1297" s="63" t="e">
        <f t="shared" si="142"/>
        <v>#DIV/0!</v>
      </c>
      <c r="J1297" s="30" t="e">
        <f t="shared" si="145"/>
        <v>#DIV/0!</v>
      </c>
      <c r="K1297" s="67" t="e">
        <f t="shared" si="146"/>
        <v>#DIV/0!</v>
      </c>
      <c r="N1297" s="34"/>
      <c r="O1297" s="35"/>
      <c r="P1297" s="34"/>
      <c r="Q1297" s="35"/>
      <c r="R1297" s="36"/>
      <c r="S1297" s="36"/>
    </row>
    <row r="1298" spans="5:19">
      <c r="E1298" s="30">
        <f t="shared" si="143"/>
        <v>154.70000000000391</v>
      </c>
      <c r="F1298" s="30" t="e">
        <f t="shared" si="140"/>
        <v>#DIV/0!</v>
      </c>
      <c r="G1298" s="60" t="e">
        <f t="shared" si="141"/>
        <v>#DIV/0!</v>
      </c>
      <c r="H1298" s="30" t="e">
        <f t="shared" si="144"/>
        <v>#DIV/0!</v>
      </c>
      <c r="I1298" s="63" t="e">
        <f t="shared" si="142"/>
        <v>#DIV/0!</v>
      </c>
      <c r="J1298" s="30" t="e">
        <f t="shared" si="145"/>
        <v>#DIV/0!</v>
      </c>
      <c r="K1298" s="67" t="e">
        <f t="shared" si="146"/>
        <v>#DIV/0!</v>
      </c>
      <c r="N1298" s="34"/>
      <c r="O1298" s="35"/>
      <c r="P1298" s="34"/>
      <c r="Q1298" s="35"/>
      <c r="R1298" s="36"/>
      <c r="S1298" s="36"/>
    </row>
    <row r="1299" spans="5:19">
      <c r="E1299" s="30">
        <f t="shared" si="143"/>
        <v>154.75000000000392</v>
      </c>
      <c r="F1299" s="30" t="e">
        <f t="shared" si="140"/>
        <v>#DIV/0!</v>
      </c>
      <c r="G1299" s="60" t="e">
        <f t="shared" si="141"/>
        <v>#DIV/0!</v>
      </c>
      <c r="H1299" s="30" t="e">
        <f t="shared" si="144"/>
        <v>#DIV/0!</v>
      </c>
      <c r="I1299" s="63" t="e">
        <f t="shared" si="142"/>
        <v>#DIV/0!</v>
      </c>
      <c r="J1299" s="30" t="e">
        <f t="shared" si="145"/>
        <v>#DIV/0!</v>
      </c>
      <c r="K1299" s="67" t="e">
        <f t="shared" si="146"/>
        <v>#DIV/0!</v>
      </c>
      <c r="N1299" s="34"/>
      <c r="O1299" s="35"/>
      <c r="P1299" s="34"/>
      <c r="Q1299" s="35"/>
      <c r="R1299" s="36"/>
      <c r="S1299" s="36"/>
    </row>
    <row r="1300" spans="5:19">
      <c r="E1300" s="30">
        <f t="shared" si="143"/>
        <v>154.80000000000393</v>
      </c>
      <c r="F1300" s="30" t="e">
        <f t="shared" si="140"/>
        <v>#DIV/0!</v>
      </c>
      <c r="G1300" s="60" t="e">
        <f t="shared" si="141"/>
        <v>#DIV/0!</v>
      </c>
      <c r="H1300" s="30" t="e">
        <f t="shared" si="144"/>
        <v>#DIV/0!</v>
      </c>
      <c r="I1300" s="63" t="e">
        <f t="shared" si="142"/>
        <v>#DIV/0!</v>
      </c>
      <c r="J1300" s="30" t="e">
        <f t="shared" si="145"/>
        <v>#DIV/0!</v>
      </c>
      <c r="K1300" s="67" t="e">
        <f t="shared" si="146"/>
        <v>#DIV/0!</v>
      </c>
      <c r="N1300" s="34"/>
      <c r="O1300" s="35"/>
      <c r="P1300" s="34"/>
      <c r="Q1300" s="35"/>
      <c r="R1300" s="36"/>
      <c r="S1300" s="36"/>
    </row>
    <row r="1301" spans="5:19">
      <c r="E1301" s="30">
        <f t="shared" si="143"/>
        <v>154.85000000000394</v>
      </c>
      <c r="F1301" s="30" t="e">
        <f t="shared" si="140"/>
        <v>#DIV/0!</v>
      </c>
      <c r="G1301" s="60" t="e">
        <f t="shared" si="141"/>
        <v>#DIV/0!</v>
      </c>
      <c r="H1301" s="30" t="e">
        <f t="shared" si="144"/>
        <v>#DIV/0!</v>
      </c>
      <c r="I1301" s="63" t="e">
        <f t="shared" si="142"/>
        <v>#DIV/0!</v>
      </c>
      <c r="J1301" s="30" t="e">
        <f t="shared" si="145"/>
        <v>#DIV/0!</v>
      </c>
      <c r="K1301" s="67" t="e">
        <f t="shared" si="146"/>
        <v>#DIV/0!</v>
      </c>
      <c r="N1301" s="34"/>
      <c r="O1301" s="35"/>
      <c r="P1301" s="34"/>
      <c r="Q1301" s="35"/>
      <c r="R1301" s="36"/>
      <c r="S1301" s="36"/>
    </row>
    <row r="1302" spans="5:19">
      <c r="E1302" s="30">
        <f t="shared" si="143"/>
        <v>154.90000000000396</v>
      </c>
      <c r="F1302" s="30" t="e">
        <f t="shared" si="140"/>
        <v>#DIV/0!</v>
      </c>
      <c r="G1302" s="60" t="e">
        <f t="shared" si="141"/>
        <v>#DIV/0!</v>
      </c>
      <c r="H1302" s="30" t="e">
        <f t="shared" si="144"/>
        <v>#DIV/0!</v>
      </c>
      <c r="I1302" s="63" t="e">
        <f t="shared" si="142"/>
        <v>#DIV/0!</v>
      </c>
      <c r="J1302" s="30" t="e">
        <f t="shared" si="145"/>
        <v>#DIV/0!</v>
      </c>
      <c r="K1302" s="67" t="e">
        <f t="shared" si="146"/>
        <v>#DIV/0!</v>
      </c>
      <c r="N1302" s="34"/>
      <c r="O1302" s="35"/>
      <c r="P1302" s="34"/>
      <c r="Q1302" s="35"/>
      <c r="R1302" s="36"/>
      <c r="S1302" s="36"/>
    </row>
    <row r="1303" spans="5:19">
      <c r="E1303" s="30">
        <f t="shared" si="143"/>
        <v>154.95000000000397</v>
      </c>
      <c r="F1303" s="30" t="e">
        <f t="shared" si="140"/>
        <v>#DIV/0!</v>
      </c>
      <c r="G1303" s="60" t="e">
        <f t="shared" si="141"/>
        <v>#DIV/0!</v>
      </c>
      <c r="H1303" s="30" t="e">
        <f t="shared" si="144"/>
        <v>#DIV/0!</v>
      </c>
      <c r="I1303" s="63" t="e">
        <f t="shared" si="142"/>
        <v>#DIV/0!</v>
      </c>
      <c r="J1303" s="30" t="e">
        <f t="shared" si="145"/>
        <v>#DIV/0!</v>
      </c>
      <c r="K1303" s="67" t="e">
        <f t="shared" si="146"/>
        <v>#DIV/0!</v>
      </c>
      <c r="N1303" s="34"/>
      <c r="O1303" s="35"/>
      <c r="P1303" s="34"/>
      <c r="Q1303" s="35"/>
      <c r="R1303" s="36"/>
      <c r="S1303" s="36"/>
    </row>
    <row r="1304" spans="5:19">
      <c r="E1304" s="30">
        <f t="shared" si="143"/>
        <v>155.00000000000398</v>
      </c>
      <c r="F1304" s="30" t="e">
        <f t="shared" si="140"/>
        <v>#DIV/0!</v>
      </c>
      <c r="G1304" s="60" t="e">
        <f t="shared" si="141"/>
        <v>#DIV/0!</v>
      </c>
      <c r="H1304" s="30" t="e">
        <f t="shared" si="144"/>
        <v>#DIV/0!</v>
      </c>
      <c r="I1304" s="63" t="e">
        <f t="shared" si="142"/>
        <v>#DIV/0!</v>
      </c>
      <c r="J1304" s="30" t="e">
        <f t="shared" si="145"/>
        <v>#DIV/0!</v>
      </c>
      <c r="K1304" s="67" t="e">
        <f t="shared" si="146"/>
        <v>#DIV/0!</v>
      </c>
      <c r="N1304" s="34"/>
      <c r="O1304" s="35"/>
      <c r="P1304" s="34"/>
      <c r="Q1304" s="35"/>
      <c r="R1304" s="36"/>
      <c r="S1304" s="36"/>
    </row>
    <row r="1305" spans="5:19">
      <c r="E1305" s="30">
        <f t="shared" si="143"/>
        <v>155.05000000000399</v>
      </c>
      <c r="F1305" s="30" t="e">
        <f t="shared" si="140"/>
        <v>#DIV/0!</v>
      </c>
      <c r="G1305" s="60" t="e">
        <f t="shared" si="141"/>
        <v>#DIV/0!</v>
      </c>
      <c r="H1305" s="30" t="e">
        <f t="shared" si="144"/>
        <v>#DIV/0!</v>
      </c>
      <c r="I1305" s="63" t="e">
        <f t="shared" si="142"/>
        <v>#DIV/0!</v>
      </c>
      <c r="J1305" s="30" t="e">
        <f t="shared" si="145"/>
        <v>#DIV/0!</v>
      </c>
      <c r="K1305" s="67" t="e">
        <f t="shared" si="146"/>
        <v>#DIV/0!</v>
      </c>
      <c r="N1305" s="34"/>
      <c r="O1305" s="35"/>
      <c r="P1305" s="34"/>
      <c r="Q1305" s="35"/>
      <c r="R1305" s="36"/>
      <c r="S1305" s="36"/>
    </row>
    <row r="1306" spans="5:19">
      <c r="E1306" s="30">
        <f t="shared" si="143"/>
        <v>155.100000000004</v>
      </c>
      <c r="F1306" s="30" t="e">
        <f t="shared" si="140"/>
        <v>#DIV/0!</v>
      </c>
      <c r="G1306" s="60" t="e">
        <f t="shared" si="141"/>
        <v>#DIV/0!</v>
      </c>
      <c r="H1306" s="30" t="e">
        <f t="shared" si="144"/>
        <v>#DIV/0!</v>
      </c>
      <c r="I1306" s="63" t="e">
        <f t="shared" si="142"/>
        <v>#DIV/0!</v>
      </c>
      <c r="J1306" s="30" t="e">
        <f t="shared" si="145"/>
        <v>#DIV/0!</v>
      </c>
      <c r="K1306" s="67" t="e">
        <f t="shared" si="146"/>
        <v>#DIV/0!</v>
      </c>
      <c r="N1306" s="34"/>
      <c r="O1306" s="35"/>
      <c r="P1306" s="34"/>
      <c r="Q1306" s="35"/>
      <c r="R1306" s="36"/>
      <c r="S1306" s="36"/>
    </row>
    <row r="1307" spans="5:19">
      <c r="E1307" s="30">
        <f t="shared" si="143"/>
        <v>155.15000000000401</v>
      </c>
      <c r="F1307" s="30" t="e">
        <f t="shared" si="140"/>
        <v>#DIV/0!</v>
      </c>
      <c r="G1307" s="60" t="e">
        <f t="shared" si="141"/>
        <v>#DIV/0!</v>
      </c>
      <c r="H1307" s="30" t="e">
        <f t="shared" si="144"/>
        <v>#DIV/0!</v>
      </c>
      <c r="I1307" s="63" t="e">
        <f t="shared" si="142"/>
        <v>#DIV/0!</v>
      </c>
      <c r="J1307" s="30" t="e">
        <f t="shared" si="145"/>
        <v>#DIV/0!</v>
      </c>
      <c r="K1307" s="67" t="e">
        <f t="shared" si="146"/>
        <v>#DIV/0!</v>
      </c>
      <c r="N1307" s="34"/>
      <c r="O1307" s="35"/>
      <c r="P1307" s="34"/>
      <c r="Q1307" s="35"/>
      <c r="R1307" s="36"/>
      <c r="S1307" s="36"/>
    </row>
    <row r="1308" spans="5:19">
      <c r="E1308" s="30">
        <f t="shared" si="143"/>
        <v>155.20000000000402</v>
      </c>
      <c r="F1308" s="30" t="e">
        <f t="shared" si="140"/>
        <v>#DIV/0!</v>
      </c>
      <c r="G1308" s="60" t="e">
        <f t="shared" si="141"/>
        <v>#DIV/0!</v>
      </c>
      <c r="H1308" s="30" t="e">
        <f t="shared" si="144"/>
        <v>#DIV/0!</v>
      </c>
      <c r="I1308" s="63" t="e">
        <f t="shared" si="142"/>
        <v>#DIV/0!</v>
      </c>
      <c r="J1308" s="30" t="e">
        <f t="shared" si="145"/>
        <v>#DIV/0!</v>
      </c>
      <c r="K1308" s="67" t="e">
        <f t="shared" si="146"/>
        <v>#DIV/0!</v>
      </c>
      <c r="N1308" s="34"/>
      <c r="O1308" s="35"/>
      <c r="P1308" s="34"/>
      <c r="Q1308" s="35"/>
      <c r="R1308" s="36"/>
      <c r="S1308" s="36"/>
    </row>
    <row r="1309" spans="5:19">
      <c r="E1309" s="30">
        <f t="shared" si="143"/>
        <v>155.25000000000404</v>
      </c>
      <c r="F1309" s="30" t="e">
        <f t="shared" si="140"/>
        <v>#DIV/0!</v>
      </c>
      <c r="G1309" s="60" t="e">
        <f t="shared" si="141"/>
        <v>#DIV/0!</v>
      </c>
      <c r="H1309" s="30" t="e">
        <f t="shared" si="144"/>
        <v>#DIV/0!</v>
      </c>
      <c r="I1309" s="63" t="e">
        <f t="shared" si="142"/>
        <v>#DIV/0!</v>
      </c>
      <c r="J1309" s="30" t="e">
        <f t="shared" si="145"/>
        <v>#DIV/0!</v>
      </c>
      <c r="K1309" s="67" t="e">
        <f t="shared" si="146"/>
        <v>#DIV/0!</v>
      </c>
      <c r="N1309" s="34"/>
      <c r="O1309" s="35"/>
      <c r="P1309" s="34"/>
      <c r="Q1309" s="35"/>
      <c r="R1309" s="36"/>
      <c r="S1309" s="36"/>
    </row>
    <row r="1310" spans="5:19">
      <c r="E1310" s="30">
        <f t="shared" si="143"/>
        <v>155.30000000000405</v>
      </c>
      <c r="F1310" s="30" t="e">
        <f t="shared" si="140"/>
        <v>#DIV/0!</v>
      </c>
      <c r="G1310" s="60" t="e">
        <f t="shared" si="141"/>
        <v>#DIV/0!</v>
      </c>
      <c r="H1310" s="30" t="e">
        <f t="shared" si="144"/>
        <v>#DIV/0!</v>
      </c>
      <c r="I1310" s="63" t="e">
        <f t="shared" si="142"/>
        <v>#DIV/0!</v>
      </c>
      <c r="J1310" s="30" t="e">
        <f t="shared" si="145"/>
        <v>#DIV/0!</v>
      </c>
      <c r="K1310" s="67" t="e">
        <f t="shared" si="146"/>
        <v>#DIV/0!</v>
      </c>
      <c r="N1310" s="34"/>
      <c r="O1310" s="35"/>
      <c r="P1310" s="34"/>
      <c r="Q1310" s="35"/>
      <c r="R1310" s="36"/>
      <c r="S1310" s="36"/>
    </row>
    <row r="1311" spans="5:19">
      <c r="E1311" s="30">
        <f t="shared" si="143"/>
        <v>155.35000000000406</v>
      </c>
      <c r="F1311" s="30" t="e">
        <f t="shared" si="140"/>
        <v>#DIV/0!</v>
      </c>
      <c r="G1311" s="60" t="e">
        <f t="shared" si="141"/>
        <v>#DIV/0!</v>
      </c>
      <c r="H1311" s="30" t="e">
        <f t="shared" si="144"/>
        <v>#DIV/0!</v>
      </c>
      <c r="I1311" s="63" t="e">
        <f t="shared" si="142"/>
        <v>#DIV/0!</v>
      </c>
      <c r="J1311" s="30" t="e">
        <f t="shared" si="145"/>
        <v>#DIV/0!</v>
      </c>
      <c r="K1311" s="67" t="e">
        <f t="shared" si="146"/>
        <v>#DIV/0!</v>
      </c>
      <c r="N1311" s="34"/>
      <c r="O1311" s="35"/>
      <c r="P1311" s="34"/>
      <c r="Q1311" s="35"/>
      <c r="R1311" s="36"/>
      <c r="S1311" s="36"/>
    </row>
    <row r="1312" spans="5:19">
      <c r="E1312" s="30">
        <f t="shared" si="143"/>
        <v>155.40000000000407</v>
      </c>
      <c r="F1312" s="30" t="e">
        <f t="shared" si="140"/>
        <v>#DIV/0!</v>
      </c>
      <c r="G1312" s="60" t="e">
        <f t="shared" si="141"/>
        <v>#DIV/0!</v>
      </c>
      <c r="H1312" s="30" t="e">
        <f t="shared" si="144"/>
        <v>#DIV/0!</v>
      </c>
      <c r="I1312" s="63" t="e">
        <f t="shared" si="142"/>
        <v>#DIV/0!</v>
      </c>
      <c r="J1312" s="30" t="e">
        <f t="shared" si="145"/>
        <v>#DIV/0!</v>
      </c>
      <c r="K1312" s="67" t="e">
        <f t="shared" si="146"/>
        <v>#DIV/0!</v>
      </c>
      <c r="N1312" s="34"/>
      <c r="O1312" s="35"/>
      <c r="P1312" s="34"/>
      <c r="Q1312" s="35"/>
      <c r="R1312" s="36"/>
      <c r="S1312" s="36"/>
    </row>
    <row r="1313" spans="5:19">
      <c r="E1313" s="30">
        <f t="shared" si="143"/>
        <v>155.45000000000408</v>
      </c>
      <c r="F1313" s="30" t="e">
        <f t="shared" si="140"/>
        <v>#DIV/0!</v>
      </c>
      <c r="G1313" s="60" t="e">
        <f t="shared" si="141"/>
        <v>#DIV/0!</v>
      </c>
      <c r="H1313" s="30" t="e">
        <f t="shared" si="144"/>
        <v>#DIV/0!</v>
      </c>
      <c r="I1313" s="63" t="e">
        <f t="shared" si="142"/>
        <v>#DIV/0!</v>
      </c>
      <c r="J1313" s="30" t="e">
        <f t="shared" si="145"/>
        <v>#DIV/0!</v>
      </c>
      <c r="K1313" s="67" t="e">
        <f t="shared" si="146"/>
        <v>#DIV/0!</v>
      </c>
      <c r="N1313" s="34"/>
      <c r="O1313" s="35"/>
      <c r="P1313" s="34"/>
      <c r="Q1313" s="35"/>
      <c r="R1313" s="36"/>
      <c r="S1313" s="36"/>
    </row>
    <row r="1314" spans="5:19">
      <c r="E1314" s="30">
        <f t="shared" si="143"/>
        <v>155.50000000000409</v>
      </c>
      <c r="F1314" s="30" t="e">
        <f t="shared" si="140"/>
        <v>#DIV/0!</v>
      </c>
      <c r="G1314" s="60" t="e">
        <f t="shared" si="141"/>
        <v>#DIV/0!</v>
      </c>
      <c r="H1314" s="30" t="e">
        <f t="shared" si="144"/>
        <v>#DIV/0!</v>
      </c>
      <c r="I1314" s="63" t="e">
        <f t="shared" si="142"/>
        <v>#DIV/0!</v>
      </c>
      <c r="J1314" s="30" t="e">
        <f t="shared" si="145"/>
        <v>#DIV/0!</v>
      </c>
      <c r="K1314" s="67" t="e">
        <f t="shared" si="146"/>
        <v>#DIV/0!</v>
      </c>
      <c r="N1314" s="34"/>
      <c r="O1314" s="35"/>
      <c r="P1314" s="34"/>
      <c r="Q1314" s="35"/>
      <c r="R1314" s="36"/>
      <c r="S1314" s="36"/>
    </row>
    <row r="1315" spans="5:19">
      <c r="E1315" s="30">
        <f t="shared" si="143"/>
        <v>155.5500000000041</v>
      </c>
      <c r="F1315" s="30" t="e">
        <f t="shared" si="140"/>
        <v>#DIV/0!</v>
      </c>
      <c r="G1315" s="60" t="e">
        <f t="shared" si="141"/>
        <v>#DIV/0!</v>
      </c>
      <c r="H1315" s="30" t="e">
        <f t="shared" si="144"/>
        <v>#DIV/0!</v>
      </c>
      <c r="I1315" s="63" t="e">
        <f t="shared" si="142"/>
        <v>#DIV/0!</v>
      </c>
      <c r="J1315" s="30" t="e">
        <f t="shared" si="145"/>
        <v>#DIV/0!</v>
      </c>
      <c r="K1315" s="67" t="e">
        <f t="shared" si="146"/>
        <v>#DIV/0!</v>
      </c>
      <c r="N1315" s="34"/>
      <c r="O1315" s="35"/>
      <c r="P1315" s="34"/>
      <c r="Q1315" s="35"/>
      <c r="R1315" s="36"/>
      <c r="S1315" s="36"/>
    </row>
    <row r="1316" spans="5:19">
      <c r="E1316" s="30">
        <f t="shared" si="143"/>
        <v>155.60000000000412</v>
      </c>
      <c r="F1316" s="30" t="e">
        <f t="shared" si="140"/>
        <v>#DIV/0!</v>
      </c>
      <c r="G1316" s="60" t="e">
        <f t="shared" si="141"/>
        <v>#DIV/0!</v>
      </c>
      <c r="H1316" s="30" t="e">
        <f t="shared" si="144"/>
        <v>#DIV/0!</v>
      </c>
      <c r="I1316" s="63" t="e">
        <f t="shared" si="142"/>
        <v>#DIV/0!</v>
      </c>
      <c r="J1316" s="30" t="e">
        <f t="shared" si="145"/>
        <v>#DIV/0!</v>
      </c>
      <c r="K1316" s="67" t="e">
        <f t="shared" si="146"/>
        <v>#DIV/0!</v>
      </c>
      <c r="N1316" s="34"/>
      <c r="O1316" s="35"/>
      <c r="P1316" s="34"/>
      <c r="Q1316" s="35"/>
      <c r="R1316" s="36"/>
      <c r="S1316" s="36"/>
    </row>
    <row r="1317" spans="5:19">
      <c r="E1317" s="30">
        <f t="shared" si="143"/>
        <v>155.65000000000413</v>
      </c>
      <c r="F1317" s="30" t="e">
        <f t="shared" si="140"/>
        <v>#DIV/0!</v>
      </c>
      <c r="G1317" s="60" t="e">
        <f t="shared" si="141"/>
        <v>#DIV/0!</v>
      </c>
      <c r="H1317" s="30" t="e">
        <f t="shared" si="144"/>
        <v>#DIV/0!</v>
      </c>
      <c r="I1317" s="63" t="e">
        <f t="shared" si="142"/>
        <v>#DIV/0!</v>
      </c>
      <c r="J1317" s="30" t="e">
        <f t="shared" si="145"/>
        <v>#DIV/0!</v>
      </c>
      <c r="K1317" s="67" t="e">
        <f t="shared" si="146"/>
        <v>#DIV/0!</v>
      </c>
      <c r="N1317" s="34"/>
      <c r="O1317" s="35"/>
      <c r="P1317" s="34"/>
      <c r="Q1317" s="35"/>
      <c r="R1317" s="36"/>
      <c r="S1317" s="36"/>
    </row>
    <row r="1318" spans="5:19">
      <c r="E1318" s="30">
        <f t="shared" si="143"/>
        <v>155.70000000000414</v>
      </c>
      <c r="F1318" s="30" t="e">
        <f t="shared" si="140"/>
        <v>#DIV/0!</v>
      </c>
      <c r="G1318" s="60" t="e">
        <f t="shared" si="141"/>
        <v>#DIV/0!</v>
      </c>
      <c r="H1318" s="30" t="e">
        <f t="shared" si="144"/>
        <v>#DIV/0!</v>
      </c>
      <c r="I1318" s="63" t="e">
        <f t="shared" si="142"/>
        <v>#DIV/0!</v>
      </c>
      <c r="J1318" s="30" t="e">
        <f t="shared" si="145"/>
        <v>#DIV/0!</v>
      </c>
      <c r="K1318" s="67" t="e">
        <f t="shared" si="146"/>
        <v>#DIV/0!</v>
      </c>
      <c r="N1318" s="34"/>
      <c r="O1318" s="35"/>
      <c r="P1318" s="34"/>
      <c r="Q1318" s="35"/>
      <c r="R1318" s="36"/>
      <c r="S1318" s="36"/>
    </row>
    <row r="1319" spans="5:19">
      <c r="E1319" s="30">
        <f t="shared" si="143"/>
        <v>155.75000000000415</v>
      </c>
      <c r="F1319" s="30" t="e">
        <f t="shared" si="140"/>
        <v>#DIV/0!</v>
      </c>
      <c r="G1319" s="60" t="e">
        <f t="shared" si="141"/>
        <v>#DIV/0!</v>
      </c>
      <c r="H1319" s="30" t="e">
        <f t="shared" si="144"/>
        <v>#DIV/0!</v>
      </c>
      <c r="I1319" s="63" t="e">
        <f t="shared" si="142"/>
        <v>#DIV/0!</v>
      </c>
      <c r="J1319" s="30" t="e">
        <f t="shared" si="145"/>
        <v>#DIV/0!</v>
      </c>
      <c r="K1319" s="67" t="e">
        <f t="shared" si="146"/>
        <v>#DIV/0!</v>
      </c>
      <c r="N1319" s="34"/>
      <c r="O1319" s="35"/>
      <c r="P1319" s="34"/>
      <c r="Q1319" s="35"/>
      <c r="R1319" s="36"/>
      <c r="S1319" s="36"/>
    </row>
    <row r="1320" spans="5:19">
      <c r="E1320" s="30">
        <f t="shared" si="143"/>
        <v>155.80000000000416</v>
      </c>
      <c r="F1320" s="30" t="e">
        <f t="shared" si="140"/>
        <v>#DIV/0!</v>
      </c>
      <c r="G1320" s="60" t="e">
        <f t="shared" si="141"/>
        <v>#DIV/0!</v>
      </c>
      <c r="H1320" s="30" t="e">
        <f t="shared" si="144"/>
        <v>#DIV/0!</v>
      </c>
      <c r="I1320" s="63" t="e">
        <f t="shared" si="142"/>
        <v>#DIV/0!</v>
      </c>
      <c r="J1320" s="30" t="e">
        <f t="shared" si="145"/>
        <v>#DIV/0!</v>
      </c>
      <c r="K1320" s="67" t="e">
        <f t="shared" si="146"/>
        <v>#DIV/0!</v>
      </c>
      <c r="N1320" s="34"/>
      <c r="O1320" s="35"/>
      <c r="P1320" s="34"/>
      <c r="Q1320" s="35"/>
      <c r="R1320" s="36"/>
      <c r="S1320" s="36"/>
    </row>
    <row r="1321" spans="5:19">
      <c r="E1321" s="30">
        <f t="shared" si="143"/>
        <v>155.85000000000417</v>
      </c>
      <c r="F1321" s="30" t="e">
        <f t="shared" si="140"/>
        <v>#DIV/0!</v>
      </c>
      <c r="G1321" s="60" t="e">
        <f t="shared" si="141"/>
        <v>#DIV/0!</v>
      </c>
      <c r="H1321" s="30" t="e">
        <f t="shared" si="144"/>
        <v>#DIV/0!</v>
      </c>
      <c r="I1321" s="63" t="e">
        <f t="shared" si="142"/>
        <v>#DIV/0!</v>
      </c>
      <c r="J1321" s="30" t="e">
        <f t="shared" si="145"/>
        <v>#DIV/0!</v>
      </c>
      <c r="K1321" s="67" t="e">
        <f t="shared" si="146"/>
        <v>#DIV/0!</v>
      </c>
      <c r="N1321" s="34"/>
      <c r="O1321" s="35"/>
      <c r="P1321" s="34"/>
      <c r="Q1321" s="35"/>
      <c r="R1321" s="36"/>
      <c r="S1321" s="36"/>
    </row>
    <row r="1322" spans="5:19">
      <c r="E1322" s="30">
        <f t="shared" si="143"/>
        <v>155.90000000000418</v>
      </c>
      <c r="F1322" s="30" t="e">
        <f t="shared" si="140"/>
        <v>#DIV/0!</v>
      </c>
      <c r="G1322" s="60" t="e">
        <f t="shared" si="141"/>
        <v>#DIV/0!</v>
      </c>
      <c r="H1322" s="30" t="e">
        <f t="shared" si="144"/>
        <v>#DIV/0!</v>
      </c>
      <c r="I1322" s="63" t="e">
        <f t="shared" si="142"/>
        <v>#DIV/0!</v>
      </c>
      <c r="J1322" s="30" t="e">
        <f t="shared" si="145"/>
        <v>#DIV/0!</v>
      </c>
      <c r="K1322" s="67" t="e">
        <f t="shared" si="146"/>
        <v>#DIV/0!</v>
      </c>
      <c r="N1322" s="34"/>
      <c r="O1322" s="35"/>
      <c r="P1322" s="34"/>
      <c r="Q1322" s="35"/>
      <c r="R1322" s="36"/>
      <c r="S1322" s="36"/>
    </row>
    <row r="1323" spans="5:19">
      <c r="E1323" s="30">
        <f t="shared" si="143"/>
        <v>155.9500000000042</v>
      </c>
      <c r="F1323" s="30" t="e">
        <f t="shared" si="140"/>
        <v>#DIV/0!</v>
      </c>
      <c r="G1323" s="60" t="e">
        <f t="shared" si="141"/>
        <v>#DIV/0!</v>
      </c>
      <c r="H1323" s="30" t="e">
        <f t="shared" si="144"/>
        <v>#DIV/0!</v>
      </c>
      <c r="I1323" s="63" t="e">
        <f t="shared" si="142"/>
        <v>#DIV/0!</v>
      </c>
      <c r="J1323" s="30" t="e">
        <f t="shared" si="145"/>
        <v>#DIV/0!</v>
      </c>
      <c r="K1323" s="67" t="e">
        <f t="shared" si="146"/>
        <v>#DIV/0!</v>
      </c>
      <c r="N1323" s="34"/>
      <c r="O1323" s="35"/>
      <c r="P1323" s="34"/>
      <c r="Q1323" s="35"/>
      <c r="R1323" s="36"/>
      <c r="S1323" s="36"/>
    </row>
    <row r="1324" spans="5:19">
      <c r="E1324" s="30">
        <f t="shared" si="143"/>
        <v>156.00000000000421</v>
      </c>
      <c r="F1324" s="30" t="e">
        <f t="shared" si="140"/>
        <v>#DIV/0!</v>
      </c>
      <c r="G1324" s="60" t="e">
        <f t="shared" si="141"/>
        <v>#DIV/0!</v>
      </c>
      <c r="H1324" s="30" t="e">
        <f t="shared" si="144"/>
        <v>#DIV/0!</v>
      </c>
      <c r="I1324" s="63" t="e">
        <f t="shared" si="142"/>
        <v>#DIV/0!</v>
      </c>
      <c r="J1324" s="30" t="e">
        <f t="shared" si="145"/>
        <v>#DIV/0!</v>
      </c>
      <c r="K1324" s="67" t="e">
        <f t="shared" si="146"/>
        <v>#DIV/0!</v>
      </c>
      <c r="N1324" s="34"/>
      <c r="O1324" s="35"/>
      <c r="P1324" s="34"/>
      <c r="Q1324" s="35"/>
      <c r="R1324" s="36"/>
      <c r="S1324" s="36"/>
    </row>
    <row r="1325" spans="5:19">
      <c r="E1325" s="30">
        <f t="shared" si="143"/>
        <v>156.05000000000422</v>
      </c>
      <c r="F1325" s="30" t="e">
        <f t="shared" si="140"/>
        <v>#DIV/0!</v>
      </c>
      <c r="G1325" s="60" t="e">
        <f t="shared" si="141"/>
        <v>#DIV/0!</v>
      </c>
      <c r="H1325" s="30" t="e">
        <f t="shared" si="144"/>
        <v>#DIV/0!</v>
      </c>
      <c r="I1325" s="63" t="e">
        <f t="shared" si="142"/>
        <v>#DIV/0!</v>
      </c>
      <c r="J1325" s="30" t="e">
        <f t="shared" si="145"/>
        <v>#DIV/0!</v>
      </c>
      <c r="K1325" s="67" t="e">
        <f t="shared" si="146"/>
        <v>#DIV/0!</v>
      </c>
      <c r="N1325" s="34"/>
      <c r="O1325" s="35"/>
      <c r="P1325" s="34"/>
      <c r="Q1325" s="35"/>
      <c r="R1325" s="36"/>
      <c r="S1325" s="36"/>
    </row>
    <row r="1326" spans="5:19">
      <c r="E1326" s="30">
        <f t="shared" si="143"/>
        <v>156.10000000000423</v>
      </c>
      <c r="F1326" s="30" t="e">
        <f t="shared" si="140"/>
        <v>#DIV/0!</v>
      </c>
      <c r="G1326" s="60" t="e">
        <f t="shared" si="141"/>
        <v>#DIV/0!</v>
      </c>
      <c r="H1326" s="30" t="e">
        <f t="shared" si="144"/>
        <v>#DIV/0!</v>
      </c>
      <c r="I1326" s="63" t="e">
        <f t="shared" si="142"/>
        <v>#DIV/0!</v>
      </c>
      <c r="J1326" s="30" t="e">
        <f t="shared" si="145"/>
        <v>#DIV/0!</v>
      </c>
      <c r="K1326" s="67" t="e">
        <f t="shared" si="146"/>
        <v>#DIV/0!</v>
      </c>
      <c r="N1326" s="34"/>
      <c r="O1326" s="35"/>
      <c r="P1326" s="34"/>
      <c r="Q1326" s="35"/>
      <c r="R1326" s="36"/>
      <c r="S1326" s="36"/>
    </row>
    <row r="1327" spans="5:19">
      <c r="E1327" s="30">
        <f t="shared" si="143"/>
        <v>156.15000000000424</v>
      </c>
      <c r="F1327" s="30" t="e">
        <f t="shared" si="140"/>
        <v>#DIV/0!</v>
      </c>
      <c r="G1327" s="60" t="e">
        <f t="shared" si="141"/>
        <v>#DIV/0!</v>
      </c>
      <c r="H1327" s="30" t="e">
        <f t="shared" si="144"/>
        <v>#DIV/0!</v>
      </c>
      <c r="I1327" s="63" t="e">
        <f t="shared" si="142"/>
        <v>#DIV/0!</v>
      </c>
      <c r="J1327" s="30" t="e">
        <f t="shared" si="145"/>
        <v>#DIV/0!</v>
      </c>
      <c r="K1327" s="67" t="e">
        <f t="shared" si="146"/>
        <v>#DIV/0!</v>
      </c>
      <c r="N1327" s="34"/>
      <c r="O1327" s="35"/>
      <c r="P1327" s="34"/>
      <c r="Q1327" s="35"/>
      <c r="R1327" s="36"/>
      <c r="S1327" s="36"/>
    </row>
    <row r="1328" spans="5:19">
      <c r="E1328" s="30">
        <f t="shared" si="143"/>
        <v>156.20000000000425</v>
      </c>
      <c r="F1328" s="30" t="e">
        <f t="shared" si="140"/>
        <v>#DIV/0!</v>
      </c>
      <c r="G1328" s="60" t="e">
        <f t="shared" si="141"/>
        <v>#DIV/0!</v>
      </c>
      <c r="H1328" s="30" t="e">
        <f t="shared" si="144"/>
        <v>#DIV/0!</v>
      </c>
      <c r="I1328" s="63" t="e">
        <f t="shared" si="142"/>
        <v>#DIV/0!</v>
      </c>
      <c r="J1328" s="30" t="e">
        <f t="shared" si="145"/>
        <v>#DIV/0!</v>
      </c>
      <c r="K1328" s="67" t="e">
        <f t="shared" si="146"/>
        <v>#DIV/0!</v>
      </c>
      <c r="N1328" s="34"/>
      <c r="O1328" s="35"/>
      <c r="P1328" s="34"/>
      <c r="Q1328" s="35"/>
      <c r="R1328" s="36"/>
      <c r="S1328" s="36"/>
    </row>
    <row r="1329" spans="5:19">
      <c r="E1329" s="30">
        <f t="shared" si="143"/>
        <v>156.25000000000426</v>
      </c>
      <c r="F1329" s="30" t="e">
        <f t="shared" si="140"/>
        <v>#DIV/0!</v>
      </c>
      <c r="G1329" s="60" t="e">
        <f t="shared" si="141"/>
        <v>#DIV/0!</v>
      </c>
      <c r="H1329" s="30" t="e">
        <f t="shared" si="144"/>
        <v>#DIV/0!</v>
      </c>
      <c r="I1329" s="63" t="e">
        <f t="shared" si="142"/>
        <v>#DIV/0!</v>
      </c>
      <c r="J1329" s="30" t="e">
        <f t="shared" si="145"/>
        <v>#DIV/0!</v>
      </c>
      <c r="K1329" s="67" t="e">
        <f t="shared" si="146"/>
        <v>#DIV/0!</v>
      </c>
      <c r="N1329" s="34"/>
      <c r="O1329" s="35"/>
      <c r="P1329" s="34"/>
      <c r="Q1329" s="35"/>
      <c r="R1329" s="36"/>
      <c r="S1329" s="36"/>
    </row>
    <row r="1330" spans="5:19">
      <c r="E1330" s="30">
        <f t="shared" si="143"/>
        <v>156.30000000000427</v>
      </c>
      <c r="F1330" s="30" t="e">
        <f t="shared" si="140"/>
        <v>#DIV/0!</v>
      </c>
      <c r="G1330" s="60" t="e">
        <f t="shared" si="141"/>
        <v>#DIV/0!</v>
      </c>
      <c r="H1330" s="30" t="e">
        <f t="shared" si="144"/>
        <v>#DIV/0!</v>
      </c>
      <c r="I1330" s="63" t="e">
        <f t="shared" si="142"/>
        <v>#DIV/0!</v>
      </c>
      <c r="J1330" s="30" t="e">
        <f t="shared" si="145"/>
        <v>#DIV/0!</v>
      </c>
      <c r="K1330" s="67" t="e">
        <f t="shared" si="146"/>
        <v>#DIV/0!</v>
      </c>
      <c r="N1330" s="34"/>
      <c r="O1330" s="35"/>
      <c r="P1330" s="34"/>
      <c r="Q1330" s="35"/>
      <c r="R1330" s="36"/>
      <c r="S1330" s="36"/>
    </row>
    <row r="1331" spans="5:19">
      <c r="E1331" s="30">
        <f t="shared" si="143"/>
        <v>156.35000000000429</v>
      </c>
      <c r="F1331" s="30" t="e">
        <f t="shared" si="140"/>
        <v>#DIV/0!</v>
      </c>
      <c r="G1331" s="60" t="e">
        <f t="shared" si="141"/>
        <v>#DIV/0!</v>
      </c>
      <c r="H1331" s="30" t="e">
        <f t="shared" si="144"/>
        <v>#DIV/0!</v>
      </c>
      <c r="I1331" s="63" t="e">
        <f t="shared" si="142"/>
        <v>#DIV/0!</v>
      </c>
      <c r="J1331" s="30" t="e">
        <f t="shared" si="145"/>
        <v>#DIV/0!</v>
      </c>
      <c r="K1331" s="67" t="e">
        <f t="shared" si="146"/>
        <v>#DIV/0!</v>
      </c>
      <c r="N1331" s="34"/>
      <c r="O1331" s="35"/>
      <c r="P1331" s="34"/>
      <c r="Q1331" s="35"/>
      <c r="R1331" s="36"/>
      <c r="S1331" s="36"/>
    </row>
    <row r="1332" spans="5:19">
      <c r="E1332" s="30">
        <f t="shared" si="143"/>
        <v>156.4000000000043</v>
      </c>
      <c r="F1332" s="30" t="e">
        <f t="shared" si="140"/>
        <v>#DIV/0!</v>
      </c>
      <c r="G1332" s="60" t="e">
        <f t="shared" si="141"/>
        <v>#DIV/0!</v>
      </c>
      <c r="H1332" s="30" t="e">
        <f t="shared" si="144"/>
        <v>#DIV/0!</v>
      </c>
      <c r="I1332" s="63" t="e">
        <f t="shared" si="142"/>
        <v>#DIV/0!</v>
      </c>
      <c r="J1332" s="30" t="e">
        <f t="shared" si="145"/>
        <v>#DIV/0!</v>
      </c>
      <c r="K1332" s="67" t="e">
        <f t="shared" si="146"/>
        <v>#DIV/0!</v>
      </c>
      <c r="N1332" s="34"/>
      <c r="O1332" s="35"/>
      <c r="P1332" s="34"/>
      <c r="Q1332" s="35"/>
      <c r="R1332" s="36"/>
      <c r="S1332" s="36"/>
    </row>
    <row r="1333" spans="5:19">
      <c r="E1333" s="30">
        <f t="shared" si="143"/>
        <v>156.45000000000431</v>
      </c>
      <c r="F1333" s="30" t="e">
        <f t="shared" si="140"/>
        <v>#DIV/0!</v>
      </c>
      <c r="G1333" s="60" t="e">
        <f t="shared" si="141"/>
        <v>#DIV/0!</v>
      </c>
      <c r="H1333" s="30" t="e">
        <f t="shared" si="144"/>
        <v>#DIV/0!</v>
      </c>
      <c r="I1333" s="63" t="e">
        <f t="shared" si="142"/>
        <v>#DIV/0!</v>
      </c>
      <c r="J1333" s="30" t="e">
        <f t="shared" si="145"/>
        <v>#DIV/0!</v>
      </c>
      <c r="K1333" s="67" t="e">
        <f t="shared" si="146"/>
        <v>#DIV/0!</v>
      </c>
      <c r="N1333" s="34"/>
      <c r="O1333" s="35"/>
      <c r="P1333" s="34"/>
      <c r="Q1333" s="35"/>
      <c r="R1333" s="36"/>
      <c r="S1333" s="36"/>
    </row>
    <row r="1334" spans="5:19">
      <c r="E1334" s="30">
        <f t="shared" si="143"/>
        <v>156.50000000000432</v>
      </c>
      <c r="F1334" s="30" t="e">
        <f t="shared" si="140"/>
        <v>#DIV/0!</v>
      </c>
      <c r="G1334" s="60" t="e">
        <f t="shared" si="141"/>
        <v>#DIV/0!</v>
      </c>
      <c r="H1334" s="30" t="e">
        <f t="shared" si="144"/>
        <v>#DIV/0!</v>
      </c>
      <c r="I1334" s="63" t="e">
        <f t="shared" si="142"/>
        <v>#DIV/0!</v>
      </c>
      <c r="J1334" s="30" t="e">
        <f t="shared" si="145"/>
        <v>#DIV/0!</v>
      </c>
      <c r="K1334" s="67" t="e">
        <f t="shared" si="146"/>
        <v>#DIV/0!</v>
      </c>
      <c r="N1334" s="34"/>
      <c r="O1334" s="35"/>
      <c r="P1334" s="34"/>
      <c r="Q1334" s="35"/>
      <c r="R1334" s="36"/>
      <c r="S1334" s="36"/>
    </row>
    <row r="1335" spans="5:19">
      <c r="E1335" s="30">
        <f t="shared" si="143"/>
        <v>156.55000000000433</v>
      </c>
      <c r="F1335" s="30" t="e">
        <f t="shared" si="140"/>
        <v>#DIV/0!</v>
      </c>
      <c r="G1335" s="60" t="e">
        <f t="shared" si="141"/>
        <v>#DIV/0!</v>
      </c>
      <c r="H1335" s="30" t="e">
        <f t="shared" si="144"/>
        <v>#DIV/0!</v>
      </c>
      <c r="I1335" s="63" t="e">
        <f t="shared" si="142"/>
        <v>#DIV/0!</v>
      </c>
      <c r="J1335" s="30" t="e">
        <f t="shared" si="145"/>
        <v>#DIV/0!</v>
      </c>
      <c r="K1335" s="67" t="e">
        <f t="shared" si="146"/>
        <v>#DIV/0!</v>
      </c>
      <c r="N1335" s="34"/>
      <c r="O1335" s="35"/>
      <c r="P1335" s="34"/>
      <c r="Q1335" s="35"/>
      <c r="R1335" s="36"/>
      <c r="S1335" s="36"/>
    </row>
    <row r="1336" spans="5:19">
      <c r="E1336" s="30">
        <f t="shared" si="143"/>
        <v>156.60000000000434</v>
      </c>
      <c r="F1336" s="30" t="e">
        <f t="shared" si="140"/>
        <v>#DIV/0!</v>
      </c>
      <c r="G1336" s="60" t="e">
        <f t="shared" si="141"/>
        <v>#DIV/0!</v>
      </c>
      <c r="H1336" s="30" t="e">
        <f t="shared" si="144"/>
        <v>#DIV/0!</v>
      </c>
      <c r="I1336" s="63" t="e">
        <f t="shared" si="142"/>
        <v>#DIV/0!</v>
      </c>
      <c r="J1336" s="30" t="e">
        <f t="shared" si="145"/>
        <v>#DIV/0!</v>
      </c>
      <c r="K1336" s="67" t="e">
        <f t="shared" si="146"/>
        <v>#DIV/0!</v>
      </c>
      <c r="N1336" s="34"/>
      <c r="O1336" s="35"/>
      <c r="P1336" s="34"/>
      <c r="Q1336" s="35"/>
      <c r="R1336" s="36"/>
      <c r="S1336" s="36"/>
    </row>
    <row r="1337" spans="5:19">
      <c r="E1337" s="30">
        <f t="shared" si="143"/>
        <v>156.65000000000435</v>
      </c>
      <c r="F1337" s="30" t="e">
        <f t="shared" si="140"/>
        <v>#DIV/0!</v>
      </c>
      <c r="G1337" s="60" t="e">
        <f t="shared" si="141"/>
        <v>#DIV/0!</v>
      </c>
      <c r="H1337" s="30" t="e">
        <f t="shared" si="144"/>
        <v>#DIV/0!</v>
      </c>
      <c r="I1337" s="63" t="e">
        <f t="shared" si="142"/>
        <v>#DIV/0!</v>
      </c>
      <c r="J1337" s="30" t="e">
        <f t="shared" si="145"/>
        <v>#DIV/0!</v>
      </c>
      <c r="K1337" s="67" t="e">
        <f t="shared" si="146"/>
        <v>#DIV/0!</v>
      </c>
      <c r="N1337" s="34"/>
      <c r="O1337" s="35"/>
      <c r="P1337" s="34"/>
      <c r="Q1337" s="35"/>
      <c r="R1337" s="36"/>
      <c r="S1337" s="36"/>
    </row>
    <row r="1338" spans="5:19">
      <c r="E1338" s="30">
        <f t="shared" si="143"/>
        <v>156.70000000000437</v>
      </c>
      <c r="F1338" s="30" t="e">
        <f t="shared" si="140"/>
        <v>#DIV/0!</v>
      </c>
      <c r="G1338" s="60" t="e">
        <f t="shared" si="141"/>
        <v>#DIV/0!</v>
      </c>
      <c r="H1338" s="30" t="e">
        <f t="shared" si="144"/>
        <v>#DIV/0!</v>
      </c>
      <c r="I1338" s="63" t="e">
        <f t="shared" si="142"/>
        <v>#DIV/0!</v>
      </c>
      <c r="J1338" s="30" t="e">
        <f t="shared" si="145"/>
        <v>#DIV/0!</v>
      </c>
      <c r="K1338" s="67" t="e">
        <f t="shared" si="146"/>
        <v>#DIV/0!</v>
      </c>
      <c r="N1338" s="34"/>
      <c r="O1338" s="35"/>
      <c r="P1338" s="34"/>
      <c r="Q1338" s="35"/>
      <c r="R1338" s="36"/>
      <c r="S1338" s="36"/>
    </row>
    <row r="1339" spans="5:19">
      <c r="E1339" s="30">
        <f t="shared" si="143"/>
        <v>156.75000000000438</v>
      </c>
      <c r="F1339" s="30" t="e">
        <f t="shared" si="140"/>
        <v>#DIV/0!</v>
      </c>
      <c r="G1339" s="60" t="e">
        <f t="shared" si="141"/>
        <v>#DIV/0!</v>
      </c>
      <c r="H1339" s="30" t="e">
        <f t="shared" si="144"/>
        <v>#DIV/0!</v>
      </c>
      <c r="I1339" s="63" t="e">
        <f t="shared" si="142"/>
        <v>#DIV/0!</v>
      </c>
      <c r="J1339" s="30" t="e">
        <f t="shared" si="145"/>
        <v>#DIV/0!</v>
      </c>
      <c r="K1339" s="67" t="e">
        <f t="shared" si="146"/>
        <v>#DIV/0!</v>
      </c>
      <c r="N1339" s="34"/>
      <c r="O1339" s="35"/>
      <c r="P1339" s="34"/>
      <c r="Q1339" s="35"/>
      <c r="R1339" s="36"/>
      <c r="S1339" s="36"/>
    </row>
    <row r="1340" spans="5:19">
      <c r="E1340" s="30">
        <f t="shared" si="143"/>
        <v>156.80000000000439</v>
      </c>
      <c r="F1340" s="30" t="e">
        <f t="shared" si="140"/>
        <v>#DIV/0!</v>
      </c>
      <c r="G1340" s="60" t="e">
        <f t="shared" si="141"/>
        <v>#DIV/0!</v>
      </c>
      <c r="H1340" s="30" t="e">
        <f t="shared" si="144"/>
        <v>#DIV/0!</v>
      </c>
      <c r="I1340" s="63" t="e">
        <f t="shared" si="142"/>
        <v>#DIV/0!</v>
      </c>
      <c r="J1340" s="30" t="e">
        <f t="shared" si="145"/>
        <v>#DIV/0!</v>
      </c>
      <c r="K1340" s="67" t="e">
        <f t="shared" si="146"/>
        <v>#DIV/0!</v>
      </c>
      <c r="N1340" s="34"/>
      <c r="O1340" s="35"/>
      <c r="P1340" s="34"/>
      <c r="Q1340" s="35"/>
      <c r="R1340" s="36"/>
      <c r="S1340" s="36"/>
    </row>
    <row r="1341" spans="5:19">
      <c r="E1341" s="30">
        <f t="shared" si="143"/>
        <v>156.8500000000044</v>
      </c>
      <c r="F1341" s="30" t="e">
        <f t="shared" si="140"/>
        <v>#DIV/0!</v>
      </c>
      <c r="G1341" s="60" t="e">
        <f t="shared" si="141"/>
        <v>#DIV/0!</v>
      </c>
      <c r="H1341" s="30" t="e">
        <f t="shared" si="144"/>
        <v>#DIV/0!</v>
      </c>
      <c r="I1341" s="63" t="e">
        <f t="shared" si="142"/>
        <v>#DIV/0!</v>
      </c>
      <c r="J1341" s="30" t="e">
        <f t="shared" si="145"/>
        <v>#DIV/0!</v>
      </c>
      <c r="K1341" s="67" t="e">
        <f t="shared" si="146"/>
        <v>#DIV/0!</v>
      </c>
      <c r="N1341" s="34"/>
      <c r="O1341" s="35"/>
      <c r="P1341" s="34"/>
      <c r="Q1341" s="35"/>
      <c r="R1341" s="36"/>
      <c r="S1341" s="36"/>
    </row>
    <row r="1342" spans="5:19">
      <c r="E1342" s="30">
        <f t="shared" si="143"/>
        <v>156.90000000000441</v>
      </c>
      <c r="F1342" s="30" t="e">
        <f t="shared" si="140"/>
        <v>#DIV/0!</v>
      </c>
      <c r="G1342" s="60" t="e">
        <f t="shared" si="141"/>
        <v>#DIV/0!</v>
      </c>
      <c r="H1342" s="30" t="e">
        <f t="shared" si="144"/>
        <v>#DIV/0!</v>
      </c>
      <c r="I1342" s="63" t="e">
        <f t="shared" si="142"/>
        <v>#DIV/0!</v>
      </c>
      <c r="J1342" s="30" t="e">
        <f t="shared" si="145"/>
        <v>#DIV/0!</v>
      </c>
      <c r="K1342" s="67" t="e">
        <f t="shared" si="146"/>
        <v>#DIV/0!</v>
      </c>
      <c r="N1342" s="34"/>
      <c r="O1342" s="35"/>
      <c r="P1342" s="34"/>
      <c r="Q1342" s="35"/>
      <c r="R1342" s="36"/>
      <c r="S1342" s="36"/>
    </row>
    <row r="1343" spans="5:19">
      <c r="E1343" s="30">
        <f t="shared" si="143"/>
        <v>156.95000000000442</v>
      </c>
      <c r="F1343" s="30" t="e">
        <f t="shared" si="140"/>
        <v>#DIV/0!</v>
      </c>
      <c r="G1343" s="60" t="e">
        <f t="shared" si="141"/>
        <v>#DIV/0!</v>
      </c>
      <c r="H1343" s="30" t="e">
        <f t="shared" si="144"/>
        <v>#DIV/0!</v>
      </c>
      <c r="I1343" s="63" t="e">
        <f t="shared" si="142"/>
        <v>#DIV/0!</v>
      </c>
      <c r="J1343" s="30" t="e">
        <f t="shared" si="145"/>
        <v>#DIV/0!</v>
      </c>
      <c r="K1343" s="67" t="e">
        <f t="shared" si="146"/>
        <v>#DIV/0!</v>
      </c>
      <c r="N1343" s="34"/>
      <c r="O1343" s="35"/>
      <c r="P1343" s="34"/>
      <c r="Q1343" s="35"/>
      <c r="R1343" s="36"/>
      <c r="S1343" s="36"/>
    </row>
    <row r="1344" spans="5:19">
      <c r="E1344" s="30">
        <f t="shared" si="143"/>
        <v>157.00000000000443</v>
      </c>
      <c r="F1344" s="30" t="e">
        <f t="shared" si="140"/>
        <v>#DIV/0!</v>
      </c>
      <c r="G1344" s="60" t="e">
        <f t="shared" si="141"/>
        <v>#DIV/0!</v>
      </c>
      <c r="H1344" s="30" t="e">
        <f t="shared" si="144"/>
        <v>#DIV/0!</v>
      </c>
      <c r="I1344" s="63" t="e">
        <f t="shared" si="142"/>
        <v>#DIV/0!</v>
      </c>
      <c r="J1344" s="30" t="e">
        <f t="shared" si="145"/>
        <v>#DIV/0!</v>
      </c>
      <c r="K1344" s="67" t="e">
        <f t="shared" si="146"/>
        <v>#DIV/0!</v>
      </c>
      <c r="N1344" s="34"/>
      <c r="O1344" s="35"/>
      <c r="P1344" s="34"/>
      <c r="Q1344" s="35"/>
      <c r="R1344" s="36"/>
      <c r="S1344" s="36"/>
    </row>
    <row r="1345" spans="5:19">
      <c r="E1345" s="30">
        <f t="shared" si="143"/>
        <v>157.05000000000445</v>
      </c>
      <c r="F1345" s="30" t="e">
        <f t="shared" si="140"/>
        <v>#DIV/0!</v>
      </c>
      <c r="G1345" s="60" t="e">
        <f t="shared" si="141"/>
        <v>#DIV/0!</v>
      </c>
      <c r="H1345" s="30" t="e">
        <f t="shared" si="144"/>
        <v>#DIV/0!</v>
      </c>
      <c r="I1345" s="63" t="e">
        <f t="shared" si="142"/>
        <v>#DIV/0!</v>
      </c>
      <c r="J1345" s="30" t="e">
        <f t="shared" si="145"/>
        <v>#DIV/0!</v>
      </c>
      <c r="K1345" s="67" t="e">
        <f t="shared" si="146"/>
        <v>#DIV/0!</v>
      </c>
      <c r="N1345" s="34"/>
      <c r="O1345" s="35"/>
      <c r="P1345" s="34"/>
      <c r="Q1345" s="35"/>
      <c r="R1345" s="36"/>
      <c r="S1345" s="36"/>
    </row>
    <row r="1346" spans="5:19">
      <c r="E1346" s="30">
        <f t="shared" si="143"/>
        <v>157.10000000000446</v>
      </c>
      <c r="F1346" s="30" t="e">
        <f t="shared" si="140"/>
        <v>#DIV/0!</v>
      </c>
      <c r="G1346" s="60" t="e">
        <f t="shared" si="141"/>
        <v>#DIV/0!</v>
      </c>
      <c r="H1346" s="30" t="e">
        <f t="shared" si="144"/>
        <v>#DIV/0!</v>
      </c>
      <c r="I1346" s="63" t="e">
        <f t="shared" si="142"/>
        <v>#DIV/0!</v>
      </c>
      <c r="J1346" s="30" t="e">
        <f t="shared" si="145"/>
        <v>#DIV/0!</v>
      </c>
      <c r="K1346" s="67" t="e">
        <f t="shared" si="146"/>
        <v>#DIV/0!</v>
      </c>
      <c r="N1346" s="34"/>
      <c r="O1346" s="35"/>
      <c r="P1346" s="34"/>
      <c r="Q1346" s="35"/>
      <c r="R1346" s="36"/>
      <c r="S1346" s="36"/>
    </row>
    <row r="1347" spans="5:19">
      <c r="E1347" s="30">
        <f t="shared" si="143"/>
        <v>157.15000000000447</v>
      </c>
      <c r="F1347" s="30" t="e">
        <f t="shared" si="140"/>
        <v>#DIV/0!</v>
      </c>
      <c r="G1347" s="60" t="e">
        <f t="shared" si="141"/>
        <v>#DIV/0!</v>
      </c>
      <c r="H1347" s="30" t="e">
        <f t="shared" si="144"/>
        <v>#DIV/0!</v>
      </c>
      <c r="I1347" s="63" t="e">
        <f t="shared" si="142"/>
        <v>#DIV/0!</v>
      </c>
      <c r="J1347" s="30" t="e">
        <f t="shared" si="145"/>
        <v>#DIV/0!</v>
      </c>
      <c r="K1347" s="67" t="e">
        <f t="shared" si="146"/>
        <v>#DIV/0!</v>
      </c>
      <c r="N1347" s="34"/>
      <c r="O1347" s="35"/>
      <c r="P1347" s="34"/>
      <c r="Q1347" s="35"/>
      <c r="R1347" s="36"/>
      <c r="S1347" s="36"/>
    </row>
    <row r="1348" spans="5:19">
      <c r="E1348" s="30">
        <f t="shared" si="143"/>
        <v>157.20000000000448</v>
      </c>
      <c r="F1348" s="30" t="e">
        <f t="shared" ref="F1348:F1411" si="147">SQRT(2+2*1*COS(3.14-2*$C$9*E1348*10^(-3)))</f>
        <v>#DIV/0!</v>
      </c>
      <c r="G1348" s="60" t="e">
        <f t="shared" ref="G1348:G1411" si="148">20*LOG10(F1348/2)</f>
        <v>#DIV/0!</v>
      </c>
      <c r="H1348" s="30" t="e">
        <f t="shared" si="144"/>
        <v>#DIV/0!</v>
      </c>
      <c r="I1348" s="63" t="e">
        <f t="shared" ref="I1348:I1411" si="149">20*LOG10(H1348/2)</f>
        <v>#DIV/0!</v>
      </c>
      <c r="J1348" s="30" t="e">
        <f t="shared" si="145"/>
        <v>#DIV/0!</v>
      </c>
      <c r="K1348" s="67" t="e">
        <f t="shared" si="146"/>
        <v>#DIV/0!</v>
      </c>
      <c r="N1348" s="34"/>
      <c r="O1348" s="35"/>
      <c r="P1348" s="34"/>
      <c r="Q1348" s="35"/>
      <c r="R1348" s="36"/>
      <c r="S1348" s="36"/>
    </row>
    <row r="1349" spans="5:19">
      <c r="E1349" s="30">
        <f t="shared" ref="E1349:E1412" si="150">E1348+$E$2</f>
        <v>157.25000000000449</v>
      </c>
      <c r="F1349" s="30" t="e">
        <f t="shared" si="147"/>
        <v>#DIV/0!</v>
      </c>
      <c r="G1349" s="60" t="e">
        <f t="shared" si="148"/>
        <v>#DIV/0!</v>
      </c>
      <c r="H1349" s="30" t="e">
        <f t="shared" ref="H1349:H1412" si="151">SQRT(2+2*1*COS(0-2*$C$30*E1349*10^(-3)))</f>
        <v>#DIV/0!</v>
      </c>
      <c r="I1349" s="63" t="e">
        <f t="shared" si="149"/>
        <v>#DIV/0!</v>
      </c>
      <c r="J1349" s="30" t="e">
        <f t="shared" ref="J1349:J1412" si="152">SQRT(1+0+2*0*COS(0-2*$C$51*E1349*10^(-3)))</f>
        <v>#DIV/0!</v>
      </c>
      <c r="K1349" s="67" t="e">
        <f t="shared" ref="K1349:K1412" si="153">20*LOG10(J1349/1)</f>
        <v>#DIV/0!</v>
      </c>
      <c r="N1349" s="34"/>
      <c r="O1349" s="35"/>
      <c r="P1349" s="34"/>
      <c r="Q1349" s="35"/>
      <c r="R1349" s="36"/>
      <c r="S1349" s="36"/>
    </row>
    <row r="1350" spans="5:19">
      <c r="E1350" s="30">
        <f t="shared" si="150"/>
        <v>157.3000000000045</v>
      </c>
      <c r="F1350" s="30" t="e">
        <f t="shared" si="147"/>
        <v>#DIV/0!</v>
      </c>
      <c r="G1350" s="60" t="e">
        <f t="shared" si="148"/>
        <v>#DIV/0!</v>
      </c>
      <c r="H1350" s="30" t="e">
        <f t="shared" si="151"/>
        <v>#DIV/0!</v>
      </c>
      <c r="I1350" s="63" t="e">
        <f t="shared" si="149"/>
        <v>#DIV/0!</v>
      </c>
      <c r="J1350" s="30" t="e">
        <f t="shared" si="152"/>
        <v>#DIV/0!</v>
      </c>
      <c r="K1350" s="67" t="e">
        <f t="shared" si="153"/>
        <v>#DIV/0!</v>
      </c>
      <c r="N1350" s="34"/>
      <c r="O1350" s="35"/>
      <c r="P1350" s="34"/>
      <c r="Q1350" s="35"/>
      <c r="R1350" s="36"/>
      <c r="S1350" s="36"/>
    </row>
    <row r="1351" spans="5:19">
      <c r="E1351" s="30">
        <f t="shared" si="150"/>
        <v>157.35000000000451</v>
      </c>
      <c r="F1351" s="30" t="e">
        <f t="shared" si="147"/>
        <v>#DIV/0!</v>
      </c>
      <c r="G1351" s="60" t="e">
        <f t="shared" si="148"/>
        <v>#DIV/0!</v>
      </c>
      <c r="H1351" s="30" t="e">
        <f t="shared" si="151"/>
        <v>#DIV/0!</v>
      </c>
      <c r="I1351" s="63" t="e">
        <f t="shared" si="149"/>
        <v>#DIV/0!</v>
      </c>
      <c r="J1351" s="30" t="e">
        <f t="shared" si="152"/>
        <v>#DIV/0!</v>
      </c>
      <c r="K1351" s="67" t="e">
        <f t="shared" si="153"/>
        <v>#DIV/0!</v>
      </c>
      <c r="N1351" s="34"/>
      <c r="O1351" s="35"/>
      <c r="P1351" s="34"/>
      <c r="Q1351" s="35"/>
      <c r="R1351" s="36"/>
      <c r="S1351" s="36"/>
    </row>
    <row r="1352" spans="5:19">
      <c r="E1352" s="30">
        <f t="shared" si="150"/>
        <v>157.40000000000452</v>
      </c>
      <c r="F1352" s="30" t="e">
        <f t="shared" si="147"/>
        <v>#DIV/0!</v>
      </c>
      <c r="G1352" s="60" t="e">
        <f t="shared" si="148"/>
        <v>#DIV/0!</v>
      </c>
      <c r="H1352" s="30" t="e">
        <f t="shared" si="151"/>
        <v>#DIV/0!</v>
      </c>
      <c r="I1352" s="63" t="e">
        <f t="shared" si="149"/>
        <v>#DIV/0!</v>
      </c>
      <c r="J1352" s="30" t="e">
        <f t="shared" si="152"/>
        <v>#DIV/0!</v>
      </c>
      <c r="K1352" s="67" t="e">
        <f t="shared" si="153"/>
        <v>#DIV/0!</v>
      </c>
      <c r="N1352" s="34"/>
      <c r="O1352" s="35"/>
      <c r="P1352" s="34"/>
      <c r="Q1352" s="35"/>
      <c r="R1352" s="36"/>
      <c r="S1352" s="36"/>
    </row>
    <row r="1353" spans="5:19">
      <c r="E1353" s="30">
        <f t="shared" si="150"/>
        <v>157.45000000000454</v>
      </c>
      <c r="F1353" s="30" t="e">
        <f t="shared" si="147"/>
        <v>#DIV/0!</v>
      </c>
      <c r="G1353" s="60" t="e">
        <f t="shared" si="148"/>
        <v>#DIV/0!</v>
      </c>
      <c r="H1353" s="30" t="e">
        <f t="shared" si="151"/>
        <v>#DIV/0!</v>
      </c>
      <c r="I1353" s="63" t="e">
        <f t="shared" si="149"/>
        <v>#DIV/0!</v>
      </c>
      <c r="J1353" s="30" t="e">
        <f t="shared" si="152"/>
        <v>#DIV/0!</v>
      </c>
      <c r="K1353" s="67" t="e">
        <f t="shared" si="153"/>
        <v>#DIV/0!</v>
      </c>
      <c r="N1353" s="34"/>
      <c r="O1353" s="35"/>
      <c r="P1353" s="34"/>
      <c r="Q1353" s="35"/>
      <c r="R1353" s="36"/>
      <c r="S1353" s="36"/>
    </row>
    <row r="1354" spans="5:19">
      <c r="E1354" s="30">
        <f t="shared" si="150"/>
        <v>157.50000000000455</v>
      </c>
      <c r="F1354" s="30" t="e">
        <f t="shared" si="147"/>
        <v>#DIV/0!</v>
      </c>
      <c r="G1354" s="60" t="e">
        <f t="shared" si="148"/>
        <v>#DIV/0!</v>
      </c>
      <c r="H1354" s="30" t="e">
        <f t="shared" si="151"/>
        <v>#DIV/0!</v>
      </c>
      <c r="I1354" s="63" t="e">
        <f t="shared" si="149"/>
        <v>#DIV/0!</v>
      </c>
      <c r="J1354" s="30" t="e">
        <f t="shared" si="152"/>
        <v>#DIV/0!</v>
      </c>
      <c r="K1354" s="67" t="e">
        <f t="shared" si="153"/>
        <v>#DIV/0!</v>
      </c>
      <c r="N1354" s="34"/>
      <c r="O1354" s="35"/>
      <c r="P1354" s="34"/>
      <c r="Q1354" s="35"/>
      <c r="R1354" s="36"/>
      <c r="S1354" s="36"/>
    </row>
    <row r="1355" spans="5:19">
      <c r="E1355" s="30">
        <f t="shared" si="150"/>
        <v>157.55000000000456</v>
      </c>
      <c r="F1355" s="30" t="e">
        <f t="shared" si="147"/>
        <v>#DIV/0!</v>
      </c>
      <c r="G1355" s="60" t="e">
        <f t="shared" si="148"/>
        <v>#DIV/0!</v>
      </c>
      <c r="H1355" s="30" t="e">
        <f t="shared" si="151"/>
        <v>#DIV/0!</v>
      </c>
      <c r="I1355" s="63" t="e">
        <f t="shared" si="149"/>
        <v>#DIV/0!</v>
      </c>
      <c r="J1355" s="30" t="e">
        <f t="shared" si="152"/>
        <v>#DIV/0!</v>
      </c>
      <c r="K1355" s="67" t="e">
        <f t="shared" si="153"/>
        <v>#DIV/0!</v>
      </c>
      <c r="N1355" s="34"/>
      <c r="O1355" s="35"/>
      <c r="P1355" s="34"/>
      <c r="Q1355" s="35"/>
      <c r="R1355" s="36"/>
      <c r="S1355" s="36"/>
    </row>
    <row r="1356" spans="5:19">
      <c r="E1356" s="30">
        <f t="shared" si="150"/>
        <v>157.60000000000457</v>
      </c>
      <c r="F1356" s="30" t="e">
        <f t="shared" si="147"/>
        <v>#DIV/0!</v>
      </c>
      <c r="G1356" s="60" t="e">
        <f t="shared" si="148"/>
        <v>#DIV/0!</v>
      </c>
      <c r="H1356" s="30" t="e">
        <f t="shared" si="151"/>
        <v>#DIV/0!</v>
      </c>
      <c r="I1356" s="63" t="e">
        <f t="shared" si="149"/>
        <v>#DIV/0!</v>
      </c>
      <c r="J1356" s="30" t="e">
        <f t="shared" si="152"/>
        <v>#DIV/0!</v>
      </c>
      <c r="K1356" s="67" t="e">
        <f t="shared" si="153"/>
        <v>#DIV/0!</v>
      </c>
      <c r="N1356" s="34"/>
      <c r="O1356" s="35"/>
      <c r="P1356" s="34"/>
      <c r="Q1356" s="35"/>
      <c r="R1356" s="36"/>
      <c r="S1356" s="36"/>
    </row>
    <row r="1357" spans="5:19">
      <c r="E1357" s="30">
        <f t="shared" si="150"/>
        <v>157.65000000000458</v>
      </c>
      <c r="F1357" s="30" t="e">
        <f t="shared" si="147"/>
        <v>#DIV/0!</v>
      </c>
      <c r="G1357" s="60" t="e">
        <f t="shared" si="148"/>
        <v>#DIV/0!</v>
      </c>
      <c r="H1357" s="30" t="e">
        <f t="shared" si="151"/>
        <v>#DIV/0!</v>
      </c>
      <c r="I1357" s="63" t="e">
        <f t="shared" si="149"/>
        <v>#DIV/0!</v>
      </c>
      <c r="J1357" s="30" t="e">
        <f t="shared" si="152"/>
        <v>#DIV/0!</v>
      </c>
      <c r="K1357" s="67" t="e">
        <f t="shared" si="153"/>
        <v>#DIV/0!</v>
      </c>
      <c r="N1357" s="34"/>
      <c r="O1357" s="35"/>
      <c r="P1357" s="34"/>
      <c r="Q1357" s="35"/>
      <c r="R1357" s="36"/>
      <c r="S1357" s="36"/>
    </row>
    <row r="1358" spans="5:19">
      <c r="E1358" s="30">
        <f t="shared" si="150"/>
        <v>157.70000000000459</v>
      </c>
      <c r="F1358" s="30" t="e">
        <f t="shared" si="147"/>
        <v>#DIV/0!</v>
      </c>
      <c r="G1358" s="60" t="e">
        <f t="shared" si="148"/>
        <v>#DIV/0!</v>
      </c>
      <c r="H1358" s="30" t="e">
        <f t="shared" si="151"/>
        <v>#DIV/0!</v>
      </c>
      <c r="I1358" s="63" t="e">
        <f t="shared" si="149"/>
        <v>#DIV/0!</v>
      </c>
      <c r="J1358" s="30" t="e">
        <f t="shared" si="152"/>
        <v>#DIV/0!</v>
      </c>
      <c r="K1358" s="67" t="e">
        <f t="shared" si="153"/>
        <v>#DIV/0!</v>
      </c>
      <c r="N1358" s="34"/>
      <c r="O1358" s="35"/>
      <c r="P1358" s="34"/>
      <c r="Q1358" s="35"/>
      <c r="R1358" s="36"/>
      <c r="S1358" s="36"/>
    </row>
    <row r="1359" spans="5:19">
      <c r="E1359" s="30">
        <f t="shared" si="150"/>
        <v>157.7500000000046</v>
      </c>
      <c r="F1359" s="30" t="e">
        <f t="shared" si="147"/>
        <v>#DIV/0!</v>
      </c>
      <c r="G1359" s="60" t="e">
        <f t="shared" si="148"/>
        <v>#DIV/0!</v>
      </c>
      <c r="H1359" s="30" t="e">
        <f t="shared" si="151"/>
        <v>#DIV/0!</v>
      </c>
      <c r="I1359" s="63" t="e">
        <f t="shared" si="149"/>
        <v>#DIV/0!</v>
      </c>
      <c r="J1359" s="30" t="e">
        <f t="shared" si="152"/>
        <v>#DIV/0!</v>
      </c>
      <c r="K1359" s="67" t="e">
        <f t="shared" si="153"/>
        <v>#DIV/0!</v>
      </c>
      <c r="N1359" s="34"/>
      <c r="O1359" s="35"/>
      <c r="P1359" s="34"/>
      <c r="Q1359" s="35"/>
      <c r="R1359" s="36"/>
      <c r="S1359" s="36"/>
    </row>
    <row r="1360" spans="5:19">
      <c r="E1360" s="30">
        <f t="shared" si="150"/>
        <v>157.80000000000462</v>
      </c>
      <c r="F1360" s="30" t="e">
        <f t="shared" si="147"/>
        <v>#DIV/0!</v>
      </c>
      <c r="G1360" s="60" t="e">
        <f t="shared" si="148"/>
        <v>#DIV/0!</v>
      </c>
      <c r="H1360" s="30" t="e">
        <f t="shared" si="151"/>
        <v>#DIV/0!</v>
      </c>
      <c r="I1360" s="63" t="e">
        <f t="shared" si="149"/>
        <v>#DIV/0!</v>
      </c>
      <c r="J1360" s="30" t="e">
        <f t="shared" si="152"/>
        <v>#DIV/0!</v>
      </c>
      <c r="K1360" s="67" t="e">
        <f t="shared" si="153"/>
        <v>#DIV/0!</v>
      </c>
      <c r="N1360" s="34"/>
      <c r="O1360" s="35"/>
      <c r="P1360" s="34"/>
      <c r="Q1360" s="35"/>
      <c r="R1360" s="36"/>
      <c r="S1360" s="36"/>
    </row>
    <row r="1361" spans="5:19">
      <c r="E1361" s="30">
        <f t="shared" si="150"/>
        <v>157.85000000000463</v>
      </c>
      <c r="F1361" s="30" t="e">
        <f t="shared" si="147"/>
        <v>#DIV/0!</v>
      </c>
      <c r="G1361" s="60" t="e">
        <f t="shared" si="148"/>
        <v>#DIV/0!</v>
      </c>
      <c r="H1361" s="30" t="e">
        <f t="shared" si="151"/>
        <v>#DIV/0!</v>
      </c>
      <c r="I1361" s="63" t="e">
        <f t="shared" si="149"/>
        <v>#DIV/0!</v>
      </c>
      <c r="J1361" s="30" t="e">
        <f t="shared" si="152"/>
        <v>#DIV/0!</v>
      </c>
      <c r="K1361" s="67" t="e">
        <f t="shared" si="153"/>
        <v>#DIV/0!</v>
      </c>
      <c r="N1361" s="34"/>
      <c r="O1361" s="35"/>
      <c r="P1361" s="34"/>
      <c r="Q1361" s="35"/>
      <c r="R1361" s="36"/>
      <c r="S1361" s="36"/>
    </row>
    <row r="1362" spans="5:19">
      <c r="E1362" s="30">
        <f t="shared" si="150"/>
        <v>157.90000000000464</v>
      </c>
      <c r="F1362" s="30" t="e">
        <f t="shared" si="147"/>
        <v>#DIV/0!</v>
      </c>
      <c r="G1362" s="60" t="e">
        <f t="shared" si="148"/>
        <v>#DIV/0!</v>
      </c>
      <c r="H1362" s="30" t="e">
        <f t="shared" si="151"/>
        <v>#DIV/0!</v>
      </c>
      <c r="I1362" s="63" t="e">
        <f t="shared" si="149"/>
        <v>#DIV/0!</v>
      </c>
      <c r="J1362" s="30" t="e">
        <f t="shared" si="152"/>
        <v>#DIV/0!</v>
      </c>
      <c r="K1362" s="67" t="e">
        <f t="shared" si="153"/>
        <v>#DIV/0!</v>
      </c>
      <c r="N1362" s="34"/>
      <c r="O1362" s="35"/>
      <c r="P1362" s="34"/>
      <c r="Q1362" s="35"/>
      <c r="R1362" s="36"/>
      <c r="S1362" s="36"/>
    </row>
    <row r="1363" spans="5:19">
      <c r="E1363" s="30">
        <f t="shared" si="150"/>
        <v>157.95000000000465</v>
      </c>
      <c r="F1363" s="30" t="e">
        <f t="shared" si="147"/>
        <v>#DIV/0!</v>
      </c>
      <c r="G1363" s="60" t="e">
        <f t="shared" si="148"/>
        <v>#DIV/0!</v>
      </c>
      <c r="H1363" s="30" t="e">
        <f t="shared" si="151"/>
        <v>#DIV/0!</v>
      </c>
      <c r="I1363" s="63" t="e">
        <f t="shared" si="149"/>
        <v>#DIV/0!</v>
      </c>
      <c r="J1363" s="30" t="e">
        <f t="shared" si="152"/>
        <v>#DIV/0!</v>
      </c>
      <c r="K1363" s="67" t="e">
        <f t="shared" si="153"/>
        <v>#DIV/0!</v>
      </c>
      <c r="N1363" s="34"/>
      <c r="O1363" s="35"/>
      <c r="P1363" s="34"/>
      <c r="Q1363" s="35"/>
      <c r="R1363" s="36"/>
      <c r="S1363" s="36"/>
    </row>
    <row r="1364" spans="5:19">
      <c r="E1364" s="30">
        <f t="shared" si="150"/>
        <v>158.00000000000466</v>
      </c>
      <c r="F1364" s="30" t="e">
        <f t="shared" si="147"/>
        <v>#DIV/0!</v>
      </c>
      <c r="G1364" s="60" t="e">
        <f t="shared" si="148"/>
        <v>#DIV/0!</v>
      </c>
      <c r="H1364" s="30" t="e">
        <f t="shared" si="151"/>
        <v>#DIV/0!</v>
      </c>
      <c r="I1364" s="63" t="e">
        <f t="shared" si="149"/>
        <v>#DIV/0!</v>
      </c>
      <c r="J1364" s="30" t="e">
        <f t="shared" si="152"/>
        <v>#DIV/0!</v>
      </c>
      <c r="K1364" s="67" t="e">
        <f t="shared" si="153"/>
        <v>#DIV/0!</v>
      </c>
      <c r="N1364" s="34"/>
      <c r="O1364" s="35"/>
      <c r="P1364" s="34"/>
      <c r="Q1364" s="35"/>
      <c r="R1364" s="36"/>
      <c r="S1364" s="36"/>
    </row>
    <row r="1365" spans="5:19">
      <c r="E1365" s="30">
        <f t="shared" si="150"/>
        <v>158.05000000000467</v>
      </c>
      <c r="F1365" s="30" t="e">
        <f t="shared" si="147"/>
        <v>#DIV/0!</v>
      </c>
      <c r="G1365" s="60" t="e">
        <f t="shared" si="148"/>
        <v>#DIV/0!</v>
      </c>
      <c r="H1365" s="30" t="e">
        <f t="shared" si="151"/>
        <v>#DIV/0!</v>
      </c>
      <c r="I1365" s="63" t="e">
        <f t="shared" si="149"/>
        <v>#DIV/0!</v>
      </c>
      <c r="J1365" s="30" t="e">
        <f t="shared" si="152"/>
        <v>#DIV/0!</v>
      </c>
      <c r="K1365" s="67" t="e">
        <f t="shared" si="153"/>
        <v>#DIV/0!</v>
      </c>
      <c r="N1365" s="34"/>
      <c r="O1365" s="35"/>
      <c r="P1365" s="34"/>
      <c r="Q1365" s="35"/>
      <c r="R1365" s="36"/>
      <c r="S1365" s="36"/>
    </row>
    <row r="1366" spans="5:19">
      <c r="E1366" s="30">
        <f t="shared" si="150"/>
        <v>158.10000000000468</v>
      </c>
      <c r="F1366" s="30" t="e">
        <f t="shared" si="147"/>
        <v>#DIV/0!</v>
      </c>
      <c r="G1366" s="60" t="e">
        <f t="shared" si="148"/>
        <v>#DIV/0!</v>
      </c>
      <c r="H1366" s="30" t="e">
        <f t="shared" si="151"/>
        <v>#DIV/0!</v>
      </c>
      <c r="I1366" s="63" t="e">
        <f t="shared" si="149"/>
        <v>#DIV/0!</v>
      </c>
      <c r="J1366" s="30" t="e">
        <f t="shared" si="152"/>
        <v>#DIV/0!</v>
      </c>
      <c r="K1366" s="67" t="e">
        <f t="shared" si="153"/>
        <v>#DIV/0!</v>
      </c>
      <c r="N1366" s="34"/>
      <c r="O1366" s="35"/>
      <c r="P1366" s="34"/>
      <c r="Q1366" s="35"/>
      <c r="R1366" s="36"/>
      <c r="S1366" s="36"/>
    </row>
    <row r="1367" spans="5:19">
      <c r="E1367" s="30">
        <f t="shared" si="150"/>
        <v>158.1500000000047</v>
      </c>
      <c r="F1367" s="30" t="e">
        <f t="shared" si="147"/>
        <v>#DIV/0!</v>
      </c>
      <c r="G1367" s="60" t="e">
        <f t="shared" si="148"/>
        <v>#DIV/0!</v>
      </c>
      <c r="H1367" s="30" t="e">
        <f t="shared" si="151"/>
        <v>#DIV/0!</v>
      </c>
      <c r="I1367" s="63" t="e">
        <f t="shared" si="149"/>
        <v>#DIV/0!</v>
      </c>
      <c r="J1367" s="30" t="e">
        <f t="shared" si="152"/>
        <v>#DIV/0!</v>
      </c>
      <c r="K1367" s="67" t="e">
        <f t="shared" si="153"/>
        <v>#DIV/0!</v>
      </c>
      <c r="N1367" s="34"/>
      <c r="O1367" s="35"/>
      <c r="P1367" s="34"/>
      <c r="Q1367" s="35"/>
      <c r="R1367" s="36"/>
      <c r="S1367" s="36"/>
    </row>
    <row r="1368" spans="5:19">
      <c r="E1368" s="30">
        <f t="shared" si="150"/>
        <v>158.20000000000471</v>
      </c>
      <c r="F1368" s="30" t="e">
        <f t="shared" si="147"/>
        <v>#DIV/0!</v>
      </c>
      <c r="G1368" s="60" t="e">
        <f t="shared" si="148"/>
        <v>#DIV/0!</v>
      </c>
      <c r="H1368" s="30" t="e">
        <f t="shared" si="151"/>
        <v>#DIV/0!</v>
      </c>
      <c r="I1368" s="63" t="e">
        <f t="shared" si="149"/>
        <v>#DIV/0!</v>
      </c>
      <c r="J1368" s="30" t="e">
        <f t="shared" si="152"/>
        <v>#DIV/0!</v>
      </c>
      <c r="K1368" s="67" t="e">
        <f t="shared" si="153"/>
        <v>#DIV/0!</v>
      </c>
      <c r="N1368" s="34"/>
      <c r="O1368" s="35"/>
      <c r="P1368" s="34"/>
      <c r="Q1368" s="35"/>
      <c r="R1368" s="36"/>
      <c r="S1368" s="36"/>
    </row>
    <row r="1369" spans="5:19">
      <c r="E1369" s="30">
        <f t="shared" si="150"/>
        <v>158.25000000000472</v>
      </c>
      <c r="F1369" s="30" t="e">
        <f t="shared" si="147"/>
        <v>#DIV/0!</v>
      </c>
      <c r="G1369" s="60" t="e">
        <f t="shared" si="148"/>
        <v>#DIV/0!</v>
      </c>
      <c r="H1369" s="30" t="e">
        <f t="shared" si="151"/>
        <v>#DIV/0!</v>
      </c>
      <c r="I1369" s="63" t="e">
        <f t="shared" si="149"/>
        <v>#DIV/0!</v>
      </c>
      <c r="J1369" s="30" t="e">
        <f t="shared" si="152"/>
        <v>#DIV/0!</v>
      </c>
      <c r="K1369" s="67" t="e">
        <f t="shared" si="153"/>
        <v>#DIV/0!</v>
      </c>
      <c r="N1369" s="34"/>
      <c r="O1369" s="35"/>
      <c r="P1369" s="34"/>
      <c r="Q1369" s="35"/>
      <c r="R1369" s="36"/>
      <c r="S1369" s="36"/>
    </row>
    <row r="1370" spans="5:19">
      <c r="E1370" s="30">
        <f t="shared" si="150"/>
        <v>158.30000000000473</v>
      </c>
      <c r="F1370" s="30" t="e">
        <f t="shared" si="147"/>
        <v>#DIV/0!</v>
      </c>
      <c r="G1370" s="60" t="e">
        <f t="shared" si="148"/>
        <v>#DIV/0!</v>
      </c>
      <c r="H1370" s="30" t="e">
        <f t="shared" si="151"/>
        <v>#DIV/0!</v>
      </c>
      <c r="I1370" s="63" t="e">
        <f t="shared" si="149"/>
        <v>#DIV/0!</v>
      </c>
      <c r="J1370" s="30" t="e">
        <f t="shared" si="152"/>
        <v>#DIV/0!</v>
      </c>
      <c r="K1370" s="67" t="e">
        <f t="shared" si="153"/>
        <v>#DIV/0!</v>
      </c>
      <c r="N1370" s="34"/>
      <c r="O1370" s="35"/>
      <c r="P1370" s="34"/>
      <c r="Q1370" s="35"/>
      <c r="R1370" s="36"/>
      <c r="S1370" s="36"/>
    </row>
    <row r="1371" spans="5:19">
      <c r="E1371" s="30">
        <f t="shared" si="150"/>
        <v>158.35000000000474</v>
      </c>
      <c r="F1371" s="30" t="e">
        <f t="shared" si="147"/>
        <v>#DIV/0!</v>
      </c>
      <c r="G1371" s="60" t="e">
        <f t="shared" si="148"/>
        <v>#DIV/0!</v>
      </c>
      <c r="H1371" s="30" t="e">
        <f t="shared" si="151"/>
        <v>#DIV/0!</v>
      </c>
      <c r="I1371" s="63" t="e">
        <f t="shared" si="149"/>
        <v>#DIV/0!</v>
      </c>
      <c r="J1371" s="30" t="e">
        <f t="shared" si="152"/>
        <v>#DIV/0!</v>
      </c>
      <c r="K1371" s="67" t="e">
        <f t="shared" si="153"/>
        <v>#DIV/0!</v>
      </c>
      <c r="N1371" s="34"/>
      <c r="O1371" s="35"/>
      <c r="P1371" s="34"/>
      <c r="Q1371" s="35"/>
      <c r="R1371" s="36"/>
      <c r="S1371" s="36"/>
    </row>
    <row r="1372" spans="5:19">
      <c r="E1372" s="30">
        <f t="shared" si="150"/>
        <v>158.40000000000475</v>
      </c>
      <c r="F1372" s="30" t="e">
        <f t="shared" si="147"/>
        <v>#DIV/0!</v>
      </c>
      <c r="G1372" s="60" t="e">
        <f t="shared" si="148"/>
        <v>#DIV/0!</v>
      </c>
      <c r="H1372" s="30" t="e">
        <f t="shared" si="151"/>
        <v>#DIV/0!</v>
      </c>
      <c r="I1372" s="63" t="e">
        <f t="shared" si="149"/>
        <v>#DIV/0!</v>
      </c>
      <c r="J1372" s="30" t="e">
        <f t="shared" si="152"/>
        <v>#DIV/0!</v>
      </c>
      <c r="K1372" s="67" t="e">
        <f t="shared" si="153"/>
        <v>#DIV/0!</v>
      </c>
      <c r="N1372" s="34"/>
      <c r="O1372" s="35"/>
      <c r="P1372" s="34"/>
      <c r="Q1372" s="35"/>
      <c r="R1372" s="36"/>
      <c r="S1372" s="36"/>
    </row>
    <row r="1373" spans="5:19">
      <c r="E1373" s="30">
        <f t="shared" si="150"/>
        <v>158.45000000000476</v>
      </c>
      <c r="F1373" s="30" t="e">
        <f t="shared" si="147"/>
        <v>#DIV/0!</v>
      </c>
      <c r="G1373" s="60" t="e">
        <f t="shared" si="148"/>
        <v>#DIV/0!</v>
      </c>
      <c r="H1373" s="30" t="e">
        <f t="shared" si="151"/>
        <v>#DIV/0!</v>
      </c>
      <c r="I1373" s="63" t="e">
        <f t="shared" si="149"/>
        <v>#DIV/0!</v>
      </c>
      <c r="J1373" s="30" t="e">
        <f t="shared" si="152"/>
        <v>#DIV/0!</v>
      </c>
      <c r="K1373" s="67" t="e">
        <f t="shared" si="153"/>
        <v>#DIV/0!</v>
      </c>
      <c r="N1373" s="34"/>
      <c r="O1373" s="35"/>
      <c r="P1373" s="34"/>
      <c r="Q1373" s="35"/>
      <c r="R1373" s="36"/>
      <c r="S1373" s="36"/>
    </row>
    <row r="1374" spans="5:19">
      <c r="E1374" s="30">
        <f t="shared" si="150"/>
        <v>158.50000000000477</v>
      </c>
      <c r="F1374" s="30" t="e">
        <f t="shared" si="147"/>
        <v>#DIV/0!</v>
      </c>
      <c r="G1374" s="60" t="e">
        <f t="shared" si="148"/>
        <v>#DIV/0!</v>
      </c>
      <c r="H1374" s="30" t="e">
        <f t="shared" si="151"/>
        <v>#DIV/0!</v>
      </c>
      <c r="I1374" s="63" t="e">
        <f t="shared" si="149"/>
        <v>#DIV/0!</v>
      </c>
      <c r="J1374" s="30" t="e">
        <f t="shared" si="152"/>
        <v>#DIV/0!</v>
      </c>
      <c r="K1374" s="67" t="e">
        <f t="shared" si="153"/>
        <v>#DIV/0!</v>
      </c>
      <c r="N1374" s="34"/>
      <c r="O1374" s="35"/>
      <c r="P1374" s="34"/>
      <c r="Q1374" s="35"/>
      <c r="R1374" s="36"/>
      <c r="S1374" s="36"/>
    </row>
    <row r="1375" spans="5:19">
      <c r="E1375" s="30">
        <f t="shared" si="150"/>
        <v>158.55000000000479</v>
      </c>
      <c r="F1375" s="30" t="e">
        <f t="shared" si="147"/>
        <v>#DIV/0!</v>
      </c>
      <c r="G1375" s="60" t="e">
        <f t="shared" si="148"/>
        <v>#DIV/0!</v>
      </c>
      <c r="H1375" s="30" t="e">
        <f t="shared" si="151"/>
        <v>#DIV/0!</v>
      </c>
      <c r="I1375" s="63" t="e">
        <f t="shared" si="149"/>
        <v>#DIV/0!</v>
      </c>
      <c r="J1375" s="30" t="e">
        <f t="shared" si="152"/>
        <v>#DIV/0!</v>
      </c>
      <c r="K1375" s="67" t="e">
        <f t="shared" si="153"/>
        <v>#DIV/0!</v>
      </c>
      <c r="N1375" s="34"/>
      <c r="O1375" s="35"/>
      <c r="P1375" s="34"/>
      <c r="Q1375" s="35"/>
      <c r="R1375" s="36"/>
      <c r="S1375" s="36"/>
    </row>
    <row r="1376" spans="5:19">
      <c r="E1376" s="30">
        <f t="shared" si="150"/>
        <v>158.6000000000048</v>
      </c>
      <c r="F1376" s="30" t="e">
        <f t="shared" si="147"/>
        <v>#DIV/0!</v>
      </c>
      <c r="G1376" s="60" t="e">
        <f t="shared" si="148"/>
        <v>#DIV/0!</v>
      </c>
      <c r="H1376" s="30" t="e">
        <f t="shared" si="151"/>
        <v>#DIV/0!</v>
      </c>
      <c r="I1376" s="63" t="e">
        <f t="shared" si="149"/>
        <v>#DIV/0!</v>
      </c>
      <c r="J1376" s="30" t="e">
        <f t="shared" si="152"/>
        <v>#DIV/0!</v>
      </c>
      <c r="K1376" s="67" t="e">
        <f t="shared" si="153"/>
        <v>#DIV/0!</v>
      </c>
      <c r="N1376" s="34"/>
      <c r="O1376" s="35"/>
      <c r="P1376" s="34"/>
      <c r="Q1376" s="35"/>
      <c r="R1376" s="36"/>
      <c r="S1376" s="36"/>
    </row>
    <row r="1377" spans="5:19">
      <c r="E1377" s="30">
        <f t="shared" si="150"/>
        <v>158.65000000000481</v>
      </c>
      <c r="F1377" s="30" t="e">
        <f t="shared" si="147"/>
        <v>#DIV/0!</v>
      </c>
      <c r="G1377" s="60" t="e">
        <f t="shared" si="148"/>
        <v>#DIV/0!</v>
      </c>
      <c r="H1377" s="30" t="e">
        <f t="shared" si="151"/>
        <v>#DIV/0!</v>
      </c>
      <c r="I1377" s="63" t="e">
        <f t="shared" si="149"/>
        <v>#DIV/0!</v>
      </c>
      <c r="J1377" s="30" t="e">
        <f t="shared" si="152"/>
        <v>#DIV/0!</v>
      </c>
      <c r="K1377" s="67" t="e">
        <f t="shared" si="153"/>
        <v>#DIV/0!</v>
      </c>
      <c r="N1377" s="34"/>
      <c r="O1377" s="35"/>
      <c r="P1377" s="34"/>
      <c r="Q1377" s="35"/>
      <c r="R1377" s="36"/>
      <c r="S1377" s="36"/>
    </row>
    <row r="1378" spans="5:19">
      <c r="E1378" s="30">
        <f t="shared" si="150"/>
        <v>158.70000000000482</v>
      </c>
      <c r="F1378" s="30" t="e">
        <f t="shared" si="147"/>
        <v>#DIV/0!</v>
      </c>
      <c r="G1378" s="60" t="e">
        <f t="shared" si="148"/>
        <v>#DIV/0!</v>
      </c>
      <c r="H1378" s="30" t="e">
        <f t="shared" si="151"/>
        <v>#DIV/0!</v>
      </c>
      <c r="I1378" s="63" t="e">
        <f t="shared" si="149"/>
        <v>#DIV/0!</v>
      </c>
      <c r="J1378" s="30" t="e">
        <f t="shared" si="152"/>
        <v>#DIV/0!</v>
      </c>
      <c r="K1378" s="67" t="e">
        <f t="shared" si="153"/>
        <v>#DIV/0!</v>
      </c>
      <c r="N1378" s="34"/>
      <c r="O1378" s="35"/>
      <c r="P1378" s="34"/>
      <c r="Q1378" s="35"/>
      <c r="R1378" s="36"/>
      <c r="S1378" s="36"/>
    </row>
    <row r="1379" spans="5:19">
      <c r="E1379" s="30">
        <f t="shared" si="150"/>
        <v>158.75000000000483</v>
      </c>
      <c r="F1379" s="30" t="e">
        <f t="shared" si="147"/>
        <v>#DIV/0!</v>
      </c>
      <c r="G1379" s="60" t="e">
        <f t="shared" si="148"/>
        <v>#DIV/0!</v>
      </c>
      <c r="H1379" s="30" t="e">
        <f t="shared" si="151"/>
        <v>#DIV/0!</v>
      </c>
      <c r="I1379" s="63" t="e">
        <f t="shared" si="149"/>
        <v>#DIV/0!</v>
      </c>
      <c r="J1379" s="30" t="e">
        <f t="shared" si="152"/>
        <v>#DIV/0!</v>
      </c>
      <c r="K1379" s="67" t="e">
        <f t="shared" si="153"/>
        <v>#DIV/0!</v>
      </c>
      <c r="N1379" s="34"/>
      <c r="O1379" s="35"/>
      <c r="P1379" s="34"/>
      <c r="Q1379" s="35"/>
      <c r="R1379" s="36"/>
      <c r="S1379" s="36"/>
    </row>
    <row r="1380" spans="5:19">
      <c r="E1380" s="30">
        <f t="shared" si="150"/>
        <v>158.80000000000484</v>
      </c>
      <c r="F1380" s="30" t="e">
        <f t="shared" si="147"/>
        <v>#DIV/0!</v>
      </c>
      <c r="G1380" s="60" t="e">
        <f t="shared" si="148"/>
        <v>#DIV/0!</v>
      </c>
      <c r="H1380" s="30" t="e">
        <f t="shared" si="151"/>
        <v>#DIV/0!</v>
      </c>
      <c r="I1380" s="63" t="e">
        <f t="shared" si="149"/>
        <v>#DIV/0!</v>
      </c>
      <c r="J1380" s="30" t="e">
        <f t="shared" si="152"/>
        <v>#DIV/0!</v>
      </c>
      <c r="K1380" s="67" t="e">
        <f t="shared" si="153"/>
        <v>#DIV/0!</v>
      </c>
      <c r="N1380" s="34"/>
      <c r="O1380" s="35"/>
      <c r="P1380" s="34"/>
      <c r="Q1380" s="35"/>
      <c r="R1380" s="36"/>
      <c r="S1380" s="36"/>
    </row>
    <row r="1381" spans="5:19">
      <c r="E1381" s="30">
        <f t="shared" si="150"/>
        <v>158.85000000000485</v>
      </c>
      <c r="F1381" s="30" t="e">
        <f t="shared" si="147"/>
        <v>#DIV/0!</v>
      </c>
      <c r="G1381" s="60" t="e">
        <f t="shared" si="148"/>
        <v>#DIV/0!</v>
      </c>
      <c r="H1381" s="30" t="e">
        <f t="shared" si="151"/>
        <v>#DIV/0!</v>
      </c>
      <c r="I1381" s="63" t="e">
        <f t="shared" si="149"/>
        <v>#DIV/0!</v>
      </c>
      <c r="J1381" s="30" t="e">
        <f t="shared" si="152"/>
        <v>#DIV/0!</v>
      </c>
      <c r="K1381" s="67" t="e">
        <f t="shared" si="153"/>
        <v>#DIV/0!</v>
      </c>
      <c r="N1381" s="34"/>
      <c r="O1381" s="35"/>
      <c r="P1381" s="34"/>
      <c r="Q1381" s="35"/>
      <c r="R1381" s="36"/>
      <c r="S1381" s="36"/>
    </row>
    <row r="1382" spans="5:19">
      <c r="E1382" s="30">
        <f t="shared" si="150"/>
        <v>158.90000000000487</v>
      </c>
      <c r="F1382" s="30" t="e">
        <f t="shared" si="147"/>
        <v>#DIV/0!</v>
      </c>
      <c r="G1382" s="60" t="e">
        <f t="shared" si="148"/>
        <v>#DIV/0!</v>
      </c>
      <c r="H1382" s="30" t="e">
        <f t="shared" si="151"/>
        <v>#DIV/0!</v>
      </c>
      <c r="I1382" s="63" t="e">
        <f t="shared" si="149"/>
        <v>#DIV/0!</v>
      </c>
      <c r="J1382" s="30" t="e">
        <f t="shared" si="152"/>
        <v>#DIV/0!</v>
      </c>
      <c r="K1382" s="67" t="e">
        <f t="shared" si="153"/>
        <v>#DIV/0!</v>
      </c>
      <c r="N1382" s="34"/>
      <c r="O1382" s="35"/>
      <c r="P1382" s="34"/>
      <c r="Q1382" s="35"/>
      <c r="R1382" s="36"/>
      <c r="S1382" s="36"/>
    </row>
    <row r="1383" spans="5:19">
      <c r="E1383" s="30">
        <f t="shared" si="150"/>
        <v>158.95000000000488</v>
      </c>
      <c r="F1383" s="30" t="e">
        <f t="shared" si="147"/>
        <v>#DIV/0!</v>
      </c>
      <c r="G1383" s="60" t="e">
        <f t="shared" si="148"/>
        <v>#DIV/0!</v>
      </c>
      <c r="H1383" s="30" t="e">
        <f t="shared" si="151"/>
        <v>#DIV/0!</v>
      </c>
      <c r="I1383" s="63" t="e">
        <f t="shared" si="149"/>
        <v>#DIV/0!</v>
      </c>
      <c r="J1383" s="30" t="e">
        <f t="shared" si="152"/>
        <v>#DIV/0!</v>
      </c>
      <c r="K1383" s="67" t="e">
        <f t="shared" si="153"/>
        <v>#DIV/0!</v>
      </c>
      <c r="N1383" s="34"/>
      <c r="O1383" s="35"/>
      <c r="P1383" s="34"/>
      <c r="Q1383" s="35"/>
      <c r="R1383" s="36"/>
      <c r="S1383" s="36"/>
    </row>
    <row r="1384" spans="5:19">
      <c r="E1384" s="30">
        <f t="shared" si="150"/>
        <v>159.00000000000489</v>
      </c>
      <c r="F1384" s="30" t="e">
        <f t="shared" si="147"/>
        <v>#DIV/0!</v>
      </c>
      <c r="G1384" s="60" t="e">
        <f t="shared" si="148"/>
        <v>#DIV/0!</v>
      </c>
      <c r="H1384" s="30" t="e">
        <f t="shared" si="151"/>
        <v>#DIV/0!</v>
      </c>
      <c r="I1384" s="63" t="e">
        <f t="shared" si="149"/>
        <v>#DIV/0!</v>
      </c>
      <c r="J1384" s="30" t="e">
        <f t="shared" si="152"/>
        <v>#DIV/0!</v>
      </c>
      <c r="K1384" s="67" t="e">
        <f t="shared" si="153"/>
        <v>#DIV/0!</v>
      </c>
      <c r="N1384" s="34"/>
      <c r="O1384" s="35"/>
      <c r="P1384" s="34"/>
      <c r="Q1384" s="35"/>
      <c r="R1384" s="36"/>
      <c r="S1384" s="36"/>
    </row>
    <row r="1385" spans="5:19">
      <c r="E1385" s="30">
        <f t="shared" si="150"/>
        <v>159.0500000000049</v>
      </c>
      <c r="F1385" s="30" t="e">
        <f t="shared" si="147"/>
        <v>#DIV/0!</v>
      </c>
      <c r="G1385" s="60" t="e">
        <f t="shared" si="148"/>
        <v>#DIV/0!</v>
      </c>
      <c r="H1385" s="30" t="e">
        <f t="shared" si="151"/>
        <v>#DIV/0!</v>
      </c>
      <c r="I1385" s="63" t="e">
        <f t="shared" si="149"/>
        <v>#DIV/0!</v>
      </c>
      <c r="J1385" s="30" t="e">
        <f t="shared" si="152"/>
        <v>#DIV/0!</v>
      </c>
      <c r="K1385" s="67" t="e">
        <f t="shared" si="153"/>
        <v>#DIV/0!</v>
      </c>
      <c r="N1385" s="34"/>
      <c r="O1385" s="35"/>
      <c r="P1385" s="34"/>
      <c r="Q1385" s="35"/>
      <c r="R1385" s="36"/>
      <c r="S1385" s="36"/>
    </row>
    <row r="1386" spans="5:19">
      <c r="E1386" s="30">
        <f t="shared" si="150"/>
        <v>159.10000000000491</v>
      </c>
      <c r="F1386" s="30" t="e">
        <f t="shared" si="147"/>
        <v>#DIV/0!</v>
      </c>
      <c r="G1386" s="60" t="e">
        <f t="shared" si="148"/>
        <v>#DIV/0!</v>
      </c>
      <c r="H1386" s="30" t="e">
        <f t="shared" si="151"/>
        <v>#DIV/0!</v>
      </c>
      <c r="I1386" s="63" t="e">
        <f t="shared" si="149"/>
        <v>#DIV/0!</v>
      </c>
      <c r="J1386" s="30" t="e">
        <f t="shared" si="152"/>
        <v>#DIV/0!</v>
      </c>
      <c r="K1386" s="67" t="e">
        <f t="shared" si="153"/>
        <v>#DIV/0!</v>
      </c>
      <c r="N1386" s="34"/>
      <c r="O1386" s="35"/>
      <c r="P1386" s="34"/>
      <c r="Q1386" s="35"/>
      <c r="R1386" s="36"/>
      <c r="S1386" s="36"/>
    </row>
    <row r="1387" spans="5:19">
      <c r="E1387" s="30">
        <f t="shared" si="150"/>
        <v>159.15000000000492</v>
      </c>
      <c r="F1387" s="30" t="e">
        <f t="shared" si="147"/>
        <v>#DIV/0!</v>
      </c>
      <c r="G1387" s="60" t="e">
        <f t="shared" si="148"/>
        <v>#DIV/0!</v>
      </c>
      <c r="H1387" s="30" t="e">
        <f t="shared" si="151"/>
        <v>#DIV/0!</v>
      </c>
      <c r="I1387" s="63" t="e">
        <f t="shared" si="149"/>
        <v>#DIV/0!</v>
      </c>
      <c r="J1387" s="30" t="e">
        <f t="shared" si="152"/>
        <v>#DIV/0!</v>
      </c>
      <c r="K1387" s="67" t="e">
        <f t="shared" si="153"/>
        <v>#DIV/0!</v>
      </c>
      <c r="N1387" s="34"/>
      <c r="O1387" s="35"/>
      <c r="P1387" s="34"/>
      <c r="Q1387" s="35"/>
      <c r="R1387" s="36"/>
      <c r="S1387" s="36"/>
    </row>
    <row r="1388" spans="5:19">
      <c r="E1388" s="30">
        <f t="shared" si="150"/>
        <v>159.20000000000493</v>
      </c>
      <c r="F1388" s="30" t="e">
        <f t="shared" si="147"/>
        <v>#DIV/0!</v>
      </c>
      <c r="G1388" s="60" t="e">
        <f t="shared" si="148"/>
        <v>#DIV/0!</v>
      </c>
      <c r="H1388" s="30" t="e">
        <f t="shared" si="151"/>
        <v>#DIV/0!</v>
      </c>
      <c r="I1388" s="63" t="e">
        <f t="shared" si="149"/>
        <v>#DIV/0!</v>
      </c>
      <c r="J1388" s="30" t="e">
        <f t="shared" si="152"/>
        <v>#DIV/0!</v>
      </c>
      <c r="K1388" s="67" t="e">
        <f t="shared" si="153"/>
        <v>#DIV/0!</v>
      </c>
      <c r="N1388" s="34"/>
      <c r="O1388" s="35"/>
      <c r="P1388" s="34"/>
      <c r="Q1388" s="35"/>
      <c r="R1388" s="36"/>
      <c r="S1388" s="36"/>
    </row>
    <row r="1389" spans="5:19">
      <c r="E1389" s="30">
        <f t="shared" si="150"/>
        <v>159.25000000000495</v>
      </c>
      <c r="F1389" s="30" t="e">
        <f t="shared" si="147"/>
        <v>#DIV/0!</v>
      </c>
      <c r="G1389" s="60" t="e">
        <f t="shared" si="148"/>
        <v>#DIV/0!</v>
      </c>
      <c r="H1389" s="30" t="e">
        <f t="shared" si="151"/>
        <v>#DIV/0!</v>
      </c>
      <c r="I1389" s="63" t="e">
        <f t="shared" si="149"/>
        <v>#DIV/0!</v>
      </c>
      <c r="J1389" s="30" t="e">
        <f t="shared" si="152"/>
        <v>#DIV/0!</v>
      </c>
      <c r="K1389" s="67" t="e">
        <f t="shared" si="153"/>
        <v>#DIV/0!</v>
      </c>
      <c r="N1389" s="34"/>
      <c r="O1389" s="35"/>
      <c r="P1389" s="34"/>
      <c r="Q1389" s="35"/>
      <c r="R1389" s="36"/>
      <c r="S1389" s="36"/>
    </row>
    <row r="1390" spans="5:19">
      <c r="E1390" s="30">
        <f t="shared" si="150"/>
        <v>159.30000000000496</v>
      </c>
      <c r="F1390" s="30" t="e">
        <f t="shared" si="147"/>
        <v>#DIV/0!</v>
      </c>
      <c r="G1390" s="60" t="e">
        <f t="shared" si="148"/>
        <v>#DIV/0!</v>
      </c>
      <c r="H1390" s="30" t="e">
        <f t="shared" si="151"/>
        <v>#DIV/0!</v>
      </c>
      <c r="I1390" s="63" t="e">
        <f t="shared" si="149"/>
        <v>#DIV/0!</v>
      </c>
      <c r="J1390" s="30" t="e">
        <f t="shared" si="152"/>
        <v>#DIV/0!</v>
      </c>
      <c r="K1390" s="67" t="e">
        <f t="shared" si="153"/>
        <v>#DIV/0!</v>
      </c>
      <c r="N1390" s="34"/>
      <c r="O1390" s="35"/>
      <c r="P1390" s="34"/>
      <c r="Q1390" s="35"/>
      <c r="R1390" s="36"/>
      <c r="S1390" s="36"/>
    </row>
    <row r="1391" spans="5:19">
      <c r="E1391" s="30">
        <f t="shared" si="150"/>
        <v>159.35000000000497</v>
      </c>
      <c r="F1391" s="30" t="e">
        <f t="shared" si="147"/>
        <v>#DIV/0!</v>
      </c>
      <c r="G1391" s="60" t="e">
        <f t="shared" si="148"/>
        <v>#DIV/0!</v>
      </c>
      <c r="H1391" s="30" t="e">
        <f t="shared" si="151"/>
        <v>#DIV/0!</v>
      </c>
      <c r="I1391" s="63" t="e">
        <f t="shared" si="149"/>
        <v>#DIV/0!</v>
      </c>
      <c r="J1391" s="30" t="e">
        <f t="shared" si="152"/>
        <v>#DIV/0!</v>
      </c>
      <c r="K1391" s="67" t="e">
        <f t="shared" si="153"/>
        <v>#DIV/0!</v>
      </c>
      <c r="N1391" s="34"/>
      <c r="O1391" s="35"/>
      <c r="P1391" s="34"/>
      <c r="Q1391" s="35"/>
      <c r="R1391" s="36"/>
      <c r="S1391" s="36"/>
    </row>
    <row r="1392" spans="5:19">
      <c r="E1392" s="30">
        <f t="shared" si="150"/>
        <v>159.40000000000498</v>
      </c>
      <c r="F1392" s="30" t="e">
        <f t="shared" si="147"/>
        <v>#DIV/0!</v>
      </c>
      <c r="G1392" s="60" t="e">
        <f t="shared" si="148"/>
        <v>#DIV/0!</v>
      </c>
      <c r="H1392" s="30" t="e">
        <f t="shared" si="151"/>
        <v>#DIV/0!</v>
      </c>
      <c r="I1392" s="63" t="e">
        <f t="shared" si="149"/>
        <v>#DIV/0!</v>
      </c>
      <c r="J1392" s="30" t="e">
        <f t="shared" si="152"/>
        <v>#DIV/0!</v>
      </c>
      <c r="K1392" s="67" t="e">
        <f t="shared" si="153"/>
        <v>#DIV/0!</v>
      </c>
      <c r="N1392" s="34"/>
      <c r="O1392" s="35"/>
      <c r="P1392" s="34"/>
      <c r="Q1392" s="35"/>
      <c r="R1392" s="36"/>
      <c r="S1392" s="36"/>
    </row>
    <row r="1393" spans="5:19">
      <c r="E1393" s="30">
        <f t="shared" si="150"/>
        <v>159.45000000000499</v>
      </c>
      <c r="F1393" s="30" t="e">
        <f t="shared" si="147"/>
        <v>#DIV/0!</v>
      </c>
      <c r="G1393" s="60" t="e">
        <f t="shared" si="148"/>
        <v>#DIV/0!</v>
      </c>
      <c r="H1393" s="30" t="e">
        <f t="shared" si="151"/>
        <v>#DIV/0!</v>
      </c>
      <c r="I1393" s="63" t="e">
        <f t="shared" si="149"/>
        <v>#DIV/0!</v>
      </c>
      <c r="J1393" s="30" t="e">
        <f t="shared" si="152"/>
        <v>#DIV/0!</v>
      </c>
      <c r="K1393" s="67" t="e">
        <f t="shared" si="153"/>
        <v>#DIV/0!</v>
      </c>
      <c r="N1393" s="34"/>
      <c r="O1393" s="35"/>
      <c r="P1393" s="34"/>
      <c r="Q1393" s="35"/>
      <c r="R1393" s="36"/>
      <c r="S1393" s="36"/>
    </row>
    <row r="1394" spans="5:19">
      <c r="E1394" s="30">
        <f t="shared" si="150"/>
        <v>159.500000000005</v>
      </c>
      <c r="F1394" s="30" t="e">
        <f t="shared" si="147"/>
        <v>#DIV/0!</v>
      </c>
      <c r="G1394" s="60" t="e">
        <f t="shared" si="148"/>
        <v>#DIV/0!</v>
      </c>
      <c r="H1394" s="30" t="e">
        <f t="shared" si="151"/>
        <v>#DIV/0!</v>
      </c>
      <c r="I1394" s="63" t="e">
        <f t="shared" si="149"/>
        <v>#DIV/0!</v>
      </c>
      <c r="J1394" s="30" t="e">
        <f t="shared" si="152"/>
        <v>#DIV/0!</v>
      </c>
      <c r="K1394" s="67" t="e">
        <f t="shared" si="153"/>
        <v>#DIV/0!</v>
      </c>
      <c r="N1394" s="34"/>
      <c r="O1394" s="35"/>
      <c r="P1394" s="34"/>
      <c r="Q1394" s="35"/>
      <c r="R1394" s="36"/>
      <c r="S1394" s="36"/>
    </row>
    <row r="1395" spans="5:19">
      <c r="E1395" s="30">
        <f t="shared" si="150"/>
        <v>159.55000000000501</v>
      </c>
      <c r="F1395" s="30" t="e">
        <f t="shared" si="147"/>
        <v>#DIV/0!</v>
      </c>
      <c r="G1395" s="60" t="e">
        <f t="shared" si="148"/>
        <v>#DIV/0!</v>
      </c>
      <c r="H1395" s="30" t="e">
        <f t="shared" si="151"/>
        <v>#DIV/0!</v>
      </c>
      <c r="I1395" s="63" t="e">
        <f t="shared" si="149"/>
        <v>#DIV/0!</v>
      </c>
      <c r="J1395" s="30" t="e">
        <f t="shared" si="152"/>
        <v>#DIV/0!</v>
      </c>
      <c r="K1395" s="67" t="e">
        <f t="shared" si="153"/>
        <v>#DIV/0!</v>
      </c>
      <c r="N1395" s="34"/>
      <c r="O1395" s="35"/>
      <c r="P1395" s="34"/>
      <c r="Q1395" s="35"/>
      <c r="R1395" s="36"/>
      <c r="S1395" s="36"/>
    </row>
    <row r="1396" spans="5:19">
      <c r="E1396" s="30">
        <f t="shared" si="150"/>
        <v>159.60000000000502</v>
      </c>
      <c r="F1396" s="30" t="e">
        <f t="shared" si="147"/>
        <v>#DIV/0!</v>
      </c>
      <c r="G1396" s="60" t="e">
        <f t="shared" si="148"/>
        <v>#DIV/0!</v>
      </c>
      <c r="H1396" s="30" t="e">
        <f t="shared" si="151"/>
        <v>#DIV/0!</v>
      </c>
      <c r="I1396" s="63" t="e">
        <f t="shared" si="149"/>
        <v>#DIV/0!</v>
      </c>
      <c r="J1396" s="30" t="e">
        <f t="shared" si="152"/>
        <v>#DIV/0!</v>
      </c>
      <c r="K1396" s="67" t="e">
        <f t="shared" si="153"/>
        <v>#DIV/0!</v>
      </c>
      <c r="N1396" s="34"/>
      <c r="O1396" s="35"/>
      <c r="P1396" s="34"/>
      <c r="Q1396" s="35"/>
      <c r="R1396" s="36"/>
      <c r="S1396" s="36"/>
    </row>
    <row r="1397" spans="5:19">
      <c r="E1397" s="30">
        <f t="shared" si="150"/>
        <v>159.65000000000504</v>
      </c>
      <c r="F1397" s="30" t="e">
        <f t="shared" si="147"/>
        <v>#DIV/0!</v>
      </c>
      <c r="G1397" s="60" t="e">
        <f t="shared" si="148"/>
        <v>#DIV/0!</v>
      </c>
      <c r="H1397" s="30" t="e">
        <f t="shared" si="151"/>
        <v>#DIV/0!</v>
      </c>
      <c r="I1397" s="63" t="e">
        <f t="shared" si="149"/>
        <v>#DIV/0!</v>
      </c>
      <c r="J1397" s="30" t="e">
        <f t="shared" si="152"/>
        <v>#DIV/0!</v>
      </c>
      <c r="K1397" s="67" t="e">
        <f t="shared" si="153"/>
        <v>#DIV/0!</v>
      </c>
      <c r="N1397" s="34"/>
      <c r="O1397" s="35"/>
      <c r="P1397" s="34"/>
      <c r="Q1397" s="35"/>
      <c r="R1397" s="36"/>
      <c r="S1397" s="36"/>
    </row>
    <row r="1398" spans="5:19">
      <c r="E1398" s="30">
        <f t="shared" si="150"/>
        <v>159.70000000000505</v>
      </c>
      <c r="F1398" s="30" t="e">
        <f t="shared" si="147"/>
        <v>#DIV/0!</v>
      </c>
      <c r="G1398" s="60" t="e">
        <f t="shared" si="148"/>
        <v>#DIV/0!</v>
      </c>
      <c r="H1398" s="30" t="e">
        <f t="shared" si="151"/>
        <v>#DIV/0!</v>
      </c>
      <c r="I1398" s="63" t="e">
        <f t="shared" si="149"/>
        <v>#DIV/0!</v>
      </c>
      <c r="J1398" s="30" t="e">
        <f t="shared" si="152"/>
        <v>#DIV/0!</v>
      </c>
      <c r="K1398" s="67" t="e">
        <f t="shared" si="153"/>
        <v>#DIV/0!</v>
      </c>
      <c r="N1398" s="34"/>
      <c r="O1398" s="35"/>
      <c r="P1398" s="34"/>
      <c r="Q1398" s="35"/>
      <c r="R1398" s="36"/>
      <c r="S1398" s="36"/>
    </row>
    <row r="1399" spans="5:19">
      <c r="E1399" s="30">
        <f t="shared" si="150"/>
        <v>159.75000000000506</v>
      </c>
      <c r="F1399" s="30" t="e">
        <f t="shared" si="147"/>
        <v>#DIV/0!</v>
      </c>
      <c r="G1399" s="60" t="e">
        <f t="shared" si="148"/>
        <v>#DIV/0!</v>
      </c>
      <c r="H1399" s="30" t="e">
        <f t="shared" si="151"/>
        <v>#DIV/0!</v>
      </c>
      <c r="I1399" s="63" t="e">
        <f t="shared" si="149"/>
        <v>#DIV/0!</v>
      </c>
      <c r="J1399" s="30" t="e">
        <f t="shared" si="152"/>
        <v>#DIV/0!</v>
      </c>
      <c r="K1399" s="67" t="e">
        <f t="shared" si="153"/>
        <v>#DIV/0!</v>
      </c>
      <c r="N1399" s="34"/>
      <c r="O1399" s="35"/>
      <c r="P1399" s="34"/>
      <c r="Q1399" s="35"/>
      <c r="R1399" s="36"/>
      <c r="S1399" s="36"/>
    </row>
    <row r="1400" spans="5:19">
      <c r="E1400" s="30">
        <f t="shared" si="150"/>
        <v>159.80000000000507</v>
      </c>
      <c r="F1400" s="30" t="e">
        <f t="shared" si="147"/>
        <v>#DIV/0!</v>
      </c>
      <c r="G1400" s="60" t="e">
        <f t="shared" si="148"/>
        <v>#DIV/0!</v>
      </c>
      <c r="H1400" s="30" t="e">
        <f t="shared" si="151"/>
        <v>#DIV/0!</v>
      </c>
      <c r="I1400" s="63" t="e">
        <f t="shared" si="149"/>
        <v>#DIV/0!</v>
      </c>
      <c r="J1400" s="30" t="e">
        <f t="shared" si="152"/>
        <v>#DIV/0!</v>
      </c>
      <c r="K1400" s="67" t="e">
        <f t="shared" si="153"/>
        <v>#DIV/0!</v>
      </c>
      <c r="N1400" s="34"/>
      <c r="O1400" s="35"/>
      <c r="P1400" s="34"/>
      <c r="Q1400" s="35"/>
      <c r="R1400" s="36"/>
      <c r="S1400" s="36"/>
    </row>
    <row r="1401" spans="5:19">
      <c r="E1401" s="30">
        <f t="shared" si="150"/>
        <v>159.85000000000508</v>
      </c>
      <c r="F1401" s="30" t="e">
        <f t="shared" si="147"/>
        <v>#DIV/0!</v>
      </c>
      <c r="G1401" s="60" t="e">
        <f t="shared" si="148"/>
        <v>#DIV/0!</v>
      </c>
      <c r="H1401" s="30" t="e">
        <f t="shared" si="151"/>
        <v>#DIV/0!</v>
      </c>
      <c r="I1401" s="63" t="e">
        <f t="shared" si="149"/>
        <v>#DIV/0!</v>
      </c>
      <c r="J1401" s="30" t="e">
        <f t="shared" si="152"/>
        <v>#DIV/0!</v>
      </c>
      <c r="K1401" s="67" t="e">
        <f t="shared" si="153"/>
        <v>#DIV/0!</v>
      </c>
      <c r="N1401" s="34"/>
      <c r="O1401" s="35"/>
      <c r="P1401" s="34"/>
      <c r="Q1401" s="35"/>
      <c r="R1401" s="36"/>
      <c r="S1401" s="36"/>
    </row>
    <row r="1402" spans="5:19">
      <c r="E1402" s="30">
        <f t="shared" si="150"/>
        <v>159.90000000000509</v>
      </c>
      <c r="F1402" s="30" t="e">
        <f t="shared" si="147"/>
        <v>#DIV/0!</v>
      </c>
      <c r="G1402" s="60" t="e">
        <f t="shared" si="148"/>
        <v>#DIV/0!</v>
      </c>
      <c r="H1402" s="30" t="e">
        <f t="shared" si="151"/>
        <v>#DIV/0!</v>
      </c>
      <c r="I1402" s="63" t="e">
        <f t="shared" si="149"/>
        <v>#DIV/0!</v>
      </c>
      <c r="J1402" s="30" t="e">
        <f t="shared" si="152"/>
        <v>#DIV/0!</v>
      </c>
      <c r="K1402" s="67" t="e">
        <f t="shared" si="153"/>
        <v>#DIV/0!</v>
      </c>
      <c r="N1402" s="34"/>
      <c r="O1402" s="35"/>
      <c r="P1402" s="34"/>
      <c r="Q1402" s="35"/>
      <c r="R1402" s="36"/>
      <c r="S1402" s="36"/>
    </row>
    <row r="1403" spans="5:19">
      <c r="E1403" s="30">
        <f t="shared" si="150"/>
        <v>159.9500000000051</v>
      </c>
      <c r="F1403" s="30" t="e">
        <f t="shared" si="147"/>
        <v>#DIV/0!</v>
      </c>
      <c r="G1403" s="60" t="e">
        <f t="shared" si="148"/>
        <v>#DIV/0!</v>
      </c>
      <c r="H1403" s="30" t="e">
        <f t="shared" si="151"/>
        <v>#DIV/0!</v>
      </c>
      <c r="I1403" s="63" t="e">
        <f t="shared" si="149"/>
        <v>#DIV/0!</v>
      </c>
      <c r="J1403" s="30" t="e">
        <f t="shared" si="152"/>
        <v>#DIV/0!</v>
      </c>
      <c r="K1403" s="67" t="e">
        <f t="shared" si="153"/>
        <v>#DIV/0!</v>
      </c>
      <c r="N1403" s="34"/>
      <c r="O1403" s="35"/>
      <c r="P1403" s="34"/>
      <c r="Q1403" s="35"/>
      <c r="R1403" s="36"/>
      <c r="S1403" s="36"/>
    </row>
    <row r="1404" spans="5:19">
      <c r="E1404" s="30">
        <f t="shared" si="150"/>
        <v>160.00000000000512</v>
      </c>
      <c r="F1404" s="30" t="e">
        <f t="shared" si="147"/>
        <v>#DIV/0!</v>
      </c>
      <c r="G1404" s="60" t="e">
        <f t="shared" si="148"/>
        <v>#DIV/0!</v>
      </c>
      <c r="H1404" s="30" t="e">
        <f t="shared" si="151"/>
        <v>#DIV/0!</v>
      </c>
      <c r="I1404" s="63" t="e">
        <f t="shared" si="149"/>
        <v>#DIV/0!</v>
      </c>
      <c r="J1404" s="30" t="e">
        <f t="shared" si="152"/>
        <v>#DIV/0!</v>
      </c>
      <c r="K1404" s="67" t="e">
        <f t="shared" si="153"/>
        <v>#DIV/0!</v>
      </c>
      <c r="N1404" s="34"/>
      <c r="O1404" s="35"/>
      <c r="P1404" s="34"/>
      <c r="Q1404" s="35"/>
      <c r="R1404" s="36"/>
      <c r="S1404" s="36"/>
    </row>
    <row r="1405" spans="5:19">
      <c r="E1405" s="30">
        <f t="shared" si="150"/>
        <v>160.05000000000513</v>
      </c>
      <c r="F1405" s="30" t="e">
        <f t="shared" si="147"/>
        <v>#DIV/0!</v>
      </c>
      <c r="G1405" s="60" t="e">
        <f t="shared" si="148"/>
        <v>#DIV/0!</v>
      </c>
      <c r="H1405" s="30" t="e">
        <f t="shared" si="151"/>
        <v>#DIV/0!</v>
      </c>
      <c r="I1405" s="63" t="e">
        <f t="shared" si="149"/>
        <v>#DIV/0!</v>
      </c>
      <c r="J1405" s="30" t="e">
        <f t="shared" si="152"/>
        <v>#DIV/0!</v>
      </c>
      <c r="K1405" s="67" t="e">
        <f t="shared" si="153"/>
        <v>#DIV/0!</v>
      </c>
      <c r="N1405" s="34"/>
      <c r="O1405" s="35"/>
      <c r="P1405" s="34"/>
      <c r="Q1405" s="35"/>
      <c r="R1405" s="36"/>
      <c r="S1405" s="36"/>
    </row>
    <row r="1406" spans="5:19">
      <c r="E1406" s="30">
        <f t="shared" si="150"/>
        <v>160.10000000000514</v>
      </c>
      <c r="F1406" s="30" t="e">
        <f t="shared" si="147"/>
        <v>#DIV/0!</v>
      </c>
      <c r="G1406" s="60" t="e">
        <f t="shared" si="148"/>
        <v>#DIV/0!</v>
      </c>
      <c r="H1406" s="30" t="e">
        <f t="shared" si="151"/>
        <v>#DIV/0!</v>
      </c>
      <c r="I1406" s="63" t="e">
        <f t="shared" si="149"/>
        <v>#DIV/0!</v>
      </c>
      <c r="J1406" s="30" t="e">
        <f t="shared" si="152"/>
        <v>#DIV/0!</v>
      </c>
      <c r="K1406" s="67" t="e">
        <f t="shared" si="153"/>
        <v>#DIV/0!</v>
      </c>
      <c r="N1406" s="34"/>
      <c r="O1406" s="35"/>
      <c r="P1406" s="34"/>
      <c r="Q1406" s="35"/>
      <c r="R1406" s="36"/>
      <c r="S1406" s="36"/>
    </row>
    <row r="1407" spans="5:19">
      <c r="E1407" s="30">
        <f t="shared" si="150"/>
        <v>160.15000000000515</v>
      </c>
      <c r="F1407" s="30" t="e">
        <f t="shared" si="147"/>
        <v>#DIV/0!</v>
      </c>
      <c r="G1407" s="60" t="e">
        <f t="shared" si="148"/>
        <v>#DIV/0!</v>
      </c>
      <c r="H1407" s="30" t="e">
        <f t="shared" si="151"/>
        <v>#DIV/0!</v>
      </c>
      <c r="I1407" s="63" t="e">
        <f t="shared" si="149"/>
        <v>#DIV/0!</v>
      </c>
      <c r="J1407" s="30" t="e">
        <f t="shared" si="152"/>
        <v>#DIV/0!</v>
      </c>
      <c r="K1407" s="67" t="e">
        <f t="shared" si="153"/>
        <v>#DIV/0!</v>
      </c>
      <c r="N1407" s="34"/>
      <c r="O1407" s="35"/>
      <c r="P1407" s="34"/>
      <c r="Q1407" s="35"/>
      <c r="R1407" s="36"/>
      <c r="S1407" s="36"/>
    </row>
    <row r="1408" spans="5:19">
      <c r="E1408" s="30">
        <f t="shared" si="150"/>
        <v>160.20000000000516</v>
      </c>
      <c r="F1408" s="30" t="e">
        <f t="shared" si="147"/>
        <v>#DIV/0!</v>
      </c>
      <c r="G1408" s="60" t="e">
        <f t="shared" si="148"/>
        <v>#DIV/0!</v>
      </c>
      <c r="H1408" s="30" t="e">
        <f t="shared" si="151"/>
        <v>#DIV/0!</v>
      </c>
      <c r="I1408" s="63" t="e">
        <f t="shared" si="149"/>
        <v>#DIV/0!</v>
      </c>
      <c r="J1408" s="30" t="e">
        <f t="shared" si="152"/>
        <v>#DIV/0!</v>
      </c>
      <c r="K1408" s="67" t="e">
        <f t="shared" si="153"/>
        <v>#DIV/0!</v>
      </c>
      <c r="N1408" s="34"/>
      <c r="O1408" s="35"/>
      <c r="P1408" s="34"/>
      <c r="Q1408" s="35"/>
      <c r="R1408" s="36"/>
      <c r="S1408" s="36"/>
    </row>
    <row r="1409" spans="5:19">
      <c r="E1409" s="30">
        <f t="shared" si="150"/>
        <v>160.25000000000517</v>
      </c>
      <c r="F1409" s="30" t="e">
        <f t="shared" si="147"/>
        <v>#DIV/0!</v>
      </c>
      <c r="G1409" s="60" t="e">
        <f t="shared" si="148"/>
        <v>#DIV/0!</v>
      </c>
      <c r="H1409" s="30" t="e">
        <f t="shared" si="151"/>
        <v>#DIV/0!</v>
      </c>
      <c r="I1409" s="63" t="e">
        <f t="shared" si="149"/>
        <v>#DIV/0!</v>
      </c>
      <c r="J1409" s="30" t="e">
        <f t="shared" si="152"/>
        <v>#DIV/0!</v>
      </c>
      <c r="K1409" s="67" t="e">
        <f t="shared" si="153"/>
        <v>#DIV/0!</v>
      </c>
      <c r="N1409" s="34"/>
      <c r="O1409" s="35"/>
      <c r="P1409" s="34"/>
      <c r="Q1409" s="35"/>
      <c r="R1409" s="36"/>
      <c r="S1409" s="36"/>
    </row>
    <row r="1410" spans="5:19">
      <c r="E1410" s="30">
        <f t="shared" si="150"/>
        <v>160.30000000000518</v>
      </c>
      <c r="F1410" s="30" t="e">
        <f t="shared" si="147"/>
        <v>#DIV/0!</v>
      </c>
      <c r="G1410" s="60" t="e">
        <f t="shared" si="148"/>
        <v>#DIV/0!</v>
      </c>
      <c r="H1410" s="30" t="e">
        <f t="shared" si="151"/>
        <v>#DIV/0!</v>
      </c>
      <c r="I1410" s="63" t="e">
        <f t="shared" si="149"/>
        <v>#DIV/0!</v>
      </c>
      <c r="J1410" s="30" t="e">
        <f t="shared" si="152"/>
        <v>#DIV/0!</v>
      </c>
      <c r="K1410" s="67" t="e">
        <f t="shared" si="153"/>
        <v>#DIV/0!</v>
      </c>
      <c r="N1410" s="34"/>
      <c r="O1410" s="35"/>
      <c r="P1410" s="34"/>
      <c r="Q1410" s="35"/>
      <c r="R1410" s="36"/>
      <c r="S1410" s="36"/>
    </row>
    <row r="1411" spans="5:19">
      <c r="E1411" s="30">
        <f t="shared" si="150"/>
        <v>160.3500000000052</v>
      </c>
      <c r="F1411" s="30" t="e">
        <f t="shared" si="147"/>
        <v>#DIV/0!</v>
      </c>
      <c r="G1411" s="60" t="e">
        <f t="shared" si="148"/>
        <v>#DIV/0!</v>
      </c>
      <c r="H1411" s="30" t="e">
        <f t="shared" si="151"/>
        <v>#DIV/0!</v>
      </c>
      <c r="I1411" s="63" t="e">
        <f t="shared" si="149"/>
        <v>#DIV/0!</v>
      </c>
      <c r="J1411" s="30" t="e">
        <f t="shared" si="152"/>
        <v>#DIV/0!</v>
      </c>
      <c r="K1411" s="67" t="e">
        <f t="shared" si="153"/>
        <v>#DIV/0!</v>
      </c>
      <c r="N1411" s="34"/>
      <c r="O1411" s="35"/>
      <c r="P1411" s="34"/>
      <c r="Q1411" s="35"/>
      <c r="R1411" s="36"/>
      <c r="S1411" s="36"/>
    </row>
    <row r="1412" spans="5:19">
      <c r="E1412" s="30">
        <f t="shared" si="150"/>
        <v>160.40000000000521</v>
      </c>
      <c r="F1412" s="30" t="e">
        <f t="shared" ref="F1412:F1475" si="154">SQRT(2+2*1*COS(3.14-2*$C$9*E1412*10^(-3)))</f>
        <v>#DIV/0!</v>
      </c>
      <c r="G1412" s="60" t="e">
        <f t="shared" ref="G1412:G1475" si="155">20*LOG10(F1412/2)</f>
        <v>#DIV/0!</v>
      </c>
      <c r="H1412" s="30" t="e">
        <f t="shared" si="151"/>
        <v>#DIV/0!</v>
      </c>
      <c r="I1412" s="63" t="e">
        <f t="shared" ref="I1412:I1475" si="156">20*LOG10(H1412/2)</f>
        <v>#DIV/0!</v>
      </c>
      <c r="J1412" s="30" t="e">
        <f t="shared" si="152"/>
        <v>#DIV/0!</v>
      </c>
      <c r="K1412" s="67" t="e">
        <f t="shared" si="153"/>
        <v>#DIV/0!</v>
      </c>
      <c r="N1412" s="34"/>
      <c r="O1412" s="35"/>
      <c r="P1412" s="34"/>
      <c r="Q1412" s="35"/>
      <c r="R1412" s="36"/>
      <c r="S1412" s="36"/>
    </row>
    <row r="1413" spans="5:19">
      <c r="E1413" s="30">
        <f t="shared" ref="E1413:E1476" si="157">E1412+$E$2</f>
        <v>160.45000000000522</v>
      </c>
      <c r="F1413" s="30" t="e">
        <f t="shared" si="154"/>
        <v>#DIV/0!</v>
      </c>
      <c r="G1413" s="60" t="e">
        <f t="shared" si="155"/>
        <v>#DIV/0!</v>
      </c>
      <c r="H1413" s="30" t="e">
        <f t="shared" ref="H1413:H1476" si="158">SQRT(2+2*1*COS(0-2*$C$30*E1413*10^(-3)))</f>
        <v>#DIV/0!</v>
      </c>
      <c r="I1413" s="63" t="e">
        <f t="shared" si="156"/>
        <v>#DIV/0!</v>
      </c>
      <c r="J1413" s="30" t="e">
        <f t="shared" ref="J1413:J1476" si="159">SQRT(1+0+2*0*COS(0-2*$C$51*E1413*10^(-3)))</f>
        <v>#DIV/0!</v>
      </c>
      <c r="K1413" s="67" t="e">
        <f t="shared" ref="K1413:K1476" si="160">20*LOG10(J1413/1)</f>
        <v>#DIV/0!</v>
      </c>
      <c r="N1413" s="34"/>
      <c r="O1413" s="35"/>
      <c r="P1413" s="34"/>
      <c r="Q1413" s="35"/>
      <c r="R1413" s="36"/>
      <c r="S1413" s="36"/>
    </row>
    <row r="1414" spans="5:19">
      <c r="E1414" s="30">
        <f t="shared" si="157"/>
        <v>160.50000000000523</v>
      </c>
      <c r="F1414" s="30" t="e">
        <f t="shared" si="154"/>
        <v>#DIV/0!</v>
      </c>
      <c r="G1414" s="60" t="e">
        <f t="shared" si="155"/>
        <v>#DIV/0!</v>
      </c>
      <c r="H1414" s="30" t="e">
        <f t="shared" si="158"/>
        <v>#DIV/0!</v>
      </c>
      <c r="I1414" s="63" t="e">
        <f t="shared" si="156"/>
        <v>#DIV/0!</v>
      </c>
      <c r="J1414" s="30" t="e">
        <f t="shared" si="159"/>
        <v>#DIV/0!</v>
      </c>
      <c r="K1414" s="67" t="e">
        <f t="shared" si="160"/>
        <v>#DIV/0!</v>
      </c>
      <c r="N1414" s="34"/>
      <c r="O1414" s="35"/>
      <c r="P1414" s="34"/>
      <c r="Q1414" s="35"/>
      <c r="R1414" s="36"/>
      <c r="S1414" s="36"/>
    </row>
    <row r="1415" spans="5:19">
      <c r="E1415" s="30">
        <f t="shared" si="157"/>
        <v>160.55000000000524</v>
      </c>
      <c r="F1415" s="30" t="e">
        <f t="shared" si="154"/>
        <v>#DIV/0!</v>
      </c>
      <c r="G1415" s="60" t="e">
        <f t="shared" si="155"/>
        <v>#DIV/0!</v>
      </c>
      <c r="H1415" s="30" t="e">
        <f t="shared" si="158"/>
        <v>#DIV/0!</v>
      </c>
      <c r="I1415" s="63" t="e">
        <f t="shared" si="156"/>
        <v>#DIV/0!</v>
      </c>
      <c r="J1415" s="30" t="e">
        <f t="shared" si="159"/>
        <v>#DIV/0!</v>
      </c>
      <c r="K1415" s="67" t="e">
        <f t="shared" si="160"/>
        <v>#DIV/0!</v>
      </c>
      <c r="N1415" s="34"/>
      <c r="O1415" s="35"/>
      <c r="P1415" s="34"/>
      <c r="Q1415" s="35"/>
      <c r="R1415" s="36"/>
      <c r="S1415" s="36"/>
    </row>
    <row r="1416" spans="5:19">
      <c r="E1416" s="30">
        <f t="shared" si="157"/>
        <v>160.60000000000525</v>
      </c>
      <c r="F1416" s="30" t="e">
        <f t="shared" si="154"/>
        <v>#DIV/0!</v>
      </c>
      <c r="G1416" s="60" t="e">
        <f t="shared" si="155"/>
        <v>#DIV/0!</v>
      </c>
      <c r="H1416" s="30" t="e">
        <f t="shared" si="158"/>
        <v>#DIV/0!</v>
      </c>
      <c r="I1416" s="63" t="e">
        <f t="shared" si="156"/>
        <v>#DIV/0!</v>
      </c>
      <c r="J1416" s="30" t="e">
        <f t="shared" si="159"/>
        <v>#DIV/0!</v>
      </c>
      <c r="K1416" s="67" t="e">
        <f t="shared" si="160"/>
        <v>#DIV/0!</v>
      </c>
      <c r="N1416" s="34"/>
      <c r="O1416" s="35"/>
      <c r="P1416" s="34"/>
      <c r="Q1416" s="35"/>
      <c r="R1416" s="36"/>
      <c r="S1416" s="36"/>
    </row>
    <row r="1417" spans="5:19">
      <c r="E1417" s="30">
        <f t="shared" si="157"/>
        <v>160.65000000000526</v>
      </c>
      <c r="F1417" s="30" t="e">
        <f t="shared" si="154"/>
        <v>#DIV/0!</v>
      </c>
      <c r="G1417" s="60" t="e">
        <f t="shared" si="155"/>
        <v>#DIV/0!</v>
      </c>
      <c r="H1417" s="30" t="e">
        <f t="shared" si="158"/>
        <v>#DIV/0!</v>
      </c>
      <c r="I1417" s="63" t="e">
        <f t="shared" si="156"/>
        <v>#DIV/0!</v>
      </c>
      <c r="J1417" s="30" t="e">
        <f t="shared" si="159"/>
        <v>#DIV/0!</v>
      </c>
      <c r="K1417" s="67" t="e">
        <f t="shared" si="160"/>
        <v>#DIV/0!</v>
      </c>
      <c r="N1417" s="34"/>
      <c r="O1417" s="35"/>
      <c r="P1417" s="34"/>
      <c r="Q1417" s="35"/>
      <c r="R1417" s="36"/>
      <c r="S1417" s="36"/>
    </row>
    <row r="1418" spans="5:19">
      <c r="E1418" s="30">
        <f t="shared" si="157"/>
        <v>160.70000000000528</v>
      </c>
      <c r="F1418" s="30" t="e">
        <f t="shared" si="154"/>
        <v>#DIV/0!</v>
      </c>
      <c r="G1418" s="60" t="e">
        <f t="shared" si="155"/>
        <v>#DIV/0!</v>
      </c>
      <c r="H1418" s="30" t="e">
        <f t="shared" si="158"/>
        <v>#DIV/0!</v>
      </c>
      <c r="I1418" s="63" t="e">
        <f t="shared" si="156"/>
        <v>#DIV/0!</v>
      </c>
      <c r="J1418" s="30" t="e">
        <f t="shared" si="159"/>
        <v>#DIV/0!</v>
      </c>
      <c r="K1418" s="67" t="e">
        <f t="shared" si="160"/>
        <v>#DIV/0!</v>
      </c>
      <c r="N1418" s="34"/>
      <c r="O1418" s="35"/>
      <c r="P1418" s="34"/>
      <c r="Q1418" s="35"/>
      <c r="R1418" s="36"/>
      <c r="S1418" s="36"/>
    </row>
    <row r="1419" spans="5:19">
      <c r="E1419" s="30">
        <f t="shared" si="157"/>
        <v>160.75000000000529</v>
      </c>
      <c r="F1419" s="30" t="e">
        <f t="shared" si="154"/>
        <v>#DIV/0!</v>
      </c>
      <c r="G1419" s="60" t="e">
        <f t="shared" si="155"/>
        <v>#DIV/0!</v>
      </c>
      <c r="H1419" s="30" t="e">
        <f t="shared" si="158"/>
        <v>#DIV/0!</v>
      </c>
      <c r="I1419" s="63" t="e">
        <f t="shared" si="156"/>
        <v>#DIV/0!</v>
      </c>
      <c r="J1419" s="30" t="e">
        <f t="shared" si="159"/>
        <v>#DIV/0!</v>
      </c>
      <c r="K1419" s="67" t="e">
        <f t="shared" si="160"/>
        <v>#DIV/0!</v>
      </c>
      <c r="N1419" s="34"/>
      <c r="O1419" s="35"/>
      <c r="P1419" s="34"/>
      <c r="Q1419" s="35"/>
      <c r="R1419" s="36"/>
      <c r="S1419" s="36"/>
    </row>
    <row r="1420" spans="5:19">
      <c r="E1420" s="30">
        <f t="shared" si="157"/>
        <v>160.8000000000053</v>
      </c>
      <c r="F1420" s="30" t="e">
        <f t="shared" si="154"/>
        <v>#DIV/0!</v>
      </c>
      <c r="G1420" s="60" t="e">
        <f t="shared" si="155"/>
        <v>#DIV/0!</v>
      </c>
      <c r="H1420" s="30" t="e">
        <f t="shared" si="158"/>
        <v>#DIV/0!</v>
      </c>
      <c r="I1420" s="63" t="e">
        <f t="shared" si="156"/>
        <v>#DIV/0!</v>
      </c>
      <c r="J1420" s="30" t="e">
        <f t="shared" si="159"/>
        <v>#DIV/0!</v>
      </c>
      <c r="K1420" s="67" t="e">
        <f t="shared" si="160"/>
        <v>#DIV/0!</v>
      </c>
      <c r="N1420" s="34"/>
      <c r="O1420" s="35"/>
      <c r="P1420" s="34"/>
      <c r="Q1420" s="35"/>
      <c r="R1420" s="36"/>
      <c r="S1420" s="36"/>
    </row>
    <row r="1421" spans="5:19">
      <c r="E1421" s="30">
        <f t="shared" si="157"/>
        <v>160.85000000000531</v>
      </c>
      <c r="F1421" s="30" t="e">
        <f t="shared" si="154"/>
        <v>#DIV/0!</v>
      </c>
      <c r="G1421" s="60" t="e">
        <f t="shared" si="155"/>
        <v>#DIV/0!</v>
      </c>
      <c r="H1421" s="30" t="e">
        <f t="shared" si="158"/>
        <v>#DIV/0!</v>
      </c>
      <c r="I1421" s="63" t="e">
        <f t="shared" si="156"/>
        <v>#DIV/0!</v>
      </c>
      <c r="J1421" s="30" t="e">
        <f t="shared" si="159"/>
        <v>#DIV/0!</v>
      </c>
      <c r="K1421" s="67" t="e">
        <f t="shared" si="160"/>
        <v>#DIV/0!</v>
      </c>
      <c r="N1421" s="34"/>
      <c r="O1421" s="35"/>
      <c r="P1421" s="34"/>
      <c r="Q1421" s="35"/>
      <c r="R1421" s="36"/>
      <c r="S1421" s="36"/>
    </row>
    <row r="1422" spans="5:19">
      <c r="E1422" s="30">
        <f t="shared" si="157"/>
        <v>160.90000000000532</v>
      </c>
      <c r="F1422" s="30" t="e">
        <f t="shared" si="154"/>
        <v>#DIV/0!</v>
      </c>
      <c r="G1422" s="60" t="e">
        <f t="shared" si="155"/>
        <v>#DIV/0!</v>
      </c>
      <c r="H1422" s="30" t="e">
        <f t="shared" si="158"/>
        <v>#DIV/0!</v>
      </c>
      <c r="I1422" s="63" t="e">
        <f t="shared" si="156"/>
        <v>#DIV/0!</v>
      </c>
      <c r="J1422" s="30" t="e">
        <f t="shared" si="159"/>
        <v>#DIV/0!</v>
      </c>
      <c r="K1422" s="67" t="e">
        <f t="shared" si="160"/>
        <v>#DIV/0!</v>
      </c>
      <c r="N1422" s="34"/>
      <c r="O1422" s="35"/>
      <c r="P1422" s="34"/>
      <c r="Q1422" s="35"/>
      <c r="R1422" s="36"/>
      <c r="S1422" s="36"/>
    </row>
    <row r="1423" spans="5:19">
      <c r="E1423" s="30">
        <f t="shared" si="157"/>
        <v>160.95000000000533</v>
      </c>
      <c r="F1423" s="30" t="e">
        <f t="shared" si="154"/>
        <v>#DIV/0!</v>
      </c>
      <c r="G1423" s="60" t="e">
        <f t="shared" si="155"/>
        <v>#DIV/0!</v>
      </c>
      <c r="H1423" s="30" t="e">
        <f t="shared" si="158"/>
        <v>#DIV/0!</v>
      </c>
      <c r="I1423" s="63" t="e">
        <f t="shared" si="156"/>
        <v>#DIV/0!</v>
      </c>
      <c r="J1423" s="30" t="e">
        <f t="shared" si="159"/>
        <v>#DIV/0!</v>
      </c>
      <c r="K1423" s="67" t="e">
        <f t="shared" si="160"/>
        <v>#DIV/0!</v>
      </c>
      <c r="N1423" s="34"/>
      <c r="O1423" s="35"/>
      <c r="P1423" s="34"/>
      <c r="Q1423" s="35"/>
      <c r="R1423" s="36"/>
      <c r="S1423" s="36"/>
    </row>
    <row r="1424" spans="5:19">
      <c r="E1424" s="30">
        <f t="shared" si="157"/>
        <v>161.00000000000534</v>
      </c>
      <c r="F1424" s="30" t="e">
        <f t="shared" si="154"/>
        <v>#DIV/0!</v>
      </c>
      <c r="G1424" s="60" t="e">
        <f t="shared" si="155"/>
        <v>#DIV/0!</v>
      </c>
      <c r="H1424" s="30" t="e">
        <f t="shared" si="158"/>
        <v>#DIV/0!</v>
      </c>
      <c r="I1424" s="63" t="e">
        <f t="shared" si="156"/>
        <v>#DIV/0!</v>
      </c>
      <c r="J1424" s="30" t="e">
        <f t="shared" si="159"/>
        <v>#DIV/0!</v>
      </c>
      <c r="K1424" s="67" t="e">
        <f t="shared" si="160"/>
        <v>#DIV/0!</v>
      </c>
      <c r="N1424" s="34"/>
      <c r="O1424" s="35"/>
      <c r="P1424" s="34"/>
      <c r="Q1424" s="35"/>
      <c r="R1424" s="36"/>
      <c r="S1424" s="36"/>
    </row>
    <row r="1425" spans="5:19">
      <c r="E1425" s="30">
        <f t="shared" si="157"/>
        <v>161.05000000000535</v>
      </c>
      <c r="F1425" s="30" t="e">
        <f t="shared" si="154"/>
        <v>#DIV/0!</v>
      </c>
      <c r="G1425" s="60" t="e">
        <f t="shared" si="155"/>
        <v>#DIV/0!</v>
      </c>
      <c r="H1425" s="30" t="e">
        <f t="shared" si="158"/>
        <v>#DIV/0!</v>
      </c>
      <c r="I1425" s="63" t="e">
        <f t="shared" si="156"/>
        <v>#DIV/0!</v>
      </c>
      <c r="J1425" s="30" t="e">
        <f t="shared" si="159"/>
        <v>#DIV/0!</v>
      </c>
      <c r="K1425" s="67" t="e">
        <f t="shared" si="160"/>
        <v>#DIV/0!</v>
      </c>
      <c r="N1425" s="34"/>
      <c r="O1425" s="35"/>
      <c r="P1425" s="34"/>
      <c r="Q1425" s="35"/>
      <c r="R1425" s="36"/>
      <c r="S1425" s="36"/>
    </row>
    <row r="1426" spans="5:19">
      <c r="E1426" s="30">
        <f t="shared" si="157"/>
        <v>161.10000000000537</v>
      </c>
      <c r="F1426" s="30" t="e">
        <f t="shared" si="154"/>
        <v>#DIV/0!</v>
      </c>
      <c r="G1426" s="60" t="e">
        <f t="shared" si="155"/>
        <v>#DIV/0!</v>
      </c>
      <c r="H1426" s="30" t="e">
        <f t="shared" si="158"/>
        <v>#DIV/0!</v>
      </c>
      <c r="I1426" s="63" t="e">
        <f t="shared" si="156"/>
        <v>#DIV/0!</v>
      </c>
      <c r="J1426" s="30" t="e">
        <f t="shared" si="159"/>
        <v>#DIV/0!</v>
      </c>
      <c r="K1426" s="67" t="e">
        <f t="shared" si="160"/>
        <v>#DIV/0!</v>
      </c>
      <c r="N1426" s="34"/>
      <c r="O1426" s="35"/>
      <c r="P1426" s="34"/>
      <c r="Q1426" s="35"/>
      <c r="R1426" s="36"/>
      <c r="S1426" s="36"/>
    </row>
    <row r="1427" spans="5:19">
      <c r="E1427" s="30">
        <f t="shared" si="157"/>
        <v>161.15000000000538</v>
      </c>
      <c r="F1427" s="30" t="e">
        <f t="shared" si="154"/>
        <v>#DIV/0!</v>
      </c>
      <c r="G1427" s="60" t="e">
        <f t="shared" si="155"/>
        <v>#DIV/0!</v>
      </c>
      <c r="H1427" s="30" t="e">
        <f t="shared" si="158"/>
        <v>#DIV/0!</v>
      </c>
      <c r="I1427" s="63" t="e">
        <f t="shared" si="156"/>
        <v>#DIV/0!</v>
      </c>
      <c r="J1427" s="30" t="e">
        <f t="shared" si="159"/>
        <v>#DIV/0!</v>
      </c>
      <c r="K1427" s="67" t="e">
        <f t="shared" si="160"/>
        <v>#DIV/0!</v>
      </c>
      <c r="N1427" s="34"/>
      <c r="O1427" s="35"/>
      <c r="P1427" s="34"/>
      <c r="Q1427" s="35"/>
      <c r="R1427" s="36"/>
      <c r="S1427" s="36"/>
    </row>
    <row r="1428" spans="5:19">
      <c r="E1428" s="30">
        <f t="shared" si="157"/>
        <v>161.20000000000539</v>
      </c>
      <c r="F1428" s="30" t="e">
        <f t="shared" si="154"/>
        <v>#DIV/0!</v>
      </c>
      <c r="G1428" s="60" t="e">
        <f t="shared" si="155"/>
        <v>#DIV/0!</v>
      </c>
      <c r="H1428" s="30" t="e">
        <f t="shared" si="158"/>
        <v>#DIV/0!</v>
      </c>
      <c r="I1428" s="63" t="e">
        <f t="shared" si="156"/>
        <v>#DIV/0!</v>
      </c>
      <c r="J1428" s="30" t="e">
        <f t="shared" si="159"/>
        <v>#DIV/0!</v>
      </c>
      <c r="K1428" s="67" t="e">
        <f t="shared" si="160"/>
        <v>#DIV/0!</v>
      </c>
      <c r="N1428" s="34"/>
      <c r="O1428" s="35"/>
      <c r="P1428" s="34"/>
      <c r="Q1428" s="35"/>
      <c r="R1428" s="36"/>
      <c r="S1428" s="36"/>
    </row>
    <row r="1429" spans="5:19">
      <c r="E1429" s="30">
        <f t="shared" si="157"/>
        <v>161.2500000000054</v>
      </c>
      <c r="F1429" s="30" t="e">
        <f t="shared" si="154"/>
        <v>#DIV/0!</v>
      </c>
      <c r="G1429" s="60" t="e">
        <f t="shared" si="155"/>
        <v>#DIV/0!</v>
      </c>
      <c r="H1429" s="30" t="e">
        <f t="shared" si="158"/>
        <v>#DIV/0!</v>
      </c>
      <c r="I1429" s="63" t="e">
        <f t="shared" si="156"/>
        <v>#DIV/0!</v>
      </c>
      <c r="J1429" s="30" t="e">
        <f t="shared" si="159"/>
        <v>#DIV/0!</v>
      </c>
      <c r="K1429" s="67" t="e">
        <f t="shared" si="160"/>
        <v>#DIV/0!</v>
      </c>
      <c r="N1429" s="34"/>
      <c r="O1429" s="35"/>
      <c r="P1429" s="34"/>
      <c r="Q1429" s="35"/>
      <c r="R1429" s="36"/>
      <c r="S1429" s="36"/>
    </row>
    <row r="1430" spans="5:19">
      <c r="E1430" s="30">
        <f t="shared" si="157"/>
        <v>161.30000000000541</v>
      </c>
      <c r="F1430" s="30" t="e">
        <f t="shared" si="154"/>
        <v>#DIV/0!</v>
      </c>
      <c r="G1430" s="60" t="e">
        <f t="shared" si="155"/>
        <v>#DIV/0!</v>
      </c>
      <c r="H1430" s="30" t="e">
        <f t="shared" si="158"/>
        <v>#DIV/0!</v>
      </c>
      <c r="I1430" s="63" t="e">
        <f t="shared" si="156"/>
        <v>#DIV/0!</v>
      </c>
      <c r="J1430" s="30" t="e">
        <f t="shared" si="159"/>
        <v>#DIV/0!</v>
      </c>
      <c r="K1430" s="67" t="e">
        <f t="shared" si="160"/>
        <v>#DIV/0!</v>
      </c>
      <c r="N1430" s="34"/>
      <c r="O1430" s="35"/>
      <c r="P1430" s="34"/>
      <c r="Q1430" s="35"/>
      <c r="R1430" s="36"/>
      <c r="S1430" s="36"/>
    </row>
    <row r="1431" spans="5:19">
      <c r="E1431" s="30">
        <f t="shared" si="157"/>
        <v>161.35000000000542</v>
      </c>
      <c r="F1431" s="30" t="e">
        <f t="shared" si="154"/>
        <v>#DIV/0!</v>
      </c>
      <c r="G1431" s="60" t="e">
        <f t="shared" si="155"/>
        <v>#DIV/0!</v>
      </c>
      <c r="H1431" s="30" t="e">
        <f t="shared" si="158"/>
        <v>#DIV/0!</v>
      </c>
      <c r="I1431" s="63" t="e">
        <f t="shared" si="156"/>
        <v>#DIV/0!</v>
      </c>
      <c r="J1431" s="30" t="e">
        <f t="shared" si="159"/>
        <v>#DIV/0!</v>
      </c>
      <c r="K1431" s="67" t="e">
        <f t="shared" si="160"/>
        <v>#DIV/0!</v>
      </c>
      <c r="N1431" s="34"/>
      <c r="O1431" s="35"/>
      <c r="P1431" s="34"/>
      <c r="Q1431" s="35"/>
      <c r="R1431" s="36"/>
      <c r="S1431" s="36"/>
    </row>
    <row r="1432" spans="5:19">
      <c r="E1432" s="30">
        <f t="shared" si="157"/>
        <v>161.40000000000543</v>
      </c>
      <c r="F1432" s="30" t="e">
        <f t="shared" si="154"/>
        <v>#DIV/0!</v>
      </c>
      <c r="G1432" s="60" t="e">
        <f t="shared" si="155"/>
        <v>#DIV/0!</v>
      </c>
      <c r="H1432" s="30" t="e">
        <f t="shared" si="158"/>
        <v>#DIV/0!</v>
      </c>
      <c r="I1432" s="63" t="e">
        <f t="shared" si="156"/>
        <v>#DIV/0!</v>
      </c>
      <c r="J1432" s="30" t="e">
        <f t="shared" si="159"/>
        <v>#DIV/0!</v>
      </c>
      <c r="K1432" s="67" t="e">
        <f t="shared" si="160"/>
        <v>#DIV/0!</v>
      </c>
      <c r="N1432" s="34"/>
      <c r="O1432" s="35"/>
      <c r="P1432" s="34"/>
      <c r="Q1432" s="35"/>
      <c r="R1432" s="36"/>
      <c r="S1432" s="36"/>
    </row>
    <row r="1433" spans="5:19">
      <c r="E1433" s="30">
        <f t="shared" si="157"/>
        <v>161.45000000000545</v>
      </c>
      <c r="F1433" s="30" t="e">
        <f t="shared" si="154"/>
        <v>#DIV/0!</v>
      </c>
      <c r="G1433" s="60" t="e">
        <f t="shared" si="155"/>
        <v>#DIV/0!</v>
      </c>
      <c r="H1433" s="30" t="e">
        <f t="shared" si="158"/>
        <v>#DIV/0!</v>
      </c>
      <c r="I1433" s="63" t="e">
        <f t="shared" si="156"/>
        <v>#DIV/0!</v>
      </c>
      <c r="J1433" s="30" t="e">
        <f t="shared" si="159"/>
        <v>#DIV/0!</v>
      </c>
      <c r="K1433" s="67" t="e">
        <f t="shared" si="160"/>
        <v>#DIV/0!</v>
      </c>
      <c r="N1433" s="34"/>
      <c r="O1433" s="35"/>
      <c r="P1433" s="34"/>
      <c r="Q1433" s="35"/>
      <c r="R1433" s="36"/>
      <c r="S1433" s="36"/>
    </row>
    <row r="1434" spans="5:19">
      <c r="E1434" s="30">
        <f t="shared" si="157"/>
        <v>161.50000000000546</v>
      </c>
      <c r="F1434" s="30" t="e">
        <f t="shared" si="154"/>
        <v>#DIV/0!</v>
      </c>
      <c r="G1434" s="60" t="e">
        <f t="shared" si="155"/>
        <v>#DIV/0!</v>
      </c>
      <c r="H1434" s="30" t="e">
        <f t="shared" si="158"/>
        <v>#DIV/0!</v>
      </c>
      <c r="I1434" s="63" t="e">
        <f t="shared" si="156"/>
        <v>#DIV/0!</v>
      </c>
      <c r="J1434" s="30" t="e">
        <f t="shared" si="159"/>
        <v>#DIV/0!</v>
      </c>
      <c r="K1434" s="67" t="e">
        <f t="shared" si="160"/>
        <v>#DIV/0!</v>
      </c>
      <c r="N1434" s="34"/>
      <c r="O1434" s="35"/>
      <c r="P1434" s="34"/>
      <c r="Q1434" s="35"/>
      <c r="R1434" s="36"/>
      <c r="S1434" s="36"/>
    </row>
    <row r="1435" spans="5:19">
      <c r="E1435" s="30">
        <f t="shared" si="157"/>
        <v>161.55000000000547</v>
      </c>
      <c r="F1435" s="30" t="e">
        <f t="shared" si="154"/>
        <v>#DIV/0!</v>
      </c>
      <c r="G1435" s="60" t="e">
        <f t="shared" si="155"/>
        <v>#DIV/0!</v>
      </c>
      <c r="H1435" s="30" t="e">
        <f t="shared" si="158"/>
        <v>#DIV/0!</v>
      </c>
      <c r="I1435" s="63" t="e">
        <f t="shared" si="156"/>
        <v>#DIV/0!</v>
      </c>
      <c r="J1435" s="30" t="e">
        <f t="shared" si="159"/>
        <v>#DIV/0!</v>
      </c>
      <c r="K1435" s="67" t="e">
        <f t="shared" si="160"/>
        <v>#DIV/0!</v>
      </c>
      <c r="N1435" s="34"/>
      <c r="O1435" s="35"/>
      <c r="P1435" s="34"/>
      <c r="Q1435" s="35"/>
      <c r="R1435" s="36"/>
      <c r="S1435" s="36"/>
    </row>
    <row r="1436" spans="5:19">
      <c r="E1436" s="30">
        <f t="shared" si="157"/>
        <v>161.60000000000548</v>
      </c>
      <c r="F1436" s="30" t="e">
        <f t="shared" si="154"/>
        <v>#DIV/0!</v>
      </c>
      <c r="G1436" s="60" t="e">
        <f t="shared" si="155"/>
        <v>#DIV/0!</v>
      </c>
      <c r="H1436" s="30" t="e">
        <f t="shared" si="158"/>
        <v>#DIV/0!</v>
      </c>
      <c r="I1436" s="63" t="e">
        <f t="shared" si="156"/>
        <v>#DIV/0!</v>
      </c>
      <c r="J1436" s="30" t="e">
        <f t="shared" si="159"/>
        <v>#DIV/0!</v>
      </c>
      <c r="K1436" s="67" t="e">
        <f t="shared" si="160"/>
        <v>#DIV/0!</v>
      </c>
      <c r="N1436" s="34"/>
      <c r="O1436" s="35"/>
      <c r="P1436" s="34"/>
      <c r="Q1436" s="35"/>
      <c r="R1436" s="36"/>
      <c r="S1436" s="36"/>
    </row>
    <row r="1437" spans="5:19">
      <c r="E1437" s="30">
        <f t="shared" si="157"/>
        <v>161.65000000000549</v>
      </c>
      <c r="F1437" s="30" t="e">
        <f t="shared" si="154"/>
        <v>#DIV/0!</v>
      </c>
      <c r="G1437" s="60" t="e">
        <f t="shared" si="155"/>
        <v>#DIV/0!</v>
      </c>
      <c r="H1437" s="30" t="e">
        <f t="shared" si="158"/>
        <v>#DIV/0!</v>
      </c>
      <c r="I1437" s="63" t="e">
        <f t="shared" si="156"/>
        <v>#DIV/0!</v>
      </c>
      <c r="J1437" s="30" t="e">
        <f t="shared" si="159"/>
        <v>#DIV/0!</v>
      </c>
      <c r="K1437" s="67" t="e">
        <f t="shared" si="160"/>
        <v>#DIV/0!</v>
      </c>
      <c r="N1437" s="34"/>
      <c r="O1437" s="35"/>
      <c r="P1437" s="34"/>
      <c r="Q1437" s="35"/>
      <c r="R1437" s="36"/>
      <c r="S1437" s="36"/>
    </row>
    <row r="1438" spans="5:19">
      <c r="E1438" s="30">
        <f t="shared" si="157"/>
        <v>161.7000000000055</v>
      </c>
      <c r="F1438" s="30" t="e">
        <f t="shared" si="154"/>
        <v>#DIV/0!</v>
      </c>
      <c r="G1438" s="60" t="e">
        <f t="shared" si="155"/>
        <v>#DIV/0!</v>
      </c>
      <c r="H1438" s="30" t="e">
        <f t="shared" si="158"/>
        <v>#DIV/0!</v>
      </c>
      <c r="I1438" s="63" t="e">
        <f t="shared" si="156"/>
        <v>#DIV/0!</v>
      </c>
      <c r="J1438" s="30" t="e">
        <f t="shared" si="159"/>
        <v>#DIV/0!</v>
      </c>
      <c r="K1438" s="67" t="e">
        <f t="shared" si="160"/>
        <v>#DIV/0!</v>
      </c>
      <c r="N1438" s="34"/>
      <c r="O1438" s="35"/>
      <c r="P1438" s="34"/>
      <c r="Q1438" s="35"/>
      <c r="R1438" s="36"/>
      <c r="S1438" s="36"/>
    </row>
    <row r="1439" spans="5:19">
      <c r="E1439" s="30">
        <f t="shared" si="157"/>
        <v>161.75000000000551</v>
      </c>
      <c r="F1439" s="30" t="e">
        <f t="shared" si="154"/>
        <v>#DIV/0!</v>
      </c>
      <c r="G1439" s="60" t="e">
        <f t="shared" si="155"/>
        <v>#DIV/0!</v>
      </c>
      <c r="H1439" s="30" t="e">
        <f t="shared" si="158"/>
        <v>#DIV/0!</v>
      </c>
      <c r="I1439" s="63" t="e">
        <f t="shared" si="156"/>
        <v>#DIV/0!</v>
      </c>
      <c r="J1439" s="30" t="e">
        <f t="shared" si="159"/>
        <v>#DIV/0!</v>
      </c>
      <c r="K1439" s="67" t="e">
        <f t="shared" si="160"/>
        <v>#DIV/0!</v>
      </c>
      <c r="N1439" s="34"/>
      <c r="O1439" s="35"/>
      <c r="P1439" s="34"/>
      <c r="Q1439" s="35"/>
      <c r="R1439" s="36"/>
      <c r="S1439" s="36"/>
    </row>
    <row r="1440" spans="5:19">
      <c r="E1440" s="30">
        <f t="shared" si="157"/>
        <v>161.80000000000553</v>
      </c>
      <c r="F1440" s="30" t="e">
        <f t="shared" si="154"/>
        <v>#DIV/0!</v>
      </c>
      <c r="G1440" s="60" t="e">
        <f t="shared" si="155"/>
        <v>#DIV/0!</v>
      </c>
      <c r="H1440" s="30" t="e">
        <f t="shared" si="158"/>
        <v>#DIV/0!</v>
      </c>
      <c r="I1440" s="63" t="e">
        <f t="shared" si="156"/>
        <v>#DIV/0!</v>
      </c>
      <c r="J1440" s="30" t="e">
        <f t="shared" si="159"/>
        <v>#DIV/0!</v>
      </c>
      <c r="K1440" s="67" t="e">
        <f t="shared" si="160"/>
        <v>#DIV/0!</v>
      </c>
      <c r="N1440" s="34"/>
      <c r="O1440" s="35"/>
      <c r="P1440" s="34"/>
      <c r="Q1440" s="35"/>
      <c r="R1440" s="36"/>
      <c r="S1440" s="36"/>
    </row>
    <row r="1441" spans="5:19">
      <c r="E1441" s="30">
        <f t="shared" si="157"/>
        <v>161.85000000000554</v>
      </c>
      <c r="F1441" s="30" t="e">
        <f t="shared" si="154"/>
        <v>#DIV/0!</v>
      </c>
      <c r="G1441" s="60" t="e">
        <f t="shared" si="155"/>
        <v>#DIV/0!</v>
      </c>
      <c r="H1441" s="30" t="e">
        <f t="shared" si="158"/>
        <v>#DIV/0!</v>
      </c>
      <c r="I1441" s="63" t="e">
        <f t="shared" si="156"/>
        <v>#DIV/0!</v>
      </c>
      <c r="J1441" s="30" t="e">
        <f t="shared" si="159"/>
        <v>#DIV/0!</v>
      </c>
      <c r="K1441" s="67" t="e">
        <f t="shared" si="160"/>
        <v>#DIV/0!</v>
      </c>
      <c r="N1441" s="34"/>
      <c r="O1441" s="35"/>
      <c r="P1441" s="34"/>
      <c r="Q1441" s="35"/>
      <c r="R1441" s="36"/>
      <c r="S1441" s="36"/>
    </row>
    <row r="1442" spans="5:19">
      <c r="E1442" s="30">
        <f t="shared" si="157"/>
        <v>161.90000000000555</v>
      </c>
      <c r="F1442" s="30" t="e">
        <f t="shared" si="154"/>
        <v>#DIV/0!</v>
      </c>
      <c r="G1442" s="60" t="e">
        <f t="shared" si="155"/>
        <v>#DIV/0!</v>
      </c>
      <c r="H1442" s="30" t="e">
        <f t="shared" si="158"/>
        <v>#DIV/0!</v>
      </c>
      <c r="I1442" s="63" t="e">
        <f t="shared" si="156"/>
        <v>#DIV/0!</v>
      </c>
      <c r="J1442" s="30" t="e">
        <f t="shared" si="159"/>
        <v>#DIV/0!</v>
      </c>
      <c r="K1442" s="67" t="e">
        <f t="shared" si="160"/>
        <v>#DIV/0!</v>
      </c>
      <c r="N1442" s="34"/>
      <c r="O1442" s="35"/>
      <c r="P1442" s="34"/>
      <c r="Q1442" s="35"/>
      <c r="R1442" s="36"/>
      <c r="S1442" s="36"/>
    </row>
    <row r="1443" spans="5:19">
      <c r="E1443" s="30">
        <f t="shared" si="157"/>
        <v>161.95000000000556</v>
      </c>
      <c r="F1443" s="30" t="e">
        <f t="shared" si="154"/>
        <v>#DIV/0!</v>
      </c>
      <c r="G1443" s="60" t="e">
        <f t="shared" si="155"/>
        <v>#DIV/0!</v>
      </c>
      <c r="H1443" s="30" t="e">
        <f t="shared" si="158"/>
        <v>#DIV/0!</v>
      </c>
      <c r="I1443" s="63" t="e">
        <f t="shared" si="156"/>
        <v>#DIV/0!</v>
      </c>
      <c r="J1443" s="30" t="e">
        <f t="shared" si="159"/>
        <v>#DIV/0!</v>
      </c>
      <c r="K1443" s="67" t="e">
        <f t="shared" si="160"/>
        <v>#DIV/0!</v>
      </c>
      <c r="N1443" s="34"/>
      <c r="O1443" s="35"/>
      <c r="P1443" s="34"/>
      <c r="Q1443" s="35"/>
      <c r="R1443" s="36"/>
      <c r="S1443" s="36"/>
    </row>
    <row r="1444" spans="5:19">
      <c r="E1444" s="30">
        <f t="shared" si="157"/>
        <v>162.00000000000557</v>
      </c>
      <c r="F1444" s="30" t="e">
        <f t="shared" si="154"/>
        <v>#DIV/0!</v>
      </c>
      <c r="G1444" s="60" t="e">
        <f t="shared" si="155"/>
        <v>#DIV/0!</v>
      </c>
      <c r="H1444" s="30" t="e">
        <f t="shared" si="158"/>
        <v>#DIV/0!</v>
      </c>
      <c r="I1444" s="63" t="e">
        <f t="shared" si="156"/>
        <v>#DIV/0!</v>
      </c>
      <c r="J1444" s="30" t="e">
        <f t="shared" si="159"/>
        <v>#DIV/0!</v>
      </c>
      <c r="K1444" s="67" t="e">
        <f t="shared" si="160"/>
        <v>#DIV/0!</v>
      </c>
      <c r="N1444" s="34"/>
      <c r="O1444" s="35"/>
      <c r="P1444" s="34"/>
      <c r="Q1444" s="35"/>
      <c r="R1444" s="36"/>
      <c r="S1444" s="36"/>
    </row>
    <row r="1445" spans="5:19">
      <c r="E1445" s="30">
        <f t="shared" si="157"/>
        <v>162.05000000000558</v>
      </c>
      <c r="F1445" s="30" t="e">
        <f t="shared" si="154"/>
        <v>#DIV/0!</v>
      </c>
      <c r="G1445" s="60" t="e">
        <f t="shared" si="155"/>
        <v>#DIV/0!</v>
      </c>
      <c r="H1445" s="30" t="e">
        <f t="shared" si="158"/>
        <v>#DIV/0!</v>
      </c>
      <c r="I1445" s="63" t="e">
        <f t="shared" si="156"/>
        <v>#DIV/0!</v>
      </c>
      <c r="J1445" s="30" t="e">
        <f t="shared" si="159"/>
        <v>#DIV/0!</v>
      </c>
      <c r="K1445" s="67" t="e">
        <f t="shared" si="160"/>
        <v>#DIV/0!</v>
      </c>
      <c r="N1445" s="34"/>
      <c r="O1445" s="35"/>
      <c r="P1445" s="34"/>
      <c r="Q1445" s="35"/>
      <c r="R1445" s="36"/>
      <c r="S1445" s="36"/>
    </row>
    <row r="1446" spans="5:19">
      <c r="E1446" s="30">
        <f t="shared" si="157"/>
        <v>162.10000000000559</v>
      </c>
      <c r="F1446" s="30" t="e">
        <f t="shared" si="154"/>
        <v>#DIV/0!</v>
      </c>
      <c r="G1446" s="60" t="e">
        <f t="shared" si="155"/>
        <v>#DIV/0!</v>
      </c>
      <c r="H1446" s="30" t="e">
        <f t="shared" si="158"/>
        <v>#DIV/0!</v>
      </c>
      <c r="I1446" s="63" t="e">
        <f t="shared" si="156"/>
        <v>#DIV/0!</v>
      </c>
      <c r="J1446" s="30" t="e">
        <f t="shared" si="159"/>
        <v>#DIV/0!</v>
      </c>
      <c r="K1446" s="67" t="e">
        <f t="shared" si="160"/>
        <v>#DIV/0!</v>
      </c>
      <c r="N1446" s="34"/>
      <c r="O1446" s="35"/>
      <c r="P1446" s="34"/>
      <c r="Q1446" s="35"/>
      <c r="R1446" s="36"/>
      <c r="S1446" s="36"/>
    </row>
    <row r="1447" spans="5:19">
      <c r="E1447" s="30">
        <f t="shared" si="157"/>
        <v>162.1500000000056</v>
      </c>
      <c r="F1447" s="30" t="e">
        <f t="shared" si="154"/>
        <v>#DIV/0!</v>
      </c>
      <c r="G1447" s="60" t="e">
        <f t="shared" si="155"/>
        <v>#DIV/0!</v>
      </c>
      <c r="H1447" s="30" t="e">
        <f t="shared" si="158"/>
        <v>#DIV/0!</v>
      </c>
      <c r="I1447" s="63" t="e">
        <f t="shared" si="156"/>
        <v>#DIV/0!</v>
      </c>
      <c r="J1447" s="30" t="e">
        <f t="shared" si="159"/>
        <v>#DIV/0!</v>
      </c>
      <c r="K1447" s="67" t="e">
        <f t="shared" si="160"/>
        <v>#DIV/0!</v>
      </c>
      <c r="N1447" s="34"/>
      <c r="O1447" s="35"/>
      <c r="P1447" s="34"/>
      <c r="Q1447" s="35"/>
      <c r="R1447" s="36"/>
      <c r="S1447" s="36"/>
    </row>
    <row r="1448" spans="5:19">
      <c r="E1448" s="30">
        <f t="shared" si="157"/>
        <v>162.20000000000562</v>
      </c>
      <c r="F1448" s="30" t="e">
        <f t="shared" si="154"/>
        <v>#DIV/0!</v>
      </c>
      <c r="G1448" s="60" t="e">
        <f t="shared" si="155"/>
        <v>#DIV/0!</v>
      </c>
      <c r="H1448" s="30" t="e">
        <f t="shared" si="158"/>
        <v>#DIV/0!</v>
      </c>
      <c r="I1448" s="63" t="e">
        <f t="shared" si="156"/>
        <v>#DIV/0!</v>
      </c>
      <c r="J1448" s="30" t="e">
        <f t="shared" si="159"/>
        <v>#DIV/0!</v>
      </c>
      <c r="K1448" s="67" t="e">
        <f t="shared" si="160"/>
        <v>#DIV/0!</v>
      </c>
      <c r="N1448" s="34"/>
      <c r="O1448" s="35"/>
      <c r="P1448" s="34"/>
      <c r="Q1448" s="35"/>
      <c r="R1448" s="36"/>
      <c r="S1448" s="36"/>
    </row>
    <row r="1449" spans="5:19">
      <c r="E1449" s="30">
        <f t="shared" si="157"/>
        <v>162.25000000000563</v>
      </c>
      <c r="F1449" s="30" t="e">
        <f t="shared" si="154"/>
        <v>#DIV/0!</v>
      </c>
      <c r="G1449" s="60" t="e">
        <f t="shared" si="155"/>
        <v>#DIV/0!</v>
      </c>
      <c r="H1449" s="30" t="e">
        <f t="shared" si="158"/>
        <v>#DIV/0!</v>
      </c>
      <c r="I1449" s="63" t="e">
        <f t="shared" si="156"/>
        <v>#DIV/0!</v>
      </c>
      <c r="J1449" s="30" t="e">
        <f t="shared" si="159"/>
        <v>#DIV/0!</v>
      </c>
      <c r="K1449" s="67" t="e">
        <f t="shared" si="160"/>
        <v>#DIV/0!</v>
      </c>
      <c r="N1449" s="34"/>
      <c r="O1449" s="35"/>
      <c r="P1449" s="34"/>
      <c r="Q1449" s="35"/>
      <c r="R1449" s="36"/>
      <c r="S1449" s="36"/>
    </row>
    <row r="1450" spans="5:19">
      <c r="E1450" s="30">
        <f t="shared" si="157"/>
        <v>162.30000000000564</v>
      </c>
      <c r="F1450" s="30" t="e">
        <f t="shared" si="154"/>
        <v>#DIV/0!</v>
      </c>
      <c r="G1450" s="60" t="e">
        <f t="shared" si="155"/>
        <v>#DIV/0!</v>
      </c>
      <c r="H1450" s="30" t="e">
        <f t="shared" si="158"/>
        <v>#DIV/0!</v>
      </c>
      <c r="I1450" s="63" t="e">
        <f t="shared" si="156"/>
        <v>#DIV/0!</v>
      </c>
      <c r="J1450" s="30" t="e">
        <f t="shared" si="159"/>
        <v>#DIV/0!</v>
      </c>
      <c r="K1450" s="67" t="e">
        <f t="shared" si="160"/>
        <v>#DIV/0!</v>
      </c>
      <c r="N1450" s="34"/>
      <c r="O1450" s="35"/>
      <c r="P1450" s="34"/>
      <c r="Q1450" s="35"/>
      <c r="R1450" s="36"/>
      <c r="S1450" s="36"/>
    </row>
    <row r="1451" spans="5:19">
      <c r="E1451" s="30">
        <f t="shared" si="157"/>
        <v>162.35000000000565</v>
      </c>
      <c r="F1451" s="30" t="e">
        <f t="shared" si="154"/>
        <v>#DIV/0!</v>
      </c>
      <c r="G1451" s="60" t="e">
        <f t="shared" si="155"/>
        <v>#DIV/0!</v>
      </c>
      <c r="H1451" s="30" t="e">
        <f t="shared" si="158"/>
        <v>#DIV/0!</v>
      </c>
      <c r="I1451" s="63" t="e">
        <f t="shared" si="156"/>
        <v>#DIV/0!</v>
      </c>
      <c r="J1451" s="30" t="e">
        <f t="shared" si="159"/>
        <v>#DIV/0!</v>
      </c>
      <c r="K1451" s="67" t="e">
        <f t="shared" si="160"/>
        <v>#DIV/0!</v>
      </c>
      <c r="N1451" s="34"/>
      <c r="O1451" s="35"/>
      <c r="P1451" s="34"/>
      <c r="Q1451" s="35"/>
      <c r="R1451" s="36"/>
      <c r="S1451" s="36"/>
    </row>
    <row r="1452" spans="5:19">
      <c r="E1452" s="30">
        <f t="shared" si="157"/>
        <v>162.40000000000566</v>
      </c>
      <c r="F1452" s="30" t="e">
        <f t="shared" si="154"/>
        <v>#DIV/0!</v>
      </c>
      <c r="G1452" s="60" t="e">
        <f t="shared" si="155"/>
        <v>#DIV/0!</v>
      </c>
      <c r="H1452" s="30" t="e">
        <f t="shared" si="158"/>
        <v>#DIV/0!</v>
      </c>
      <c r="I1452" s="63" t="e">
        <f t="shared" si="156"/>
        <v>#DIV/0!</v>
      </c>
      <c r="J1452" s="30" t="e">
        <f t="shared" si="159"/>
        <v>#DIV/0!</v>
      </c>
      <c r="K1452" s="67" t="e">
        <f t="shared" si="160"/>
        <v>#DIV/0!</v>
      </c>
      <c r="N1452" s="34"/>
      <c r="O1452" s="35"/>
      <c r="P1452" s="34"/>
      <c r="Q1452" s="35"/>
      <c r="R1452" s="36"/>
      <c r="S1452" s="36"/>
    </row>
    <row r="1453" spans="5:19">
      <c r="E1453" s="30">
        <f t="shared" si="157"/>
        <v>162.45000000000567</v>
      </c>
      <c r="F1453" s="30" t="e">
        <f t="shared" si="154"/>
        <v>#DIV/0!</v>
      </c>
      <c r="G1453" s="60" t="e">
        <f t="shared" si="155"/>
        <v>#DIV/0!</v>
      </c>
      <c r="H1453" s="30" t="e">
        <f t="shared" si="158"/>
        <v>#DIV/0!</v>
      </c>
      <c r="I1453" s="63" t="e">
        <f t="shared" si="156"/>
        <v>#DIV/0!</v>
      </c>
      <c r="J1453" s="30" t="e">
        <f t="shared" si="159"/>
        <v>#DIV/0!</v>
      </c>
      <c r="K1453" s="67" t="e">
        <f t="shared" si="160"/>
        <v>#DIV/0!</v>
      </c>
      <c r="N1453" s="34"/>
      <c r="O1453" s="35"/>
      <c r="P1453" s="34"/>
      <c r="Q1453" s="35"/>
      <c r="R1453" s="36"/>
      <c r="S1453" s="36"/>
    </row>
    <row r="1454" spans="5:19">
      <c r="E1454" s="30">
        <f t="shared" si="157"/>
        <v>162.50000000000568</v>
      </c>
      <c r="F1454" s="30" t="e">
        <f t="shared" si="154"/>
        <v>#DIV/0!</v>
      </c>
      <c r="G1454" s="60" t="e">
        <f t="shared" si="155"/>
        <v>#DIV/0!</v>
      </c>
      <c r="H1454" s="30" t="e">
        <f t="shared" si="158"/>
        <v>#DIV/0!</v>
      </c>
      <c r="I1454" s="63" t="e">
        <f t="shared" si="156"/>
        <v>#DIV/0!</v>
      </c>
      <c r="J1454" s="30" t="e">
        <f t="shared" si="159"/>
        <v>#DIV/0!</v>
      </c>
      <c r="K1454" s="67" t="e">
        <f t="shared" si="160"/>
        <v>#DIV/0!</v>
      </c>
      <c r="N1454" s="34"/>
      <c r="O1454" s="35"/>
      <c r="P1454" s="34"/>
      <c r="Q1454" s="35"/>
      <c r="R1454" s="36"/>
      <c r="S1454" s="36"/>
    </row>
    <row r="1455" spans="5:19">
      <c r="E1455" s="30">
        <f t="shared" si="157"/>
        <v>162.5500000000057</v>
      </c>
      <c r="F1455" s="30" t="e">
        <f t="shared" si="154"/>
        <v>#DIV/0!</v>
      </c>
      <c r="G1455" s="60" t="e">
        <f t="shared" si="155"/>
        <v>#DIV/0!</v>
      </c>
      <c r="H1455" s="30" t="e">
        <f t="shared" si="158"/>
        <v>#DIV/0!</v>
      </c>
      <c r="I1455" s="63" t="e">
        <f t="shared" si="156"/>
        <v>#DIV/0!</v>
      </c>
      <c r="J1455" s="30" t="e">
        <f t="shared" si="159"/>
        <v>#DIV/0!</v>
      </c>
      <c r="K1455" s="67" t="e">
        <f t="shared" si="160"/>
        <v>#DIV/0!</v>
      </c>
      <c r="N1455" s="34"/>
      <c r="O1455" s="35"/>
      <c r="P1455" s="34"/>
      <c r="Q1455" s="35"/>
      <c r="R1455" s="36"/>
      <c r="S1455" s="36"/>
    </row>
    <row r="1456" spans="5:19">
      <c r="E1456" s="30">
        <f t="shared" si="157"/>
        <v>162.60000000000571</v>
      </c>
      <c r="F1456" s="30" t="e">
        <f t="shared" si="154"/>
        <v>#DIV/0!</v>
      </c>
      <c r="G1456" s="60" t="e">
        <f t="shared" si="155"/>
        <v>#DIV/0!</v>
      </c>
      <c r="H1456" s="30" t="e">
        <f t="shared" si="158"/>
        <v>#DIV/0!</v>
      </c>
      <c r="I1456" s="63" t="e">
        <f t="shared" si="156"/>
        <v>#DIV/0!</v>
      </c>
      <c r="J1456" s="30" t="e">
        <f t="shared" si="159"/>
        <v>#DIV/0!</v>
      </c>
      <c r="K1456" s="67" t="e">
        <f t="shared" si="160"/>
        <v>#DIV/0!</v>
      </c>
      <c r="N1456" s="34"/>
      <c r="O1456" s="35"/>
      <c r="P1456" s="34"/>
      <c r="Q1456" s="35"/>
      <c r="R1456" s="36"/>
      <c r="S1456" s="36"/>
    </row>
    <row r="1457" spans="5:19">
      <c r="E1457" s="30">
        <f t="shared" si="157"/>
        <v>162.65000000000572</v>
      </c>
      <c r="F1457" s="30" t="e">
        <f t="shared" si="154"/>
        <v>#DIV/0!</v>
      </c>
      <c r="G1457" s="60" t="e">
        <f t="shared" si="155"/>
        <v>#DIV/0!</v>
      </c>
      <c r="H1457" s="30" t="e">
        <f t="shared" si="158"/>
        <v>#DIV/0!</v>
      </c>
      <c r="I1457" s="63" t="e">
        <f t="shared" si="156"/>
        <v>#DIV/0!</v>
      </c>
      <c r="J1457" s="30" t="e">
        <f t="shared" si="159"/>
        <v>#DIV/0!</v>
      </c>
      <c r="K1457" s="67" t="e">
        <f t="shared" si="160"/>
        <v>#DIV/0!</v>
      </c>
      <c r="N1457" s="34"/>
      <c r="O1457" s="35"/>
      <c r="P1457" s="34"/>
      <c r="Q1457" s="35"/>
      <c r="R1457" s="36"/>
      <c r="S1457" s="36"/>
    </row>
    <row r="1458" spans="5:19">
      <c r="E1458" s="30">
        <f t="shared" si="157"/>
        <v>162.70000000000573</v>
      </c>
      <c r="F1458" s="30" t="e">
        <f t="shared" si="154"/>
        <v>#DIV/0!</v>
      </c>
      <c r="G1458" s="60" t="e">
        <f t="shared" si="155"/>
        <v>#DIV/0!</v>
      </c>
      <c r="H1458" s="30" t="e">
        <f t="shared" si="158"/>
        <v>#DIV/0!</v>
      </c>
      <c r="I1458" s="63" t="e">
        <f t="shared" si="156"/>
        <v>#DIV/0!</v>
      </c>
      <c r="J1458" s="30" t="e">
        <f t="shared" si="159"/>
        <v>#DIV/0!</v>
      </c>
      <c r="K1458" s="67" t="e">
        <f t="shared" si="160"/>
        <v>#DIV/0!</v>
      </c>
      <c r="N1458" s="34"/>
      <c r="O1458" s="35"/>
      <c r="P1458" s="34"/>
      <c r="Q1458" s="35"/>
      <c r="R1458" s="36"/>
      <c r="S1458" s="36"/>
    </row>
    <row r="1459" spans="5:19">
      <c r="E1459" s="30">
        <f t="shared" si="157"/>
        <v>162.75000000000574</v>
      </c>
      <c r="F1459" s="30" t="e">
        <f t="shared" si="154"/>
        <v>#DIV/0!</v>
      </c>
      <c r="G1459" s="60" t="e">
        <f t="shared" si="155"/>
        <v>#DIV/0!</v>
      </c>
      <c r="H1459" s="30" t="e">
        <f t="shared" si="158"/>
        <v>#DIV/0!</v>
      </c>
      <c r="I1459" s="63" t="e">
        <f t="shared" si="156"/>
        <v>#DIV/0!</v>
      </c>
      <c r="J1459" s="30" t="e">
        <f t="shared" si="159"/>
        <v>#DIV/0!</v>
      </c>
      <c r="K1459" s="67" t="e">
        <f t="shared" si="160"/>
        <v>#DIV/0!</v>
      </c>
      <c r="N1459" s="34"/>
      <c r="O1459" s="35"/>
      <c r="P1459" s="34"/>
      <c r="Q1459" s="35"/>
      <c r="R1459" s="36"/>
      <c r="S1459" s="36"/>
    </row>
    <row r="1460" spans="5:19">
      <c r="E1460" s="30">
        <f t="shared" si="157"/>
        <v>162.80000000000575</v>
      </c>
      <c r="F1460" s="30" t="e">
        <f t="shared" si="154"/>
        <v>#DIV/0!</v>
      </c>
      <c r="G1460" s="60" t="e">
        <f t="shared" si="155"/>
        <v>#DIV/0!</v>
      </c>
      <c r="H1460" s="30" t="e">
        <f t="shared" si="158"/>
        <v>#DIV/0!</v>
      </c>
      <c r="I1460" s="63" t="e">
        <f t="shared" si="156"/>
        <v>#DIV/0!</v>
      </c>
      <c r="J1460" s="30" t="e">
        <f t="shared" si="159"/>
        <v>#DIV/0!</v>
      </c>
      <c r="K1460" s="67" t="e">
        <f t="shared" si="160"/>
        <v>#DIV/0!</v>
      </c>
      <c r="N1460" s="34"/>
      <c r="O1460" s="35"/>
      <c r="P1460" s="34"/>
      <c r="Q1460" s="35"/>
      <c r="R1460" s="36"/>
      <c r="S1460" s="36"/>
    </row>
    <row r="1461" spans="5:19">
      <c r="E1461" s="30">
        <f t="shared" si="157"/>
        <v>162.85000000000576</v>
      </c>
      <c r="F1461" s="30" t="e">
        <f t="shared" si="154"/>
        <v>#DIV/0!</v>
      </c>
      <c r="G1461" s="60" t="e">
        <f t="shared" si="155"/>
        <v>#DIV/0!</v>
      </c>
      <c r="H1461" s="30" t="e">
        <f t="shared" si="158"/>
        <v>#DIV/0!</v>
      </c>
      <c r="I1461" s="63" t="e">
        <f t="shared" si="156"/>
        <v>#DIV/0!</v>
      </c>
      <c r="J1461" s="30" t="e">
        <f t="shared" si="159"/>
        <v>#DIV/0!</v>
      </c>
      <c r="K1461" s="67" t="e">
        <f t="shared" si="160"/>
        <v>#DIV/0!</v>
      </c>
      <c r="N1461" s="34"/>
      <c r="O1461" s="35"/>
      <c r="P1461" s="34"/>
      <c r="Q1461" s="35"/>
      <c r="R1461" s="36"/>
      <c r="S1461" s="36"/>
    </row>
    <row r="1462" spans="5:19">
      <c r="E1462" s="30">
        <f t="shared" si="157"/>
        <v>162.90000000000578</v>
      </c>
      <c r="F1462" s="30" t="e">
        <f t="shared" si="154"/>
        <v>#DIV/0!</v>
      </c>
      <c r="G1462" s="60" t="e">
        <f t="shared" si="155"/>
        <v>#DIV/0!</v>
      </c>
      <c r="H1462" s="30" t="e">
        <f t="shared" si="158"/>
        <v>#DIV/0!</v>
      </c>
      <c r="I1462" s="63" t="e">
        <f t="shared" si="156"/>
        <v>#DIV/0!</v>
      </c>
      <c r="J1462" s="30" t="e">
        <f t="shared" si="159"/>
        <v>#DIV/0!</v>
      </c>
      <c r="K1462" s="67" t="e">
        <f t="shared" si="160"/>
        <v>#DIV/0!</v>
      </c>
      <c r="N1462" s="34"/>
      <c r="O1462" s="35"/>
      <c r="P1462" s="34"/>
      <c r="Q1462" s="35"/>
      <c r="R1462" s="36"/>
      <c r="S1462" s="36"/>
    </row>
    <row r="1463" spans="5:19">
      <c r="E1463" s="30">
        <f t="shared" si="157"/>
        <v>162.95000000000579</v>
      </c>
      <c r="F1463" s="30" t="e">
        <f t="shared" si="154"/>
        <v>#DIV/0!</v>
      </c>
      <c r="G1463" s="60" t="e">
        <f t="shared" si="155"/>
        <v>#DIV/0!</v>
      </c>
      <c r="H1463" s="30" t="e">
        <f t="shared" si="158"/>
        <v>#DIV/0!</v>
      </c>
      <c r="I1463" s="63" t="e">
        <f t="shared" si="156"/>
        <v>#DIV/0!</v>
      </c>
      <c r="J1463" s="30" t="e">
        <f t="shared" si="159"/>
        <v>#DIV/0!</v>
      </c>
      <c r="K1463" s="67" t="e">
        <f t="shared" si="160"/>
        <v>#DIV/0!</v>
      </c>
      <c r="N1463" s="34"/>
      <c r="O1463" s="35"/>
      <c r="P1463" s="34"/>
      <c r="Q1463" s="35"/>
      <c r="R1463" s="36"/>
      <c r="S1463" s="36"/>
    </row>
    <row r="1464" spans="5:19">
      <c r="E1464" s="30">
        <f t="shared" si="157"/>
        <v>163.0000000000058</v>
      </c>
      <c r="F1464" s="30" t="e">
        <f t="shared" si="154"/>
        <v>#DIV/0!</v>
      </c>
      <c r="G1464" s="60" t="e">
        <f t="shared" si="155"/>
        <v>#DIV/0!</v>
      </c>
      <c r="H1464" s="30" t="e">
        <f t="shared" si="158"/>
        <v>#DIV/0!</v>
      </c>
      <c r="I1464" s="63" t="e">
        <f t="shared" si="156"/>
        <v>#DIV/0!</v>
      </c>
      <c r="J1464" s="30" t="e">
        <f t="shared" si="159"/>
        <v>#DIV/0!</v>
      </c>
      <c r="K1464" s="67" t="e">
        <f t="shared" si="160"/>
        <v>#DIV/0!</v>
      </c>
      <c r="N1464" s="34"/>
      <c r="O1464" s="35"/>
      <c r="P1464" s="34"/>
      <c r="Q1464" s="35"/>
      <c r="R1464" s="36"/>
      <c r="S1464" s="36"/>
    </row>
    <row r="1465" spans="5:19">
      <c r="E1465" s="30">
        <f t="shared" si="157"/>
        <v>163.05000000000581</v>
      </c>
      <c r="F1465" s="30" t="e">
        <f t="shared" si="154"/>
        <v>#DIV/0!</v>
      </c>
      <c r="G1465" s="60" t="e">
        <f t="shared" si="155"/>
        <v>#DIV/0!</v>
      </c>
      <c r="H1465" s="30" t="e">
        <f t="shared" si="158"/>
        <v>#DIV/0!</v>
      </c>
      <c r="I1465" s="63" t="e">
        <f t="shared" si="156"/>
        <v>#DIV/0!</v>
      </c>
      <c r="J1465" s="30" t="e">
        <f t="shared" si="159"/>
        <v>#DIV/0!</v>
      </c>
      <c r="K1465" s="67" t="e">
        <f t="shared" si="160"/>
        <v>#DIV/0!</v>
      </c>
      <c r="N1465" s="34"/>
      <c r="O1465" s="35"/>
      <c r="P1465" s="34"/>
      <c r="Q1465" s="35"/>
      <c r="R1465" s="36"/>
      <c r="S1465" s="36"/>
    </row>
    <row r="1466" spans="5:19">
      <c r="E1466" s="30">
        <f t="shared" si="157"/>
        <v>163.10000000000582</v>
      </c>
      <c r="F1466" s="30" t="e">
        <f t="shared" si="154"/>
        <v>#DIV/0!</v>
      </c>
      <c r="G1466" s="60" t="e">
        <f t="shared" si="155"/>
        <v>#DIV/0!</v>
      </c>
      <c r="H1466" s="30" t="e">
        <f t="shared" si="158"/>
        <v>#DIV/0!</v>
      </c>
      <c r="I1466" s="63" t="e">
        <f t="shared" si="156"/>
        <v>#DIV/0!</v>
      </c>
      <c r="J1466" s="30" t="e">
        <f t="shared" si="159"/>
        <v>#DIV/0!</v>
      </c>
      <c r="K1466" s="67" t="e">
        <f t="shared" si="160"/>
        <v>#DIV/0!</v>
      </c>
      <c r="N1466" s="34"/>
      <c r="O1466" s="35"/>
      <c r="P1466" s="34"/>
      <c r="Q1466" s="35"/>
      <c r="R1466" s="36"/>
      <c r="S1466" s="36"/>
    </row>
    <row r="1467" spans="5:19">
      <c r="E1467" s="30">
        <f t="shared" si="157"/>
        <v>163.15000000000583</v>
      </c>
      <c r="F1467" s="30" t="e">
        <f t="shared" si="154"/>
        <v>#DIV/0!</v>
      </c>
      <c r="G1467" s="60" t="e">
        <f t="shared" si="155"/>
        <v>#DIV/0!</v>
      </c>
      <c r="H1467" s="30" t="e">
        <f t="shared" si="158"/>
        <v>#DIV/0!</v>
      </c>
      <c r="I1467" s="63" t="e">
        <f t="shared" si="156"/>
        <v>#DIV/0!</v>
      </c>
      <c r="J1467" s="30" t="e">
        <f t="shared" si="159"/>
        <v>#DIV/0!</v>
      </c>
      <c r="K1467" s="67" t="e">
        <f t="shared" si="160"/>
        <v>#DIV/0!</v>
      </c>
      <c r="N1467" s="34"/>
      <c r="O1467" s="35"/>
      <c r="P1467" s="34"/>
      <c r="Q1467" s="35"/>
      <c r="R1467" s="36"/>
      <c r="S1467" s="36"/>
    </row>
    <row r="1468" spans="5:19">
      <c r="E1468" s="30">
        <f t="shared" si="157"/>
        <v>163.20000000000584</v>
      </c>
      <c r="F1468" s="30" t="e">
        <f t="shared" si="154"/>
        <v>#DIV/0!</v>
      </c>
      <c r="G1468" s="60" t="e">
        <f t="shared" si="155"/>
        <v>#DIV/0!</v>
      </c>
      <c r="H1468" s="30" t="e">
        <f t="shared" si="158"/>
        <v>#DIV/0!</v>
      </c>
      <c r="I1468" s="63" t="e">
        <f t="shared" si="156"/>
        <v>#DIV/0!</v>
      </c>
      <c r="J1468" s="30" t="e">
        <f t="shared" si="159"/>
        <v>#DIV/0!</v>
      </c>
      <c r="K1468" s="67" t="e">
        <f t="shared" si="160"/>
        <v>#DIV/0!</v>
      </c>
      <c r="N1468" s="34"/>
      <c r="O1468" s="35"/>
      <c r="P1468" s="34"/>
      <c r="Q1468" s="35"/>
      <c r="R1468" s="36"/>
      <c r="S1468" s="36"/>
    </row>
    <row r="1469" spans="5:19">
      <c r="E1469" s="30">
        <f t="shared" si="157"/>
        <v>163.25000000000585</v>
      </c>
      <c r="F1469" s="30" t="e">
        <f t="shared" si="154"/>
        <v>#DIV/0!</v>
      </c>
      <c r="G1469" s="60" t="e">
        <f t="shared" si="155"/>
        <v>#DIV/0!</v>
      </c>
      <c r="H1469" s="30" t="e">
        <f t="shared" si="158"/>
        <v>#DIV/0!</v>
      </c>
      <c r="I1469" s="63" t="e">
        <f t="shared" si="156"/>
        <v>#DIV/0!</v>
      </c>
      <c r="J1469" s="30" t="e">
        <f t="shared" si="159"/>
        <v>#DIV/0!</v>
      </c>
      <c r="K1469" s="67" t="e">
        <f t="shared" si="160"/>
        <v>#DIV/0!</v>
      </c>
      <c r="N1469" s="34"/>
      <c r="O1469" s="35"/>
      <c r="P1469" s="34"/>
      <c r="Q1469" s="35"/>
      <c r="R1469" s="36"/>
      <c r="S1469" s="36"/>
    </row>
    <row r="1470" spans="5:19">
      <c r="E1470" s="30">
        <f t="shared" si="157"/>
        <v>163.30000000000587</v>
      </c>
      <c r="F1470" s="30" t="e">
        <f t="shared" si="154"/>
        <v>#DIV/0!</v>
      </c>
      <c r="G1470" s="60" t="e">
        <f t="shared" si="155"/>
        <v>#DIV/0!</v>
      </c>
      <c r="H1470" s="30" t="e">
        <f t="shared" si="158"/>
        <v>#DIV/0!</v>
      </c>
      <c r="I1470" s="63" t="e">
        <f t="shared" si="156"/>
        <v>#DIV/0!</v>
      </c>
      <c r="J1470" s="30" t="e">
        <f t="shared" si="159"/>
        <v>#DIV/0!</v>
      </c>
      <c r="K1470" s="67" t="e">
        <f t="shared" si="160"/>
        <v>#DIV/0!</v>
      </c>
      <c r="N1470" s="34"/>
      <c r="O1470" s="35"/>
      <c r="P1470" s="34"/>
      <c r="Q1470" s="35"/>
      <c r="R1470" s="36"/>
      <c r="S1470" s="36"/>
    </row>
    <row r="1471" spans="5:19">
      <c r="E1471" s="30">
        <f t="shared" si="157"/>
        <v>163.35000000000588</v>
      </c>
      <c r="F1471" s="30" t="e">
        <f t="shared" si="154"/>
        <v>#DIV/0!</v>
      </c>
      <c r="G1471" s="60" t="e">
        <f t="shared" si="155"/>
        <v>#DIV/0!</v>
      </c>
      <c r="H1471" s="30" t="e">
        <f t="shared" si="158"/>
        <v>#DIV/0!</v>
      </c>
      <c r="I1471" s="63" t="e">
        <f t="shared" si="156"/>
        <v>#DIV/0!</v>
      </c>
      <c r="J1471" s="30" t="e">
        <f t="shared" si="159"/>
        <v>#DIV/0!</v>
      </c>
      <c r="K1471" s="67" t="e">
        <f t="shared" si="160"/>
        <v>#DIV/0!</v>
      </c>
      <c r="N1471" s="34"/>
      <c r="O1471" s="35"/>
      <c r="P1471" s="34"/>
      <c r="Q1471" s="35"/>
      <c r="R1471" s="36"/>
      <c r="S1471" s="36"/>
    </row>
    <row r="1472" spans="5:19">
      <c r="E1472" s="30">
        <f t="shared" si="157"/>
        <v>163.40000000000589</v>
      </c>
      <c r="F1472" s="30" t="e">
        <f t="shared" si="154"/>
        <v>#DIV/0!</v>
      </c>
      <c r="G1472" s="60" t="e">
        <f t="shared" si="155"/>
        <v>#DIV/0!</v>
      </c>
      <c r="H1472" s="30" t="e">
        <f t="shared" si="158"/>
        <v>#DIV/0!</v>
      </c>
      <c r="I1472" s="63" t="e">
        <f t="shared" si="156"/>
        <v>#DIV/0!</v>
      </c>
      <c r="J1472" s="30" t="e">
        <f t="shared" si="159"/>
        <v>#DIV/0!</v>
      </c>
      <c r="K1472" s="67" t="e">
        <f t="shared" si="160"/>
        <v>#DIV/0!</v>
      </c>
      <c r="N1472" s="34"/>
      <c r="O1472" s="35"/>
      <c r="P1472" s="34"/>
      <c r="Q1472" s="35"/>
      <c r="R1472" s="36"/>
      <c r="S1472" s="36"/>
    </row>
    <row r="1473" spans="5:19">
      <c r="E1473" s="30">
        <f t="shared" si="157"/>
        <v>163.4500000000059</v>
      </c>
      <c r="F1473" s="30" t="e">
        <f t="shared" si="154"/>
        <v>#DIV/0!</v>
      </c>
      <c r="G1473" s="60" t="e">
        <f t="shared" si="155"/>
        <v>#DIV/0!</v>
      </c>
      <c r="H1473" s="30" t="e">
        <f t="shared" si="158"/>
        <v>#DIV/0!</v>
      </c>
      <c r="I1473" s="63" t="e">
        <f t="shared" si="156"/>
        <v>#DIV/0!</v>
      </c>
      <c r="J1473" s="30" t="e">
        <f t="shared" si="159"/>
        <v>#DIV/0!</v>
      </c>
      <c r="K1473" s="67" t="e">
        <f t="shared" si="160"/>
        <v>#DIV/0!</v>
      </c>
      <c r="N1473" s="34"/>
      <c r="O1473" s="35"/>
      <c r="P1473" s="34"/>
      <c r="Q1473" s="35"/>
      <c r="R1473" s="36"/>
      <c r="S1473" s="36"/>
    </row>
    <row r="1474" spans="5:19">
      <c r="E1474" s="30">
        <f t="shared" si="157"/>
        <v>163.50000000000591</v>
      </c>
      <c r="F1474" s="30" t="e">
        <f t="shared" si="154"/>
        <v>#DIV/0!</v>
      </c>
      <c r="G1474" s="60" t="e">
        <f t="shared" si="155"/>
        <v>#DIV/0!</v>
      </c>
      <c r="H1474" s="30" t="e">
        <f t="shared" si="158"/>
        <v>#DIV/0!</v>
      </c>
      <c r="I1474" s="63" t="e">
        <f t="shared" si="156"/>
        <v>#DIV/0!</v>
      </c>
      <c r="J1474" s="30" t="e">
        <f t="shared" si="159"/>
        <v>#DIV/0!</v>
      </c>
      <c r="K1474" s="67" t="e">
        <f t="shared" si="160"/>
        <v>#DIV/0!</v>
      </c>
      <c r="N1474" s="34"/>
      <c r="O1474" s="35"/>
      <c r="P1474" s="34"/>
      <c r="Q1474" s="35"/>
      <c r="R1474" s="36"/>
      <c r="S1474" s="36"/>
    </row>
    <row r="1475" spans="5:19">
      <c r="E1475" s="30">
        <f t="shared" si="157"/>
        <v>163.55000000000592</v>
      </c>
      <c r="F1475" s="30" t="e">
        <f t="shared" si="154"/>
        <v>#DIV/0!</v>
      </c>
      <c r="G1475" s="60" t="e">
        <f t="shared" si="155"/>
        <v>#DIV/0!</v>
      </c>
      <c r="H1475" s="30" t="e">
        <f t="shared" si="158"/>
        <v>#DIV/0!</v>
      </c>
      <c r="I1475" s="63" t="e">
        <f t="shared" si="156"/>
        <v>#DIV/0!</v>
      </c>
      <c r="J1475" s="30" t="e">
        <f t="shared" si="159"/>
        <v>#DIV/0!</v>
      </c>
      <c r="K1475" s="67" t="e">
        <f t="shared" si="160"/>
        <v>#DIV/0!</v>
      </c>
      <c r="N1475" s="34"/>
      <c r="O1475" s="35"/>
      <c r="P1475" s="34"/>
      <c r="Q1475" s="35"/>
      <c r="R1475" s="36"/>
      <c r="S1475" s="36"/>
    </row>
    <row r="1476" spans="5:19">
      <c r="E1476" s="30">
        <f t="shared" si="157"/>
        <v>163.60000000000593</v>
      </c>
      <c r="F1476" s="30" t="e">
        <f t="shared" ref="F1476:F1539" si="161">SQRT(2+2*1*COS(3.14-2*$C$9*E1476*10^(-3)))</f>
        <v>#DIV/0!</v>
      </c>
      <c r="G1476" s="60" t="e">
        <f t="shared" ref="G1476:G1539" si="162">20*LOG10(F1476/2)</f>
        <v>#DIV/0!</v>
      </c>
      <c r="H1476" s="30" t="e">
        <f t="shared" si="158"/>
        <v>#DIV/0!</v>
      </c>
      <c r="I1476" s="63" t="e">
        <f t="shared" ref="I1476:I1539" si="163">20*LOG10(H1476/2)</f>
        <v>#DIV/0!</v>
      </c>
      <c r="J1476" s="30" t="e">
        <f t="shared" si="159"/>
        <v>#DIV/0!</v>
      </c>
      <c r="K1476" s="67" t="e">
        <f t="shared" si="160"/>
        <v>#DIV/0!</v>
      </c>
      <c r="N1476" s="34"/>
      <c r="O1476" s="35"/>
      <c r="P1476" s="34"/>
      <c r="Q1476" s="35"/>
      <c r="R1476" s="36"/>
      <c r="S1476" s="36"/>
    </row>
    <row r="1477" spans="5:19">
      <c r="E1477" s="30">
        <f t="shared" ref="E1477:E1540" si="164">E1476+$E$2</f>
        <v>163.65000000000595</v>
      </c>
      <c r="F1477" s="30" t="e">
        <f t="shared" si="161"/>
        <v>#DIV/0!</v>
      </c>
      <c r="G1477" s="60" t="e">
        <f t="shared" si="162"/>
        <v>#DIV/0!</v>
      </c>
      <c r="H1477" s="30" t="e">
        <f t="shared" ref="H1477:H1540" si="165">SQRT(2+2*1*COS(0-2*$C$30*E1477*10^(-3)))</f>
        <v>#DIV/0!</v>
      </c>
      <c r="I1477" s="63" t="e">
        <f t="shared" si="163"/>
        <v>#DIV/0!</v>
      </c>
      <c r="J1477" s="30" t="e">
        <f t="shared" ref="J1477:J1540" si="166">SQRT(1+0+2*0*COS(0-2*$C$51*E1477*10^(-3)))</f>
        <v>#DIV/0!</v>
      </c>
      <c r="K1477" s="67" t="e">
        <f t="shared" ref="K1477:K1540" si="167">20*LOG10(J1477/1)</f>
        <v>#DIV/0!</v>
      </c>
      <c r="N1477" s="34"/>
      <c r="O1477" s="35"/>
      <c r="P1477" s="34"/>
      <c r="Q1477" s="35"/>
      <c r="R1477" s="36"/>
      <c r="S1477" s="36"/>
    </row>
    <row r="1478" spans="5:19">
      <c r="E1478" s="30">
        <f t="shared" si="164"/>
        <v>163.70000000000596</v>
      </c>
      <c r="F1478" s="30" t="e">
        <f t="shared" si="161"/>
        <v>#DIV/0!</v>
      </c>
      <c r="G1478" s="60" t="e">
        <f t="shared" si="162"/>
        <v>#DIV/0!</v>
      </c>
      <c r="H1478" s="30" t="e">
        <f t="shared" si="165"/>
        <v>#DIV/0!</v>
      </c>
      <c r="I1478" s="63" t="e">
        <f t="shared" si="163"/>
        <v>#DIV/0!</v>
      </c>
      <c r="J1478" s="30" t="e">
        <f t="shared" si="166"/>
        <v>#DIV/0!</v>
      </c>
      <c r="K1478" s="67" t="e">
        <f t="shared" si="167"/>
        <v>#DIV/0!</v>
      </c>
      <c r="N1478" s="34"/>
      <c r="O1478" s="35"/>
      <c r="P1478" s="34"/>
      <c r="Q1478" s="35"/>
      <c r="R1478" s="36"/>
      <c r="S1478" s="36"/>
    </row>
    <row r="1479" spans="5:19">
      <c r="E1479" s="30">
        <f t="shared" si="164"/>
        <v>163.75000000000597</v>
      </c>
      <c r="F1479" s="30" t="e">
        <f t="shared" si="161"/>
        <v>#DIV/0!</v>
      </c>
      <c r="G1479" s="60" t="e">
        <f t="shared" si="162"/>
        <v>#DIV/0!</v>
      </c>
      <c r="H1479" s="30" t="e">
        <f t="shared" si="165"/>
        <v>#DIV/0!</v>
      </c>
      <c r="I1479" s="63" t="e">
        <f t="shared" si="163"/>
        <v>#DIV/0!</v>
      </c>
      <c r="J1479" s="30" t="e">
        <f t="shared" si="166"/>
        <v>#DIV/0!</v>
      </c>
      <c r="K1479" s="67" t="e">
        <f t="shared" si="167"/>
        <v>#DIV/0!</v>
      </c>
      <c r="N1479" s="34"/>
      <c r="O1479" s="35"/>
      <c r="P1479" s="34"/>
      <c r="Q1479" s="35"/>
      <c r="R1479" s="36"/>
      <c r="S1479" s="36"/>
    </row>
    <row r="1480" spans="5:19">
      <c r="E1480" s="30">
        <f t="shared" si="164"/>
        <v>163.80000000000598</v>
      </c>
      <c r="F1480" s="30" t="e">
        <f t="shared" si="161"/>
        <v>#DIV/0!</v>
      </c>
      <c r="G1480" s="60" t="e">
        <f t="shared" si="162"/>
        <v>#DIV/0!</v>
      </c>
      <c r="H1480" s="30" t="e">
        <f t="shared" si="165"/>
        <v>#DIV/0!</v>
      </c>
      <c r="I1480" s="63" t="e">
        <f t="shared" si="163"/>
        <v>#DIV/0!</v>
      </c>
      <c r="J1480" s="30" t="e">
        <f t="shared" si="166"/>
        <v>#DIV/0!</v>
      </c>
      <c r="K1480" s="67" t="e">
        <f t="shared" si="167"/>
        <v>#DIV/0!</v>
      </c>
      <c r="N1480" s="34"/>
      <c r="O1480" s="35"/>
      <c r="P1480" s="34"/>
      <c r="Q1480" s="35"/>
      <c r="R1480" s="36"/>
      <c r="S1480" s="36"/>
    </row>
    <row r="1481" spans="5:19">
      <c r="E1481" s="30">
        <f t="shared" si="164"/>
        <v>163.85000000000599</v>
      </c>
      <c r="F1481" s="30" t="e">
        <f t="shared" si="161"/>
        <v>#DIV/0!</v>
      </c>
      <c r="G1481" s="60" t="e">
        <f t="shared" si="162"/>
        <v>#DIV/0!</v>
      </c>
      <c r="H1481" s="30" t="e">
        <f t="shared" si="165"/>
        <v>#DIV/0!</v>
      </c>
      <c r="I1481" s="63" t="e">
        <f t="shared" si="163"/>
        <v>#DIV/0!</v>
      </c>
      <c r="J1481" s="30" t="e">
        <f t="shared" si="166"/>
        <v>#DIV/0!</v>
      </c>
      <c r="K1481" s="67" t="e">
        <f t="shared" si="167"/>
        <v>#DIV/0!</v>
      </c>
      <c r="N1481" s="34"/>
      <c r="O1481" s="35"/>
      <c r="P1481" s="34"/>
      <c r="Q1481" s="35"/>
      <c r="R1481" s="36"/>
      <c r="S1481" s="36"/>
    </row>
    <row r="1482" spans="5:19">
      <c r="E1482" s="30">
        <f t="shared" si="164"/>
        <v>163.900000000006</v>
      </c>
      <c r="F1482" s="30" t="e">
        <f t="shared" si="161"/>
        <v>#DIV/0!</v>
      </c>
      <c r="G1482" s="60" t="e">
        <f t="shared" si="162"/>
        <v>#DIV/0!</v>
      </c>
      <c r="H1482" s="30" t="e">
        <f t="shared" si="165"/>
        <v>#DIV/0!</v>
      </c>
      <c r="I1482" s="63" t="e">
        <f t="shared" si="163"/>
        <v>#DIV/0!</v>
      </c>
      <c r="J1482" s="30" t="e">
        <f t="shared" si="166"/>
        <v>#DIV/0!</v>
      </c>
      <c r="K1482" s="67" t="e">
        <f t="shared" si="167"/>
        <v>#DIV/0!</v>
      </c>
      <c r="N1482" s="34"/>
      <c r="O1482" s="35"/>
      <c r="P1482" s="34"/>
      <c r="Q1482" s="35"/>
      <c r="R1482" s="36"/>
      <c r="S1482" s="36"/>
    </row>
    <row r="1483" spans="5:19">
      <c r="E1483" s="30">
        <f t="shared" si="164"/>
        <v>163.95000000000601</v>
      </c>
      <c r="F1483" s="30" t="e">
        <f t="shared" si="161"/>
        <v>#DIV/0!</v>
      </c>
      <c r="G1483" s="60" t="e">
        <f t="shared" si="162"/>
        <v>#DIV/0!</v>
      </c>
      <c r="H1483" s="30" t="e">
        <f t="shared" si="165"/>
        <v>#DIV/0!</v>
      </c>
      <c r="I1483" s="63" t="e">
        <f t="shared" si="163"/>
        <v>#DIV/0!</v>
      </c>
      <c r="J1483" s="30" t="e">
        <f t="shared" si="166"/>
        <v>#DIV/0!</v>
      </c>
      <c r="K1483" s="67" t="e">
        <f t="shared" si="167"/>
        <v>#DIV/0!</v>
      </c>
      <c r="N1483" s="34"/>
      <c r="O1483" s="35"/>
      <c r="P1483" s="34"/>
      <c r="Q1483" s="35"/>
      <c r="R1483" s="36"/>
      <c r="S1483" s="36"/>
    </row>
    <row r="1484" spans="5:19">
      <c r="E1484" s="30">
        <f t="shared" si="164"/>
        <v>164.00000000000603</v>
      </c>
      <c r="F1484" s="30" t="e">
        <f t="shared" si="161"/>
        <v>#DIV/0!</v>
      </c>
      <c r="G1484" s="60" t="e">
        <f t="shared" si="162"/>
        <v>#DIV/0!</v>
      </c>
      <c r="H1484" s="30" t="e">
        <f t="shared" si="165"/>
        <v>#DIV/0!</v>
      </c>
      <c r="I1484" s="63" t="e">
        <f t="shared" si="163"/>
        <v>#DIV/0!</v>
      </c>
      <c r="J1484" s="30" t="e">
        <f t="shared" si="166"/>
        <v>#DIV/0!</v>
      </c>
      <c r="K1484" s="67" t="e">
        <f t="shared" si="167"/>
        <v>#DIV/0!</v>
      </c>
      <c r="N1484" s="34"/>
      <c r="O1484" s="35"/>
      <c r="P1484" s="34"/>
      <c r="Q1484" s="35"/>
      <c r="R1484" s="36"/>
      <c r="S1484" s="36"/>
    </row>
    <row r="1485" spans="5:19">
      <c r="E1485" s="30">
        <f t="shared" si="164"/>
        <v>164.05000000000604</v>
      </c>
      <c r="F1485" s="30" t="e">
        <f t="shared" si="161"/>
        <v>#DIV/0!</v>
      </c>
      <c r="G1485" s="60" t="e">
        <f t="shared" si="162"/>
        <v>#DIV/0!</v>
      </c>
      <c r="H1485" s="30" t="e">
        <f t="shared" si="165"/>
        <v>#DIV/0!</v>
      </c>
      <c r="I1485" s="63" t="e">
        <f t="shared" si="163"/>
        <v>#DIV/0!</v>
      </c>
      <c r="J1485" s="30" t="e">
        <f t="shared" si="166"/>
        <v>#DIV/0!</v>
      </c>
      <c r="K1485" s="67" t="e">
        <f t="shared" si="167"/>
        <v>#DIV/0!</v>
      </c>
      <c r="N1485" s="34"/>
      <c r="O1485" s="35"/>
      <c r="P1485" s="34"/>
      <c r="Q1485" s="35"/>
      <c r="R1485" s="36"/>
      <c r="S1485" s="36"/>
    </row>
    <row r="1486" spans="5:19">
      <c r="E1486" s="30">
        <f t="shared" si="164"/>
        <v>164.10000000000605</v>
      </c>
      <c r="F1486" s="30" t="e">
        <f t="shared" si="161"/>
        <v>#DIV/0!</v>
      </c>
      <c r="G1486" s="60" t="e">
        <f t="shared" si="162"/>
        <v>#DIV/0!</v>
      </c>
      <c r="H1486" s="30" t="e">
        <f t="shared" si="165"/>
        <v>#DIV/0!</v>
      </c>
      <c r="I1486" s="63" t="e">
        <f t="shared" si="163"/>
        <v>#DIV/0!</v>
      </c>
      <c r="J1486" s="30" t="e">
        <f t="shared" si="166"/>
        <v>#DIV/0!</v>
      </c>
      <c r="K1486" s="67" t="e">
        <f t="shared" si="167"/>
        <v>#DIV/0!</v>
      </c>
      <c r="N1486" s="34"/>
      <c r="O1486" s="35"/>
      <c r="P1486" s="34"/>
      <c r="Q1486" s="35"/>
      <c r="R1486" s="36"/>
      <c r="S1486" s="36"/>
    </row>
    <row r="1487" spans="5:19">
      <c r="E1487" s="30">
        <f t="shared" si="164"/>
        <v>164.15000000000606</v>
      </c>
      <c r="F1487" s="30" t="e">
        <f t="shared" si="161"/>
        <v>#DIV/0!</v>
      </c>
      <c r="G1487" s="60" t="e">
        <f t="shared" si="162"/>
        <v>#DIV/0!</v>
      </c>
      <c r="H1487" s="30" t="e">
        <f t="shared" si="165"/>
        <v>#DIV/0!</v>
      </c>
      <c r="I1487" s="63" t="e">
        <f t="shared" si="163"/>
        <v>#DIV/0!</v>
      </c>
      <c r="J1487" s="30" t="e">
        <f t="shared" si="166"/>
        <v>#DIV/0!</v>
      </c>
      <c r="K1487" s="67" t="e">
        <f t="shared" si="167"/>
        <v>#DIV/0!</v>
      </c>
      <c r="N1487" s="34"/>
      <c r="O1487" s="35"/>
      <c r="P1487" s="34"/>
      <c r="Q1487" s="35"/>
      <c r="R1487" s="36"/>
      <c r="S1487" s="36"/>
    </row>
    <row r="1488" spans="5:19">
      <c r="E1488" s="30">
        <f t="shared" si="164"/>
        <v>164.20000000000607</v>
      </c>
      <c r="F1488" s="30" t="e">
        <f t="shared" si="161"/>
        <v>#DIV/0!</v>
      </c>
      <c r="G1488" s="60" t="e">
        <f t="shared" si="162"/>
        <v>#DIV/0!</v>
      </c>
      <c r="H1488" s="30" t="e">
        <f t="shared" si="165"/>
        <v>#DIV/0!</v>
      </c>
      <c r="I1488" s="63" t="e">
        <f t="shared" si="163"/>
        <v>#DIV/0!</v>
      </c>
      <c r="J1488" s="30" t="e">
        <f t="shared" si="166"/>
        <v>#DIV/0!</v>
      </c>
      <c r="K1488" s="67" t="e">
        <f t="shared" si="167"/>
        <v>#DIV/0!</v>
      </c>
      <c r="N1488" s="34"/>
      <c r="O1488" s="35"/>
      <c r="P1488" s="34"/>
      <c r="Q1488" s="35"/>
      <c r="R1488" s="36"/>
      <c r="S1488" s="36"/>
    </row>
    <row r="1489" spans="5:19">
      <c r="E1489" s="30">
        <f t="shared" si="164"/>
        <v>164.25000000000608</v>
      </c>
      <c r="F1489" s="30" t="e">
        <f t="shared" si="161"/>
        <v>#DIV/0!</v>
      </c>
      <c r="G1489" s="60" t="e">
        <f t="shared" si="162"/>
        <v>#DIV/0!</v>
      </c>
      <c r="H1489" s="30" t="e">
        <f t="shared" si="165"/>
        <v>#DIV/0!</v>
      </c>
      <c r="I1489" s="63" t="e">
        <f t="shared" si="163"/>
        <v>#DIV/0!</v>
      </c>
      <c r="J1489" s="30" t="e">
        <f t="shared" si="166"/>
        <v>#DIV/0!</v>
      </c>
      <c r="K1489" s="67" t="e">
        <f t="shared" si="167"/>
        <v>#DIV/0!</v>
      </c>
      <c r="N1489" s="34"/>
      <c r="O1489" s="35"/>
      <c r="P1489" s="34"/>
      <c r="Q1489" s="35"/>
      <c r="R1489" s="36"/>
      <c r="S1489" s="36"/>
    </row>
    <row r="1490" spans="5:19">
      <c r="E1490" s="30">
        <f t="shared" si="164"/>
        <v>164.30000000000609</v>
      </c>
      <c r="F1490" s="30" t="e">
        <f t="shared" si="161"/>
        <v>#DIV/0!</v>
      </c>
      <c r="G1490" s="60" t="e">
        <f t="shared" si="162"/>
        <v>#DIV/0!</v>
      </c>
      <c r="H1490" s="30" t="e">
        <f t="shared" si="165"/>
        <v>#DIV/0!</v>
      </c>
      <c r="I1490" s="63" t="e">
        <f t="shared" si="163"/>
        <v>#DIV/0!</v>
      </c>
      <c r="J1490" s="30" t="e">
        <f t="shared" si="166"/>
        <v>#DIV/0!</v>
      </c>
      <c r="K1490" s="67" t="e">
        <f t="shared" si="167"/>
        <v>#DIV/0!</v>
      </c>
      <c r="N1490" s="34"/>
      <c r="O1490" s="35"/>
      <c r="P1490" s="34"/>
      <c r="Q1490" s="35"/>
      <c r="R1490" s="36"/>
      <c r="S1490" s="36"/>
    </row>
    <row r="1491" spans="5:19">
      <c r="E1491" s="30">
        <f t="shared" si="164"/>
        <v>164.3500000000061</v>
      </c>
      <c r="F1491" s="30" t="e">
        <f t="shared" si="161"/>
        <v>#DIV/0!</v>
      </c>
      <c r="G1491" s="60" t="e">
        <f t="shared" si="162"/>
        <v>#DIV/0!</v>
      </c>
      <c r="H1491" s="30" t="e">
        <f t="shared" si="165"/>
        <v>#DIV/0!</v>
      </c>
      <c r="I1491" s="63" t="e">
        <f t="shared" si="163"/>
        <v>#DIV/0!</v>
      </c>
      <c r="J1491" s="30" t="e">
        <f t="shared" si="166"/>
        <v>#DIV/0!</v>
      </c>
      <c r="K1491" s="67" t="e">
        <f t="shared" si="167"/>
        <v>#DIV/0!</v>
      </c>
      <c r="N1491" s="34"/>
      <c r="O1491" s="35"/>
      <c r="P1491" s="34"/>
      <c r="Q1491" s="35"/>
      <c r="R1491" s="36"/>
      <c r="S1491" s="36"/>
    </row>
    <row r="1492" spans="5:19">
      <c r="E1492" s="30">
        <f t="shared" si="164"/>
        <v>164.40000000000612</v>
      </c>
      <c r="F1492" s="30" t="e">
        <f t="shared" si="161"/>
        <v>#DIV/0!</v>
      </c>
      <c r="G1492" s="60" t="e">
        <f t="shared" si="162"/>
        <v>#DIV/0!</v>
      </c>
      <c r="H1492" s="30" t="e">
        <f t="shared" si="165"/>
        <v>#DIV/0!</v>
      </c>
      <c r="I1492" s="63" t="e">
        <f t="shared" si="163"/>
        <v>#DIV/0!</v>
      </c>
      <c r="J1492" s="30" t="e">
        <f t="shared" si="166"/>
        <v>#DIV/0!</v>
      </c>
      <c r="K1492" s="67" t="e">
        <f t="shared" si="167"/>
        <v>#DIV/0!</v>
      </c>
      <c r="N1492" s="34"/>
      <c r="O1492" s="35"/>
      <c r="P1492" s="34"/>
      <c r="Q1492" s="35"/>
      <c r="R1492" s="36"/>
      <c r="S1492" s="36"/>
    </row>
    <row r="1493" spans="5:19">
      <c r="E1493" s="30">
        <f t="shared" si="164"/>
        <v>164.45000000000613</v>
      </c>
      <c r="F1493" s="30" t="e">
        <f t="shared" si="161"/>
        <v>#DIV/0!</v>
      </c>
      <c r="G1493" s="60" t="e">
        <f t="shared" si="162"/>
        <v>#DIV/0!</v>
      </c>
      <c r="H1493" s="30" t="e">
        <f t="shared" si="165"/>
        <v>#DIV/0!</v>
      </c>
      <c r="I1493" s="63" t="e">
        <f t="shared" si="163"/>
        <v>#DIV/0!</v>
      </c>
      <c r="J1493" s="30" t="e">
        <f t="shared" si="166"/>
        <v>#DIV/0!</v>
      </c>
      <c r="K1493" s="67" t="e">
        <f t="shared" si="167"/>
        <v>#DIV/0!</v>
      </c>
      <c r="N1493" s="34"/>
      <c r="O1493" s="35"/>
      <c r="P1493" s="34"/>
      <c r="Q1493" s="35"/>
      <c r="R1493" s="36"/>
      <c r="S1493" s="36"/>
    </row>
    <row r="1494" spans="5:19">
      <c r="E1494" s="30">
        <f t="shared" si="164"/>
        <v>164.50000000000614</v>
      </c>
      <c r="F1494" s="30" t="e">
        <f t="shared" si="161"/>
        <v>#DIV/0!</v>
      </c>
      <c r="G1494" s="60" t="e">
        <f t="shared" si="162"/>
        <v>#DIV/0!</v>
      </c>
      <c r="H1494" s="30" t="e">
        <f t="shared" si="165"/>
        <v>#DIV/0!</v>
      </c>
      <c r="I1494" s="63" t="e">
        <f t="shared" si="163"/>
        <v>#DIV/0!</v>
      </c>
      <c r="J1494" s="30" t="e">
        <f t="shared" si="166"/>
        <v>#DIV/0!</v>
      </c>
      <c r="K1494" s="67" t="e">
        <f t="shared" si="167"/>
        <v>#DIV/0!</v>
      </c>
      <c r="N1494" s="34"/>
      <c r="O1494" s="35"/>
      <c r="P1494" s="34"/>
      <c r="Q1494" s="35"/>
      <c r="R1494" s="36"/>
      <c r="S1494" s="36"/>
    </row>
    <row r="1495" spans="5:19">
      <c r="E1495" s="30">
        <f t="shared" si="164"/>
        <v>164.55000000000615</v>
      </c>
      <c r="F1495" s="30" t="e">
        <f t="shared" si="161"/>
        <v>#DIV/0!</v>
      </c>
      <c r="G1495" s="60" t="e">
        <f t="shared" si="162"/>
        <v>#DIV/0!</v>
      </c>
      <c r="H1495" s="30" t="e">
        <f t="shared" si="165"/>
        <v>#DIV/0!</v>
      </c>
      <c r="I1495" s="63" t="e">
        <f t="shared" si="163"/>
        <v>#DIV/0!</v>
      </c>
      <c r="J1495" s="30" t="e">
        <f t="shared" si="166"/>
        <v>#DIV/0!</v>
      </c>
      <c r="K1495" s="67" t="e">
        <f t="shared" si="167"/>
        <v>#DIV/0!</v>
      </c>
      <c r="N1495" s="34"/>
      <c r="O1495" s="35"/>
      <c r="P1495" s="34"/>
      <c r="Q1495" s="35"/>
      <c r="R1495" s="36"/>
      <c r="S1495" s="36"/>
    </row>
    <row r="1496" spans="5:19">
      <c r="E1496" s="30">
        <f t="shared" si="164"/>
        <v>164.60000000000616</v>
      </c>
      <c r="F1496" s="30" t="e">
        <f t="shared" si="161"/>
        <v>#DIV/0!</v>
      </c>
      <c r="G1496" s="60" t="e">
        <f t="shared" si="162"/>
        <v>#DIV/0!</v>
      </c>
      <c r="H1496" s="30" t="e">
        <f t="shared" si="165"/>
        <v>#DIV/0!</v>
      </c>
      <c r="I1496" s="63" t="e">
        <f t="shared" si="163"/>
        <v>#DIV/0!</v>
      </c>
      <c r="J1496" s="30" t="e">
        <f t="shared" si="166"/>
        <v>#DIV/0!</v>
      </c>
      <c r="K1496" s="67" t="e">
        <f t="shared" si="167"/>
        <v>#DIV/0!</v>
      </c>
      <c r="N1496" s="34"/>
      <c r="O1496" s="35"/>
      <c r="P1496" s="34"/>
      <c r="Q1496" s="35"/>
      <c r="R1496" s="36"/>
      <c r="S1496" s="36"/>
    </row>
    <row r="1497" spans="5:19">
      <c r="E1497" s="30">
        <f t="shared" si="164"/>
        <v>164.65000000000617</v>
      </c>
      <c r="F1497" s="30" t="e">
        <f t="shared" si="161"/>
        <v>#DIV/0!</v>
      </c>
      <c r="G1497" s="60" t="e">
        <f t="shared" si="162"/>
        <v>#DIV/0!</v>
      </c>
      <c r="H1497" s="30" t="e">
        <f t="shared" si="165"/>
        <v>#DIV/0!</v>
      </c>
      <c r="I1497" s="63" t="e">
        <f t="shared" si="163"/>
        <v>#DIV/0!</v>
      </c>
      <c r="J1497" s="30" t="e">
        <f t="shared" si="166"/>
        <v>#DIV/0!</v>
      </c>
      <c r="K1497" s="67" t="e">
        <f t="shared" si="167"/>
        <v>#DIV/0!</v>
      </c>
      <c r="N1497" s="34"/>
      <c r="O1497" s="35"/>
      <c r="P1497" s="34"/>
      <c r="Q1497" s="35"/>
      <c r="R1497" s="36"/>
      <c r="S1497" s="36"/>
    </row>
    <row r="1498" spans="5:19">
      <c r="E1498" s="30">
        <f t="shared" si="164"/>
        <v>164.70000000000618</v>
      </c>
      <c r="F1498" s="30" t="e">
        <f t="shared" si="161"/>
        <v>#DIV/0!</v>
      </c>
      <c r="G1498" s="60" t="e">
        <f t="shared" si="162"/>
        <v>#DIV/0!</v>
      </c>
      <c r="H1498" s="30" t="e">
        <f t="shared" si="165"/>
        <v>#DIV/0!</v>
      </c>
      <c r="I1498" s="63" t="e">
        <f t="shared" si="163"/>
        <v>#DIV/0!</v>
      </c>
      <c r="J1498" s="30" t="e">
        <f t="shared" si="166"/>
        <v>#DIV/0!</v>
      </c>
      <c r="K1498" s="67" t="e">
        <f t="shared" si="167"/>
        <v>#DIV/0!</v>
      </c>
      <c r="N1498" s="34"/>
      <c r="O1498" s="35"/>
      <c r="P1498" s="34"/>
      <c r="Q1498" s="35"/>
      <c r="R1498" s="36"/>
      <c r="S1498" s="36"/>
    </row>
    <row r="1499" spans="5:19">
      <c r="E1499" s="30">
        <f t="shared" si="164"/>
        <v>164.7500000000062</v>
      </c>
      <c r="F1499" s="30" t="e">
        <f t="shared" si="161"/>
        <v>#DIV/0!</v>
      </c>
      <c r="G1499" s="60" t="e">
        <f t="shared" si="162"/>
        <v>#DIV/0!</v>
      </c>
      <c r="H1499" s="30" t="e">
        <f t="shared" si="165"/>
        <v>#DIV/0!</v>
      </c>
      <c r="I1499" s="63" t="e">
        <f t="shared" si="163"/>
        <v>#DIV/0!</v>
      </c>
      <c r="J1499" s="30" t="e">
        <f t="shared" si="166"/>
        <v>#DIV/0!</v>
      </c>
      <c r="K1499" s="67" t="e">
        <f t="shared" si="167"/>
        <v>#DIV/0!</v>
      </c>
      <c r="N1499" s="34"/>
      <c r="O1499" s="35"/>
      <c r="P1499" s="34"/>
      <c r="Q1499" s="35"/>
      <c r="R1499" s="36"/>
      <c r="S1499" s="36"/>
    </row>
    <row r="1500" spans="5:19">
      <c r="E1500" s="30">
        <f t="shared" si="164"/>
        <v>164.80000000000621</v>
      </c>
      <c r="F1500" s="30" t="e">
        <f t="shared" si="161"/>
        <v>#DIV/0!</v>
      </c>
      <c r="G1500" s="60" t="e">
        <f t="shared" si="162"/>
        <v>#DIV/0!</v>
      </c>
      <c r="H1500" s="30" t="e">
        <f t="shared" si="165"/>
        <v>#DIV/0!</v>
      </c>
      <c r="I1500" s="63" t="e">
        <f t="shared" si="163"/>
        <v>#DIV/0!</v>
      </c>
      <c r="J1500" s="30" t="e">
        <f t="shared" si="166"/>
        <v>#DIV/0!</v>
      </c>
      <c r="K1500" s="67" t="e">
        <f t="shared" si="167"/>
        <v>#DIV/0!</v>
      </c>
      <c r="N1500" s="34"/>
      <c r="O1500" s="35"/>
      <c r="P1500" s="34"/>
      <c r="Q1500" s="35"/>
      <c r="R1500" s="36"/>
      <c r="S1500" s="36"/>
    </row>
    <row r="1501" spans="5:19">
      <c r="E1501" s="30">
        <f t="shared" si="164"/>
        <v>164.85000000000622</v>
      </c>
      <c r="F1501" s="30" t="e">
        <f t="shared" si="161"/>
        <v>#DIV/0!</v>
      </c>
      <c r="G1501" s="60" t="e">
        <f t="shared" si="162"/>
        <v>#DIV/0!</v>
      </c>
      <c r="H1501" s="30" t="e">
        <f t="shared" si="165"/>
        <v>#DIV/0!</v>
      </c>
      <c r="I1501" s="63" t="e">
        <f t="shared" si="163"/>
        <v>#DIV/0!</v>
      </c>
      <c r="J1501" s="30" t="e">
        <f t="shared" si="166"/>
        <v>#DIV/0!</v>
      </c>
      <c r="K1501" s="67" t="e">
        <f t="shared" si="167"/>
        <v>#DIV/0!</v>
      </c>
      <c r="N1501" s="34"/>
      <c r="O1501" s="35"/>
      <c r="P1501" s="34"/>
      <c r="Q1501" s="35"/>
      <c r="R1501" s="36"/>
      <c r="S1501" s="36"/>
    </row>
    <row r="1502" spans="5:19">
      <c r="E1502" s="30">
        <f t="shared" si="164"/>
        <v>164.90000000000623</v>
      </c>
      <c r="F1502" s="30" t="e">
        <f t="shared" si="161"/>
        <v>#DIV/0!</v>
      </c>
      <c r="G1502" s="60" t="e">
        <f t="shared" si="162"/>
        <v>#DIV/0!</v>
      </c>
      <c r="H1502" s="30" t="e">
        <f t="shared" si="165"/>
        <v>#DIV/0!</v>
      </c>
      <c r="I1502" s="63" t="e">
        <f t="shared" si="163"/>
        <v>#DIV/0!</v>
      </c>
      <c r="J1502" s="30" t="e">
        <f t="shared" si="166"/>
        <v>#DIV/0!</v>
      </c>
      <c r="K1502" s="67" t="e">
        <f t="shared" si="167"/>
        <v>#DIV/0!</v>
      </c>
      <c r="N1502" s="34"/>
      <c r="O1502" s="35"/>
      <c r="P1502" s="34"/>
      <c r="Q1502" s="35"/>
      <c r="R1502" s="36"/>
      <c r="S1502" s="36"/>
    </row>
    <row r="1503" spans="5:19">
      <c r="E1503" s="30">
        <f t="shared" si="164"/>
        <v>164.95000000000624</v>
      </c>
      <c r="F1503" s="30" t="e">
        <f t="shared" si="161"/>
        <v>#DIV/0!</v>
      </c>
      <c r="G1503" s="60" t="e">
        <f t="shared" si="162"/>
        <v>#DIV/0!</v>
      </c>
      <c r="H1503" s="30" t="e">
        <f t="shared" si="165"/>
        <v>#DIV/0!</v>
      </c>
      <c r="I1503" s="63" t="e">
        <f t="shared" si="163"/>
        <v>#DIV/0!</v>
      </c>
      <c r="J1503" s="30" t="e">
        <f t="shared" si="166"/>
        <v>#DIV/0!</v>
      </c>
      <c r="K1503" s="67" t="e">
        <f t="shared" si="167"/>
        <v>#DIV/0!</v>
      </c>
      <c r="N1503" s="34"/>
      <c r="O1503" s="35"/>
      <c r="P1503" s="34"/>
      <c r="Q1503" s="35"/>
      <c r="R1503" s="36"/>
      <c r="S1503" s="36"/>
    </row>
    <row r="1504" spans="5:19">
      <c r="E1504" s="30">
        <f t="shared" si="164"/>
        <v>165.00000000000625</v>
      </c>
      <c r="F1504" s="30" t="e">
        <f t="shared" si="161"/>
        <v>#DIV/0!</v>
      </c>
      <c r="G1504" s="60" t="e">
        <f t="shared" si="162"/>
        <v>#DIV/0!</v>
      </c>
      <c r="H1504" s="30" t="e">
        <f t="shared" si="165"/>
        <v>#DIV/0!</v>
      </c>
      <c r="I1504" s="63" t="e">
        <f t="shared" si="163"/>
        <v>#DIV/0!</v>
      </c>
      <c r="J1504" s="30" t="e">
        <f t="shared" si="166"/>
        <v>#DIV/0!</v>
      </c>
      <c r="K1504" s="67" t="e">
        <f t="shared" si="167"/>
        <v>#DIV/0!</v>
      </c>
      <c r="N1504" s="34"/>
      <c r="O1504" s="35"/>
      <c r="P1504" s="34"/>
      <c r="Q1504" s="35"/>
      <c r="R1504" s="36"/>
      <c r="S1504" s="36"/>
    </row>
    <row r="1505" spans="5:19">
      <c r="E1505" s="30">
        <f t="shared" si="164"/>
        <v>165.05000000000626</v>
      </c>
      <c r="F1505" s="30" t="e">
        <f t="shared" si="161"/>
        <v>#DIV/0!</v>
      </c>
      <c r="G1505" s="60" t="e">
        <f t="shared" si="162"/>
        <v>#DIV/0!</v>
      </c>
      <c r="H1505" s="30" t="e">
        <f t="shared" si="165"/>
        <v>#DIV/0!</v>
      </c>
      <c r="I1505" s="63" t="e">
        <f t="shared" si="163"/>
        <v>#DIV/0!</v>
      </c>
      <c r="J1505" s="30" t="e">
        <f t="shared" si="166"/>
        <v>#DIV/0!</v>
      </c>
      <c r="K1505" s="67" t="e">
        <f t="shared" si="167"/>
        <v>#DIV/0!</v>
      </c>
      <c r="N1505" s="34"/>
      <c r="O1505" s="35"/>
      <c r="P1505" s="34"/>
      <c r="Q1505" s="35"/>
      <c r="R1505" s="36"/>
      <c r="S1505" s="36"/>
    </row>
    <row r="1506" spans="5:19">
      <c r="E1506" s="30">
        <f t="shared" si="164"/>
        <v>165.10000000000628</v>
      </c>
      <c r="F1506" s="30" t="e">
        <f t="shared" si="161"/>
        <v>#DIV/0!</v>
      </c>
      <c r="G1506" s="60" t="e">
        <f t="shared" si="162"/>
        <v>#DIV/0!</v>
      </c>
      <c r="H1506" s="30" t="e">
        <f t="shared" si="165"/>
        <v>#DIV/0!</v>
      </c>
      <c r="I1506" s="63" t="e">
        <f t="shared" si="163"/>
        <v>#DIV/0!</v>
      </c>
      <c r="J1506" s="30" t="e">
        <f t="shared" si="166"/>
        <v>#DIV/0!</v>
      </c>
      <c r="K1506" s="67" t="e">
        <f t="shared" si="167"/>
        <v>#DIV/0!</v>
      </c>
      <c r="N1506" s="34"/>
      <c r="O1506" s="35"/>
      <c r="P1506" s="34"/>
      <c r="Q1506" s="35"/>
      <c r="R1506" s="36"/>
      <c r="S1506" s="36"/>
    </row>
    <row r="1507" spans="5:19">
      <c r="E1507" s="30">
        <f t="shared" si="164"/>
        <v>165.15000000000629</v>
      </c>
      <c r="F1507" s="30" t="e">
        <f t="shared" si="161"/>
        <v>#DIV/0!</v>
      </c>
      <c r="G1507" s="60" t="e">
        <f t="shared" si="162"/>
        <v>#DIV/0!</v>
      </c>
      <c r="H1507" s="30" t="e">
        <f t="shared" si="165"/>
        <v>#DIV/0!</v>
      </c>
      <c r="I1507" s="63" t="e">
        <f t="shared" si="163"/>
        <v>#DIV/0!</v>
      </c>
      <c r="J1507" s="30" t="e">
        <f t="shared" si="166"/>
        <v>#DIV/0!</v>
      </c>
      <c r="K1507" s="67" t="e">
        <f t="shared" si="167"/>
        <v>#DIV/0!</v>
      </c>
      <c r="N1507" s="34"/>
      <c r="O1507" s="35"/>
      <c r="P1507" s="34"/>
      <c r="Q1507" s="35"/>
      <c r="R1507" s="36"/>
      <c r="S1507" s="36"/>
    </row>
    <row r="1508" spans="5:19">
      <c r="E1508" s="30">
        <f t="shared" si="164"/>
        <v>165.2000000000063</v>
      </c>
      <c r="F1508" s="30" t="e">
        <f t="shared" si="161"/>
        <v>#DIV/0!</v>
      </c>
      <c r="G1508" s="60" t="e">
        <f t="shared" si="162"/>
        <v>#DIV/0!</v>
      </c>
      <c r="H1508" s="30" t="e">
        <f t="shared" si="165"/>
        <v>#DIV/0!</v>
      </c>
      <c r="I1508" s="63" t="e">
        <f t="shared" si="163"/>
        <v>#DIV/0!</v>
      </c>
      <c r="J1508" s="30" t="e">
        <f t="shared" si="166"/>
        <v>#DIV/0!</v>
      </c>
      <c r="K1508" s="67" t="e">
        <f t="shared" si="167"/>
        <v>#DIV/0!</v>
      </c>
      <c r="N1508" s="34"/>
      <c r="O1508" s="35"/>
      <c r="P1508" s="34"/>
      <c r="Q1508" s="35"/>
      <c r="R1508" s="36"/>
      <c r="S1508" s="36"/>
    </row>
    <row r="1509" spans="5:19">
      <c r="E1509" s="30">
        <f t="shared" si="164"/>
        <v>165.25000000000631</v>
      </c>
      <c r="F1509" s="30" t="e">
        <f t="shared" si="161"/>
        <v>#DIV/0!</v>
      </c>
      <c r="G1509" s="60" t="e">
        <f t="shared" si="162"/>
        <v>#DIV/0!</v>
      </c>
      <c r="H1509" s="30" t="e">
        <f t="shared" si="165"/>
        <v>#DIV/0!</v>
      </c>
      <c r="I1509" s="63" t="e">
        <f t="shared" si="163"/>
        <v>#DIV/0!</v>
      </c>
      <c r="J1509" s="30" t="e">
        <f t="shared" si="166"/>
        <v>#DIV/0!</v>
      </c>
      <c r="K1509" s="67" t="e">
        <f t="shared" si="167"/>
        <v>#DIV/0!</v>
      </c>
      <c r="N1509" s="34"/>
      <c r="O1509" s="35"/>
      <c r="P1509" s="34"/>
      <c r="Q1509" s="35"/>
      <c r="R1509" s="36"/>
      <c r="S1509" s="36"/>
    </row>
    <row r="1510" spans="5:19">
      <c r="E1510" s="30">
        <f t="shared" si="164"/>
        <v>165.30000000000632</v>
      </c>
      <c r="F1510" s="30" t="e">
        <f t="shared" si="161"/>
        <v>#DIV/0!</v>
      </c>
      <c r="G1510" s="60" t="e">
        <f t="shared" si="162"/>
        <v>#DIV/0!</v>
      </c>
      <c r="H1510" s="30" t="e">
        <f t="shared" si="165"/>
        <v>#DIV/0!</v>
      </c>
      <c r="I1510" s="63" t="e">
        <f t="shared" si="163"/>
        <v>#DIV/0!</v>
      </c>
      <c r="J1510" s="30" t="e">
        <f t="shared" si="166"/>
        <v>#DIV/0!</v>
      </c>
      <c r="K1510" s="67" t="e">
        <f t="shared" si="167"/>
        <v>#DIV/0!</v>
      </c>
      <c r="N1510" s="34"/>
      <c r="O1510" s="35"/>
      <c r="P1510" s="34"/>
      <c r="Q1510" s="35"/>
      <c r="R1510" s="36"/>
      <c r="S1510" s="36"/>
    </row>
    <row r="1511" spans="5:19">
      <c r="E1511" s="30">
        <f t="shared" si="164"/>
        <v>165.35000000000633</v>
      </c>
      <c r="F1511" s="30" t="e">
        <f t="shared" si="161"/>
        <v>#DIV/0!</v>
      </c>
      <c r="G1511" s="60" t="e">
        <f t="shared" si="162"/>
        <v>#DIV/0!</v>
      </c>
      <c r="H1511" s="30" t="e">
        <f t="shared" si="165"/>
        <v>#DIV/0!</v>
      </c>
      <c r="I1511" s="63" t="e">
        <f t="shared" si="163"/>
        <v>#DIV/0!</v>
      </c>
      <c r="J1511" s="30" t="e">
        <f t="shared" si="166"/>
        <v>#DIV/0!</v>
      </c>
      <c r="K1511" s="67" t="e">
        <f t="shared" si="167"/>
        <v>#DIV/0!</v>
      </c>
      <c r="N1511" s="34"/>
      <c r="O1511" s="35"/>
      <c r="P1511" s="34"/>
      <c r="Q1511" s="35"/>
      <c r="R1511" s="36"/>
      <c r="S1511" s="36"/>
    </row>
    <row r="1512" spans="5:19">
      <c r="E1512" s="30">
        <f t="shared" si="164"/>
        <v>165.40000000000634</v>
      </c>
      <c r="F1512" s="30" t="e">
        <f t="shared" si="161"/>
        <v>#DIV/0!</v>
      </c>
      <c r="G1512" s="60" t="e">
        <f t="shared" si="162"/>
        <v>#DIV/0!</v>
      </c>
      <c r="H1512" s="30" t="e">
        <f t="shared" si="165"/>
        <v>#DIV/0!</v>
      </c>
      <c r="I1512" s="63" t="e">
        <f t="shared" si="163"/>
        <v>#DIV/0!</v>
      </c>
      <c r="J1512" s="30" t="e">
        <f t="shared" si="166"/>
        <v>#DIV/0!</v>
      </c>
      <c r="K1512" s="67" t="e">
        <f t="shared" si="167"/>
        <v>#DIV/0!</v>
      </c>
      <c r="N1512" s="34"/>
      <c r="O1512" s="35"/>
      <c r="P1512" s="34"/>
      <c r="Q1512" s="35"/>
      <c r="R1512" s="36"/>
      <c r="S1512" s="36"/>
    </row>
    <row r="1513" spans="5:19">
      <c r="E1513" s="30">
        <f t="shared" si="164"/>
        <v>165.45000000000636</v>
      </c>
      <c r="F1513" s="30" t="e">
        <f t="shared" si="161"/>
        <v>#DIV/0!</v>
      </c>
      <c r="G1513" s="60" t="e">
        <f t="shared" si="162"/>
        <v>#DIV/0!</v>
      </c>
      <c r="H1513" s="30" t="e">
        <f t="shared" si="165"/>
        <v>#DIV/0!</v>
      </c>
      <c r="I1513" s="63" t="e">
        <f t="shared" si="163"/>
        <v>#DIV/0!</v>
      </c>
      <c r="J1513" s="30" t="e">
        <f t="shared" si="166"/>
        <v>#DIV/0!</v>
      </c>
      <c r="K1513" s="67" t="e">
        <f t="shared" si="167"/>
        <v>#DIV/0!</v>
      </c>
      <c r="N1513" s="34"/>
      <c r="O1513" s="35"/>
      <c r="P1513" s="34"/>
      <c r="Q1513" s="35"/>
      <c r="R1513" s="36"/>
      <c r="S1513" s="36"/>
    </row>
    <row r="1514" spans="5:19">
      <c r="E1514" s="30">
        <f t="shared" si="164"/>
        <v>165.50000000000637</v>
      </c>
      <c r="F1514" s="30" t="e">
        <f t="shared" si="161"/>
        <v>#DIV/0!</v>
      </c>
      <c r="G1514" s="60" t="e">
        <f t="shared" si="162"/>
        <v>#DIV/0!</v>
      </c>
      <c r="H1514" s="30" t="e">
        <f t="shared" si="165"/>
        <v>#DIV/0!</v>
      </c>
      <c r="I1514" s="63" t="e">
        <f t="shared" si="163"/>
        <v>#DIV/0!</v>
      </c>
      <c r="J1514" s="30" t="e">
        <f t="shared" si="166"/>
        <v>#DIV/0!</v>
      </c>
      <c r="K1514" s="67" t="e">
        <f t="shared" si="167"/>
        <v>#DIV/0!</v>
      </c>
      <c r="N1514" s="34"/>
      <c r="O1514" s="35"/>
      <c r="P1514" s="34"/>
      <c r="Q1514" s="35"/>
      <c r="R1514" s="36"/>
      <c r="S1514" s="36"/>
    </row>
    <row r="1515" spans="5:19">
      <c r="E1515" s="30">
        <f t="shared" si="164"/>
        <v>165.55000000000638</v>
      </c>
      <c r="F1515" s="30" t="e">
        <f t="shared" si="161"/>
        <v>#DIV/0!</v>
      </c>
      <c r="G1515" s="60" t="e">
        <f t="shared" si="162"/>
        <v>#DIV/0!</v>
      </c>
      <c r="H1515" s="30" t="e">
        <f t="shared" si="165"/>
        <v>#DIV/0!</v>
      </c>
      <c r="I1515" s="63" t="e">
        <f t="shared" si="163"/>
        <v>#DIV/0!</v>
      </c>
      <c r="J1515" s="30" t="e">
        <f t="shared" si="166"/>
        <v>#DIV/0!</v>
      </c>
      <c r="K1515" s="67" t="e">
        <f t="shared" si="167"/>
        <v>#DIV/0!</v>
      </c>
      <c r="N1515" s="34"/>
      <c r="O1515" s="35"/>
      <c r="P1515" s="34"/>
      <c r="Q1515" s="35"/>
      <c r="R1515" s="36"/>
      <c r="S1515" s="36"/>
    </row>
    <row r="1516" spans="5:19">
      <c r="E1516" s="30">
        <f t="shared" si="164"/>
        <v>165.60000000000639</v>
      </c>
      <c r="F1516" s="30" t="e">
        <f t="shared" si="161"/>
        <v>#DIV/0!</v>
      </c>
      <c r="G1516" s="60" t="e">
        <f t="shared" si="162"/>
        <v>#DIV/0!</v>
      </c>
      <c r="H1516" s="30" t="e">
        <f t="shared" si="165"/>
        <v>#DIV/0!</v>
      </c>
      <c r="I1516" s="63" t="e">
        <f t="shared" si="163"/>
        <v>#DIV/0!</v>
      </c>
      <c r="J1516" s="30" t="e">
        <f t="shared" si="166"/>
        <v>#DIV/0!</v>
      </c>
      <c r="K1516" s="67" t="e">
        <f t="shared" si="167"/>
        <v>#DIV/0!</v>
      </c>
      <c r="N1516" s="34"/>
      <c r="O1516" s="35"/>
      <c r="P1516" s="34"/>
      <c r="Q1516" s="35"/>
      <c r="R1516" s="36"/>
      <c r="S1516" s="36"/>
    </row>
    <row r="1517" spans="5:19">
      <c r="E1517" s="30">
        <f t="shared" si="164"/>
        <v>165.6500000000064</v>
      </c>
      <c r="F1517" s="30" t="e">
        <f t="shared" si="161"/>
        <v>#DIV/0!</v>
      </c>
      <c r="G1517" s="60" t="e">
        <f t="shared" si="162"/>
        <v>#DIV/0!</v>
      </c>
      <c r="H1517" s="30" t="e">
        <f t="shared" si="165"/>
        <v>#DIV/0!</v>
      </c>
      <c r="I1517" s="63" t="e">
        <f t="shared" si="163"/>
        <v>#DIV/0!</v>
      </c>
      <c r="J1517" s="30" t="e">
        <f t="shared" si="166"/>
        <v>#DIV/0!</v>
      </c>
      <c r="K1517" s="67" t="e">
        <f t="shared" si="167"/>
        <v>#DIV/0!</v>
      </c>
      <c r="N1517" s="34"/>
      <c r="O1517" s="35"/>
      <c r="P1517" s="34"/>
      <c r="Q1517" s="35"/>
      <c r="R1517" s="36"/>
      <c r="S1517" s="36"/>
    </row>
    <row r="1518" spans="5:19">
      <c r="E1518" s="30">
        <f t="shared" si="164"/>
        <v>165.70000000000641</v>
      </c>
      <c r="F1518" s="30" t="e">
        <f t="shared" si="161"/>
        <v>#DIV/0!</v>
      </c>
      <c r="G1518" s="60" t="e">
        <f t="shared" si="162"/>
        <v>#DIV/0!</v>
      </c>
      <c r="H1518" s="30" t="e">
        <f t="shared" si="165"/>
        <v>#DIV/0!</v>
      </c>
      <c r="I1518" s="63" t="e">
        <f t="shared" si="163"/>
        <v>#DIV/0!</v>
      </c>
      <c r="J1518" s="30" t="e">
        <f t="shared" si="166"/>
        <v>#DIV/0!</v>
      </c>
      <c r="K1518" s="67" t="e">
        <f t="shared" si="167"/>
        <v>#DIV/0!</v>
      </c>
      <c r="N1518" s="34"/>
      <c r="O1518" s="35"/>
      <c r="P1518" s="34"/>
      <c r="Q1518" s="35"/>
      <c r="R1518" s="36"/>
      <c r="S1518" s="36"/>
    </row>
    <row r="1519" spans="5:19">
      <c r="E1519" s="30">
        <f t="shared" si="164"/>
        <v>165.75000000000642</v>
      </c>
      <c r="F1519" s="30" t="e">
        <f t="shared" si="161"/>
        <v>#DIV/0!</v>
      </c>
      <c r="G1519" s="60" t="e">
        <f t="shared" si="162"/>
        <v>#DIV/0!</v>
      </c>
      <c r="H1519" s="30" t="e">
        <f t="shared" si="165"/>
        <v>#DIV/0!</v>
      </c>
      <c r="I1519" s="63" t="e">
        <f t="shared" si="163"/>
        <v>#DIV/0!</v>
      </c>
      <c r="J1519" s="30" t="e">
        <f t="shared" si="166"/>
        <v>#DIV/0!</v>
      </c>
      <c r="K1519" s="67" t="e">
        <f t="shared" si="167"/>
        <v>#DIV/0!</v>
      </c>
      <c r="N1519" s="34"/>
      <c r="O1519" s="35"/>
      <c r="P1519" s="34"/>
      <c r="Q1519" s="35"/>
      <c r="R1519" s="36"/>
      <c r="S1519" s="36"/>
    </row>
    <row r="1520" spans="5:19">
      <c r="E1520" s="30">
        <f t="shared" si="164"/>
        <v>165.80000000000643</v>
      </c>
      <c r="F1520" s="30" t="e">
        <f t="shared" si="161"/>
        <v>#DIV/0!</v>
      </c>
      <c r="G1520" s="60" t="e">
        <f t="shared" si="162"/>
        <v>#DIV/0!</v>
      </c>
      <c r="H1520" s="30" t="e">
        <f t="shared" si="165"/>
        <v>#DIV/0!</v>
      </c>
      <c r="I1520" s="63" t="e">
        <f t="shared" si="163"/>
        <v>#DIV/0!</v>
      </c>
      <c r="J1520" s="30" t="e">
        <f t="shared" si="166"/>
        <v>#DIV/0!</v>
      </c>
      <c r="K1520" s="67" t="e">
        <f t="shared" si="167"/>
        <v>#DIV/0!</v>
      </c>
      <c r="N1520" s="34"/>
      <c r="O1520" s="35"/>
      <c r="P1520" s="34"/>
      <c r="Q1520" s="35"/>
      <c r="R1520" s="36"/>
      <c r="S1520" s="36"/>
    </row>
    <row r="1521" spans="5:19">
      <c r="E1521" s="30">
        <f t="shared" si="164"/>
        <v>165.85000000000645</v>
      </c>
      <c r="F1521" s="30" t="e">
        <f t="shared" si="161"/>
        <v>#DIV/0!</v>
      </c>
      <c r="G1521" s="60" t="e">
        <f t="shared" si="162"/>
        <v>#DIV/0!</v>
      </c>
      <c r="H1521" s="30" t="e">
        <f t="shared" si="165"/>
        <v>#DIV/0!</v>
      </c>
      <c r="I1521" s="63" t="e">
        <f t="shared" si="163"/>
        <v>#DIV/0!</v>
      </c>
      <c r="J1521" s="30" t="e">
        <f t="shared" si="166"/>
        <v>#DIV/0!</v>
      </c>
      <c r="K1521" s="67" t="e">
        <f t="shared" si="167"/>
        <v>#DIV/0!</v>
      </c>
      <c r="N1521" s="34"/>
      <c r="O1521" s="35"/>
      <c r="P1521" s="34"/>
      <c r="Q1521" s="35"/>
      <c r="R1521" s="36"/>
      <c r="S1521" s="36"/>
    </row>
    <row r="1522" spans="5:19">
      <c r="E1522" s="30">
        <f t="shared" si="164"/>
        <v>165.90000000000646</v>
      </c>
      <c r="F1522" s="30" t="e">
        <f t="shared" si="161"/>
        <v>#DIV/0!</v>
      </c>
      <c r="G1522" s="60" t="e">
        <f t="shared" si="162"/>
        <v>#DIV/0!</v>
      </c>
      <c r="H1522" s="30" t="e">
        <f t="shared" si="165"/>
        <v>#DIV/0!</v>
      </c>
      <c r="I1522" s="63" t="e">
        <f t="shared" si="163"/>
        <v>#DIV/0!</v>
      </c>
      <c r="J1522" s="30" t="e">
        <f t="shared" si="166"/>
        <v>#DIV/0!</v>
      </c>
      <c r="K1522" s="67" t="e">
        <f t="shared" si="167"/>
        <v>#DIV/0!</v>
      </c>
      <c r="N1522" s="34"/>
      <c r="O1522" s="35"/>
      <c r="P1522" s="34"/>
      <c r="Q1522" s="35"/>
      <c r="R1522" s="36"/>
      <c r="S1522" s="36"/>
    </row>
    <row r="1523" spans="5:19">
      <c r="E1523" s="30">
        <f t="shared" si="164"/>
        <v>165.95000000000647</v>
      </c>
      <c r="F1523" s="30" t="e">
        <f t="shared" si="161"/>
        <v>#DIV/0!</v>
      </c>
      <c r="G1523" s="60" t="e">
        <f t="shared" si="162"/>
        <v>#DIV/0!</v>
      </c>
      <c r="H1523" s="30" t="e">
        <f t="shared" si="165"/>
        <v>#DIV/0!</v>
      </c>
      <c r="I1523" s="63" t="e">
        <f t="shared" si="163"/>
        <v>#DIV/0!</v>
      </c>
      <c r="J1523" s="30" t="e">
        <f t="shared" si="166"/>
        <v>#DIV/0!</v>
      </c>
      <c r="K1523" s="67" t="e">
        <f t="shared" si="167"/>
        <v>#DIV/0!</v>
      </c>
      <c r="N1523" s="34"/>
      <c r="O1523" s="35"/>
      <c r="P1523" s="34"/>
      <c r="Q1523" s="35"/>
      <c r="R1523" s="36"/>
      <c r="S1523" s="36"/>
    </row>
    <row r="1524" spans="5:19">
      <c r="E1524" s="30">
        <f t="shared" si="164"/>
        <v>166.00000000000648</v>
      </c>
      <c r="F1524" s="30" t="e">
        <f t="shared" si="161"/>
        <v>#DIV/0!</v>
      </c>
      <c r="G1524" s="60" t="e">
        <f t="shared" si="162"/>
        <v>#DIV/0!</v>
      </c>
      <c r="H1524" s="30" t="e">
        <f t="shared" si="165"/>
        <v>#DIV/0!</v>
      </c>
      <c r="I1524" s="63" t="e">
        <f t="shared" si="163"/>
        <v>#DIV/0!</v>
      </c>
      <c r="J1524" s="30" t="e">
        <f t="shared" si="166"/>
        <v>#DIV/0!</v>
      </c>
      <c r="K1524" s="67" t="e">
        <f t="shared" si="167"/>
        <v>#DIV/0!</v>
      </c>
      <c r="N1524" s="34"/>
      <c r="O1524" s="35"/>
      <c r="P1524" s="34"/>
      <c r="Q1524" s="35"/>
      <c r="R1524" s="36"/>
      <c r="S1524" s="36"/>
    </row>
    <row r="1525" spans="5:19">
      <c r="E1525" s="30">
        <f t="shared" si="164"/>
        <v>166.05000000000649</v>
      </c>
      <c r="F1525" s="30" t="e">
        <f t="shared" si="161"/>
        <v>#DIV/0!</v>
      </c>
      <c r="G1525" s="60" t="e">
        <f t="shared" si="162"/>
        <v>#DIV/0!</v>
      </c>
      <c r="H1525" s="30" t="e">
        <f t="shared" si="165"/>
        <v>#DIV/0!</v>
      </c>
      <c r="I1525" s="63" t="e">
        <f t="shared" si="163"/>
        <v>#DIV/0!</v>
      </c>
      <c r="J1525" s="30" t="e">
        <f t="shared" si="166"/>
        <v>#DIV/0!</v>
      </c>
      <c r="K1525" s="67" t="e">
        <f t="shared" si="167"/>
        <v>#DIV/0!</v>
      </c>
      <c r="N1525" s="34"/>
      <c r="O1525" s="35"/>
      <c r="P1525" s="34"/>
      <c r="Q1525" s="35"/>
      <c r="R1525" s="36"/>
      <c r="S1525" s="36"/>
    </row>
    <row r="1526" spans="5:19">
      <c r="E1526" s="30">
        <f t="shared" si="164"/>
        <v>166.1000000000065</v>
      </c>
      <c r="F1526" s="30" t="e">
        <f t="shared" si="161"/>
        <v>#DIV/0!</v>
      </c>
      <c r="G1526" s="60" t="e">
        <f t="shared" si="162"/>
        <v>#DIV/0!</v>
      </c>
      <c r="H1526" s="30" t="e">
        <f t="shared" si="165"/>
        <v>#DIV/0!</v>
      </c>
      <c r="I1526" s="63" t="e">
        <f t="shared" si="163"/>
        <v>#DIV/0!</v>
      </c>
      <c r="J1526" s="30" t="e">
        <f t="shared" si="166"/>
        <v>#DIV/0!</v>
      </c>
      <c r="K1526" s="67" t="e">
        <f t="shared" si="167"/>
        <v>#DIV/0!</v>
      </c>
      <c r="N1526" s="34"/>
      <c r="O1526" s="35"/>
      <c r="P1526" s="34"/>
      <c r="Q1526" s="35"/>
      <c r="R1526" s="36"/>
      <c r="S1526" s="36"/>
    </row>
    <row r="1527" spans="5:19">
      <c r="E1527" s="30">
        <f t="shared" si="164"/>
        <v>166.15000000000651</v>
      </c>
      <c r="F1527" s="30" t="e">
        <f t="shared" si="161"/>
        <v>#DIV/0!</v>
      </c>
      <c r="G1527" s="60" t="e">
        <f t="shared" si="162"/>
        <v>#DIV/0!</v>
      </c>
      <c r="H1527" s="30" t="e">
        <f t="shared" si="165"/>
        <v>#DIV/0!</v>
      </c>
      <c r="I1527" s="63" t="e">
        <f t="shared" si="163"/>
        <v>#DIV/0!</v>
      </c>
      <c r="J1527" s="30" t="e">
        <f t="shared" si="166"/>
        <v>#DIV/0!</v>
      </c>
      <c r="K1527" s="67" t="e">
        <f t="shared" si="167"/>
        <v>#DIV/0!</v>
      </c>
      <c r="N1527" s="34"/>
      <c r="O1527" s="35"/>
      <c r="P1527" s="34"/>
      <c r="Q1527" s="35"/>
      <c r="R1527" s="36"/>
      <c r="S1527" s="36"/>
    </row>
    <row r="1528" spans="5:19">
      <c r="E1528" s="30">
        <f t="shared" si="164"/>
        <v>166.20000000000653</v>
      </c>
      <c r="F1528" s="30" t="e">
        <f t="shared" si="161"/>
        <v>#DIV/0!</v>
      </c>
      <c r="G1528" s="60" t="e">
        <f t="shared" si="162"/>
        <v>#DIV/0!</v>
      </c>
      <c r="H1528" s="30" t="e">
        <f t="shared" si="165"/>
        <v>#DIV/0!</v>
      </c>
      <c r="I1528" s="63" t="e">
        <f t="shared" si="163"/>
        <v>#DIV/0!</v>
      </c>
      <c r="J1528" s="30" t="e">
        <f t="shared" si="166"/>
        <v>#DIV/0!</v>
      </c>
      <c r="K1528" s="67" t="e">
        <f t="shared" si="167"/>
        <v>#DIV/0!</v>
      </c>
      <c r="N1528" s="34"/>
      <c r="O1528" s="35"/>
      <c r="P1528" s="34"/>
      <c r="Q1528" s="35"/>
      <c r="R1528" s="36"/>
      <c r="S1528" s="36"/>
    </row>
    <row r="1529" spans="5:19">
      <c r="E1529" s="30">
        <f t="shared" si="164"/>
        <v>166.25000000000654</v>
      </c>
      <c r="F1529" s="30" t="e">
        <f t="shared" si="161"/>
        <v>#DIV/0!</v>
      </c>
      <c r="G1529" s="60" t="e">
        <f t="shared" si="162"/>
        <v>#DIV/0!</v>
      </c>
      <c r="H1529" s="30" t="e">
        <f t="shared" si="165"/>
        <v>#DIV/0!</v>
      </c>
      <c r="I1529" s="63" t="e">
        <f t="shared" si="163"/>
        <v>#DIV/0!</v>
      </c>
      <c r="J1529" s="30" t="e">
        <f t="shared" si="166"/>
        <v>#DIV/0!</v>
      </c>
      <c r="K1529" s="67" t="e">
        <f t="shared" si="167"/>
        <v>#DIV/0!</v>
      </c>
      <c r="N1529" s="34"/>
      <c r="O1529" s="35"/>
      <c r="P1529" s="34"/>
      <c r="Q1529" s="35"/>
      <c r="R1529" s="36"/>
      <c r="S1529" s="36"/>
    </row>
    <row r="1530" spans="5:19">
      <c r="E1530" s="30">
        <f t="shared" si="164"/>
        <v>166.30000000000655</v>
      </c>
      <c r="F1530" s="30" t="e">
        <f t="shared" si="161"/>
        <v>#DIV/0!</v>
      </c>
      <c r="G1530" s="60" t="e">
        <f t="shared" si="162"/>
        <v>#DIV/0!</v>
      </c>
      <c r="H1530" s="30" t="e">
        <f t="shared" si="165"/>
        <v>#DIV/0!</v>
      </c>
      <c r="I1530" s="63" t="e">
        <f t="shared" si="163"/>
        <v>#DIV/0!</v>
      </c>
      <c r="J1530" s="30" t="e">
        <f t="shared" si="166"/>
        <v>#DIV/0!</v>
      </c>
      <c r="K1530" s="67" t="e">
        <f t="shared" si="167"/>
        <v>#DIV/0!</v>
      </c>
      <c r="N1530" s="34"/>
      <c r="O1530" s="35"/>
      <c r="P1530" s="34"/>
      <c r="Q1530" s="35"/>
      <c r="R1530" s="36"/>
      <c r="S1530" s="36"/>
    </row>
    <row r="1531" spans="5:19">
      <c r="E1531" s="30">
        <f t="shared" si="164"/>
        <v>166.35000000000656</v>
      </c>
      <c r="F1531" s="30" t="e">
        <f t="shared" si="161"/>
        <v>#DIV/0!</v>
      </c>
      <c r="G1531" s="60" t="e">
        <f t="shared" si="162"/>
        <v>#DIV/0!</v>
      </c>
      <c r="H1531" s="30" t="e">
        <f t="shared" si="165"/>
        <v>#DIV/0!</v>
      </c>
      <c r="I1531" s="63" t="e">
        <f t="shared" si="163"/>
        <v>#DIV/0!</v>
      </c>
      <c r="J1531" s="30" t="e">
        <f t="shared" si="166"/>
        <v>#DIV/0!</v>
      </c>
      <c r="K1531" s="67" t="e">
        <f t="shared" si="167"/>
        <v>#DIV/0!</v>
      </c>
      <c r="N1531" s="34"/>
      <c r="O1531" s="35"/>
      <c r="P1531" s="34"/>
      <c r="Q1531" s="35"/>
      <c r="R1531" s="36"/>
      <c r="S1531" s="36"/>
    </row>
    <row r="1532" spans="5:19">
      <c r="E1532" s="30">
        <f t="shared" si="164"/>
        <v>166.40000000000657</v>
      </c>
      <c r="F1532" s="30" t="e">
        <f t="shared" si="161"/>
        <v>#DIV/0!</v>
      </c>
      <c r="G1532" s="60" t="e">
        <f t="shared" si="162"/>
        <v>#DIV/0!</v>
      </c>
      <c r="H1532" s="30" t="e">
        <f t="shared" si="165"/>
        <v>#DIV/0!</v>
      </c>
      <c r="I1532" s="63" t="e">
        <f t="shared" si="163"/>
        <v>#DIV/0!</v>
      </c>
      <c r="J1532" s="30" t="e">
        <f t="shared" si="166"/>
        <v>#DIV/0!</v>
      </c>
      <c r="K1532" s="67" t="e">
        <f t="shared" si="167"/>
        <v>#DIV/0!</v>
      </c>
      <c r="N1532" s="34"/>
      <c r="O1532" s="35"/>
      <c r="P1532" s="34"/>
      <c r="Q1532" s="35"/>
      <c r="R1532" s="36"/>
      <c r="S1532" s="36"/>
    </row>
    <row r="1533" spans="5:19">
      <c r="E1533" s="30">
        <f t="shared" si="164"/>
        <v>166.45000000000658</v>
      </c>
      <c r="F1533" s="30" t="e">
        <f t="shared" si="161"/>
        <v>#DIV/0!</v>
      </c>
      <c r="G1533" s="60" t="e">
        <f t="shared" si="162"/>
        <v>#DIV/0!</v>
      </c>
      <c r="H1533" s="30" t="e">
        <f t="shared" si="165"/>
        <v>#DIV/0!</v>
      </c>
      <c r="I1533" s="63" t="e">
        <f t="shared" si="163"/>
        <v>#DIV/0!</v>
      </c>
      <c r="J1533" s="30" t="e">
        <f t="shared" si="166"/>
        <v>#DIV/0!</v>
      </c>
      <c r="K1533" s="67" t="e">
        <f t="shared" si="167"/>
        <v>#DIV/0!</v>
      </c>
      <c r="N1533" s="34"/>
      <c r="O1533" s="35"/>
      <c r="P1533" s="34"/>
      <c r="Q1533" s="35"/>
      <c r="R1533" s="36"/>
      <c r="S1533" s="36"/>
    </row>
    <row r="1534" spans="5:19">
      <c r="E1534" s="30">
        <f t="shared" si="164"/>
        <v>166.50000000000659</v>
      </c>
      <c r="F1534" s="30" t="e">
        <f t="shared" si="161"/>
        <v>#DIV/0!</v>
      </c>
      <c r="G1534" s="60" t="e">
        <f t="shared" si="162"/>
        <v>#DIV/0!</v>
      </c>
      <c r="H1534" s="30" t="e">
        <f t="shared" si="165"/>
        <v>#DIV/0!</v>
      </c>
      <c r="I1534" s="63" t="e">
        <f t="shared" si="163"/>
        <v>#DIV/0!</v>
      </c>
      <c r="J1534" s="30" t="e">
        <f t="shared" si="166"/>
        <v>#DIV/0!</v>
      </c>
      <c r="K1534" s="67" t="e">
        <f t="shared" si="167"/>
        <v>#DIV/0!</v>
      </c>
      <c r="N1534" s="34"/>
      <c r="O1534" s="35"/>
      <c r="P1534" s="34"/>
      <c r="Q1534" s="35"/>
      <c r="R1534" s="36"/>
      <c r="S1534" s="36"/>
    </row>
    <row r="1535" spans="5:19">
      <c r="E1535" s="30">
        <f t="shared" si="164"/>
        <v>166.55000000000661</v>
      </c>
      <c r="F1535" s="30" t="e">
        <f t="shared" si="161"/>
        <v>#DIV/0!</v>
      </c>
      <c r="G1535" s="60" t="e">
        <f t="shared" si="162"/>
        <v>#DIV/0!</v>
      </c>
      <c r="H1535" s="30" t="e">
        <f t="shared" si="165"/>
        <v>#DIV/0!</v>
      </c>
      <c r="I1535" s="63" t="e">
        <f t="shared" si="163"/>
        <v>#DIV/0!</v>
      </c>
      <c r="J1535" s="30" t="e">
        <f t="shared" si="166"/>
        <v>#DIV/0!</v>
      </c>
      <c r="K1535" s="67" t="e">
        <f t="shared" si="167"/>
        <v>#DIV/0!</v>
      </c>
      <c r="N1535" s="34"/>
      <c r="O1535" s="35"/>
      <c r="P1535" s="34"/>
      <c r="Q1535" s="35"/>
      <c r="R1535" s="36"/>
      <c r="S1535" s="36"/>
    </row>
    <row r="1536" spans="5:19">
      <c r="E1536" s="30">
        <f t="shared" si="164"/>
        <v>166.60000000000662</v>
      </c>
      <c r="F1536" s="30" t="e">
        <f t="shared" si="161"/>
        <v>#DIV/0!</v>
      </c>
      <c r="G1536" s="60" t="e">
        <f t="shared" si="162"/>
        <v>#DIV/0!</v>
      </c>
      <c r="H1536" s="30" t="e">
        <f t="shared" si="165"/>
        <v>#DIV/0!</v>
      </c>
      <c r="I1536" s="63" t="e">
        <f t="shared" si="163"/>
        <v>#DIV/0!</v>
      </c>
      <c r="J1536" s="30" t="e">
        <f t="shared" si="166"/>
        <v>#DIV/0!</v>
      </c>
      <c r="K1536" s="67" t="e">
        <f t="shared" si="167"/>
        <v>#DIV/0!</v>
      </c>
      <c r="N1536" s="34"/>
      <c r="O1536" s="35"/>
      <c r="P1536" s="34"/>
      <c r="Q1536" s="35"/>
      <c r="R1536" s="36"/>
      <c r="S1536" s="36"/>
    </row>
    <row r="1537" spans="5:19">
      <c r="E1537" s="30">
        <f t="shared" si="164"/>
        <v>166.65000000000663</v>
      </c>
      <c r="F1537" s="30" t="e">
        <f t="shared" si="161"/>
        <v>#DIV/0!</v>
      </c>
      <c r="G1537" s="60" t="e">
        <f t="shared" si="162"/>
        <v>#DIV/0!</v>
      </c>
      <c r="H1537" s="30" t="e">
        <f t="shared" si="165"/>
        <v>#DIV/0!</v>
      </c>
      <c r="I1537" s="63" t="e">
        <f t="shared" si="163"/>
        <v>#DIV/0!</v>
      </c>
      <c r="J1537" s="30" t="e">
        <f t="shared" si="166"/>
        <v>#DIV/0!</v>
      </c>
      <c r="K1537" s="67" t="e">
        <f t="shared" si="167"/>
        <v>#DIV/0!</v>
      </c>
      <c r="N1537" s="34"/>
      <c r="O1537" s="35"/>
      <c r="P1537" s="34"/>
      <c r="Q1537" s="35"/>
      <c r="R1537" s="36"/>
      <c r="S1537" s="36"/>
    </row>
    <row r="1538" spans="5:19">
      <c r="E1538" s="30">
        <f t="shared" si="164"/>
        <v>166.70000000000664</v>
      </c>
      <c r="F1538" s="30" t="e">
        <f t="shared" si="161"/>
        <v>#DIV/0!</v>
      </c>
      <c r="G1538" s="60" t="e">
        <f t="shared" si="162"/>
        <v>#DIV/0!</v>
      </c>
      <c r="H1538" s="30" t="e">
        <f t="shared" si="165"/>
        <v>#DIV/0!</v>
      </c>
      <c r="I1538" s="63" t="e">
        <f t="shared" si="163"/>
        <v>#DIV/0!</v>
      </c>
      <c r="J1538" s="30" t="e">
        <f t="shared" si="166"/>
        <v>#DIV/0!</v>
      </c>
      <c r="K1538" s="67" t="e">
        <f t="shared" si="167"/>
        <v>#DIV/0!</v>
      </c>
      <c r="N1538" s="34"/>
      <c r="O1538" s="35"/>
      <c r="P1538" s="34"/>
      <c r="Q1538" s="35"/>
      <c r="R1538" s="36"/>
      <c r="S1538" s="36"/>
    </row>
    <row r="1539" spans="5:19">
      <c r="E1539" s="30">
        <f t="shared" si="164"/>
        <v>166.75000000000665</v>
      </c>
      <c r="F1539" s="30" t="e">
        <f t="shared" si="161"/>
        <v>#DIV/0!</v>
      </c>
      <c r="G1539" s="60" t="e">
        <f t="shared" si="162"/>
        <v>#DIV/0!</v>
      </c>
      <c r="H1539" s="30" t="e">
        <f t="shared" si="165"/>
        <v>#DIV/0!</v>
      </c>
      <c r="I1539" s="63" t="e">
        <f t="shared" si="163"/>
        <v>#DIV/0!</v>
      </c>
      <c r="J1539" s="30" t="e">
        <f t="shared" si="166"/>
        <v>#DIV/0!</v>
      </c>
      <c r="K1539" s="67" t="e">
        <f t="shared" si="167"/>
        <v>#DIV/0!</v>
      </c>
      <c r="N1539" s="34"/>
      <c r="O1539" s="35"/>
      <c r="P1539" s="34"/>
      <c r="Q1539" s="35"/>
      <c r="R1539" s="36"/>
      <c r="S1539" s="36"/>
    </row>
    <row r="1540" spans="5:19">
      <c r="E1540" s="30">
        <f t="shared" si="164"/>
        <v>166.80000000000666</v>
      </c>
      <c r="F1540" s="30" t="e">
        <f t="shared" ref="F1540:F1603" si="168">SQRT(2+2*1*COS(3.14-2*$C$9*E1540*10^(-3)))</f>
        <v>#DIV/0!</v>
      </c>
      <c r="G1540" s="60" t="e">
        <f t="shared" ref="G1540:G1603" si="169">20*LOG10(F1540/2)</f>
        <v>#DIV/0!</v>
      </c>
      <c r="H1540" s="30" t="e">
        <f t="shared" si="165"/>
        <v>#DIV/0!</v>
      </c>
      <c r="I1540" s="63" t="e">
        <f t="shared" ref="I1540:I1603" si="170">20*LOG10(H1540/2)</f>
        <v>#DIV/0!</v>
      </c>
      <c r="J1540" s="30" t="e">
        <f t="shared" si="166"/>
        <v>#DIV/0!</v>
      </c>
      <c r="K1540" s="67" t="e">
        <f t="shared" si="167"/>
        <v>#DIV/0!</v>
      </c>
      <c r="N1540" s="34"/>
      <c r="O1540" s="35"/>
      <c r="P1540" s="34"/>
      <c r="Q1540" s="35"/>
      <c r="R1540" s="36"/>
      <c r="S1540" s="36"/>
    </row>
    <row r="1541" spans="5:19">
      <c r="E1541" s="30">
        <f t="shared" ref="E1541:E1604" si="171">E1540+$E$2</f>
        <v>166.85000000000667</v>
      </c>
      <c r="F1541" s="30" t="e">
        <f t="shared" si="168"/>
        <v>#DIV/0!</v>
      </c>
      <c r="G1541" s="60" t="e">
        <f t="shared" si="169"/>
        <v>#DIV/0!</v>
      </c>
      <c r="H1541" s="30" t="e">
        <f t="shared" ref="H1541:H1604" si="172">SQRT(2+2*1*COS(0-2*$C$30*E1541*10^(-3)))</f>
        <v>#DIV/0!</v>
      </c>
      <c r="I1541" s="63" t="e">
        <f t="shared" si="170"/>
        <v>#DIV/0!</v>
      </c>
      <c r="J1541" s="30" t="e">
        <f t="shared" ref="J1541:J1604" si="173">SQRT(1+0+2*0*COS(0-2*$C$51*E1541*10^(-3)))</f>
        <v>#DIV/0!</v>
      </c>
      <c r="K1541" s="67" t="e">
        <f t="shared" ref="K1541:K1604" si="174">20*LOG10(J1541/1)</f>
        <v>#DIV/0!</v>
      </c>
      <c r="N1541" s="34"/>
      <c r="O1541" s="35"/>
      <c r="P1541" s="34"/>
      <c r="Q1541" s="35"/>
      <c r="R1541" s="36"/>
      <c r="S1541" s="36"/>
    </row>
    <row r="1542" spans="5:19">
      <c r="E1542" s="30">
        <f t="shared" si="171"/>
        <v>166.90000000000668</v>
      </c>
      <c r="F1542" s="30" t="e">
        <f t="shared" si="168"/>
        <v>#DIV/0!</v>
      </c>
      <c r="G1542" s="60" t="e">
        <f t="shared" si="169"/>
        <v>#DIV/0!</v>
      </c>
      <c r="H1542" s="30" t="e">
        <f t="shared" si="172"/>
        <v>#DIV/0!</v>
      </c>
      <c r="I1542" s="63" t="e">
        <f t="shared" si="170"/>
        <v>#DIV/0!</v>
      </c>
      <c r="J1542" s="30" t="e">
        <f t="shared" si="173"/>
        <v>#DIV/0!</v>
      </c>
      <c r="K1542" s="67" t="e">
        <f t="shared" si="174"/>
        <v>#DIV/0!</v>
      </c>
      <c r="N1542" s="34"/>
      <c r="O1542" s="35"/>
      <c r="P1542" s="34"/>
      <c r="Q1542" s="35"/>
      <c r="R1542" s="36"/>
      <c r="S1542" s="36"/>
    </row>
    <row r="1543" spans="5:19">
      <c r="E1543" s="30">
        <f t="shared" si="171"/>
        <v>166.9500000000067</v>
      </c>
      <c r="F1543" s="30" t="e">
        <f t="shared" si="168"/>
        <v>#DIV/0!</v>
      </c>
      <c r="G1543" s="60" t="e">
        <f t="shared" si="169"/>
        <v>#DIV/0!</v>
      </c>
      <c r="H1543" s="30" t="e">
        <f t="shared" si="172"/>
        <v>#DIV/0!</v>
      </c>
      <c r="I1543" s="63" t="e">
        <f t="shared" si="170"/>
        <v>#DIV/0!</v>
      </c>
      <c r="J1543" s="30" t="e">
        <f t="shared" si="173"/>
        <v>#DIV/0!</v>
      </c>
      <c r="K1543" s="67" t="e">
        <f t="shared" si="174"/>
        <v>#DIV/0!</v>
      </c>
      <c r="N1543" s="34"/>
      <c r="O1543" s="35"/>
      <c r="P1543" s="34"/>
      <c r="Q1543" s="35"/>
      <c r="R1543" s="36"/>
      <c r="S1543" s="36"/>
    </row>
    <row r="1544" spans="5:19">
      <c r="E1544" s="30">
        <f t="shared" si="171"/>
        <v>167.00000000000671</v>
      </c>
      <c r="F1544" s="30" t="e">
        <f t="shared" si="168"/>
        <v>#DIV/0!</v>
      </c>
      <c r="G1544" s="60" t="e">
        <f t="shared" si="169"/>
        <v>#DIV/0!</v>
      </c>
      <c r="H1544" s="30" t="e">
        <f t="shared" si="172"/>
        <v>#DIV/0!</v>
      </c>
      <c r="I1544" s="63" t="e">
        <f t="shared" si="170"/>
        <v>#DIV/0!</v>
      </c>
      <c r="J1544" s="30" t="e">
        <f t="shared" si="173"/>
        <v>#DIV/0!</v>
      </c>
      <c r="K1544" s="67" t="e">
        <f t="shared" si="174"/>
        <v>#DIV/0!</v>
      </c>
      <c r="N1544" s="34"/>
      <c r="O1544" s="35"/>
      <c r="P1544" s="34"/>
      <c r="Q1544" s="35"/>
      <c r="R1544" s="36"/>
      <c r="S1544" s="36"/>
    </row>
    <row r="1545" spans="5:19">
      <c r="E1545" s="30">
        <f t="shared" si="171"/>
        <v>167.05000000000672</v>
      </c>
      <c r="F1545" s="30" t="e">
        <f t="shared" si="168"/>
        <v>#DIV/0!</v>
      </c>
      <c r="G1545" s="60" t="e">
        <f t="shared" si="169"/>
        <v>#DIV/0!</v>
      </c>
      <c r="H1545" s="30" t="e">
        <f t="shared" si="172"/>
        <v>#DIV/0!</v>
      </c>
      <c r="I1545" s="63" t="e">
        <f t="shared" si="170"/>
        <v>#DIV/0!</v>
      </c>
      <c r="J1545" s="30" t="e">
        <f t="shared" si="173"/>
        <v>#DIV/0!</v>
      </c>
      <c r="K1545" s="67" t="e">
        <f t="shared" si="174"/>
        <v>#DIV/0!</v>
      </c>
      <c r="N1545" s="34"/>
      <c r="O1545" s="35"/>
      <c r="P1545" s="34"/>
      <c r="Q1545" s="35"/>
      <c r="R1545" s="36"/>
      <c r="S1545" s="36"/>
    </row>
    <row r="1546" spans="5:19">
      <c r="E1546" s="30">
        <f t="shared" si="171"/>
        <v>167.10000000000673</v>
      </c>
      <c r="F1546" s="30" t="e">
        <f t="shared" si="168"/>
        <v>#DIV/0!</v>
      </c>
      <c r="G1546" s="60" t="e">
        <f t="shared" si="169"/>
        <v>#DIV/0!</v>
      </c>
      <c r="H1546" s="30" t="e">
        <f t="shared" si="172"/>
        <v>#DIV/0!</v>
      </c>
      <c r="I1546" s="63" t="e">
        <f t="shared" si="170"/>
        <v>#DIV/0!</v>
      </c>
      <c r="J1546" s="30" t="e">
        <f t="shared" si="173"/>
        <v>#DIV/0!</v>
      </c>
      <c r="K1546" s="67" t="e">
        <f t="shared" si="174"/>
        <v>#DIV/0!</v>
      </c>
      <c r="N1546" s="34"/>
      <c r="O1546" s="35"/>
      <c r="P1546" s="34"/>
      <c r="Q1546" s="35"/>
      <c r="R1546" s="36"/>
      <c r="S1546" s="36"/>
    </row>
    <row r="1547" spans="5:19">
      <c r="E1547" s="30">
        <f t="shared" si="171"/>
        <v>167.15000000000674</v>
      </c>
      <c r="F1547" s="30" t="e">
        <f t="shared" si="168"/>
        <v>#DIV/0!</v>
      </c>
      <c r="G1547" s="60" t="e">
        <f t="shared" si="169"/>
        <v>#DIV/0!</v>
      </c>
      <c r="H1547" s="30" t="e">
        <f t="shared" si="172"/>
        <v>#DIV/0!</v>
      </c>
      <c r="I1547" s="63" t="e">
        <f t="shared" si="170"/>
        <v>#DIV/0!</v>
      </c>
      <c r="J1547" s="30" t="e">
        <f t="shared" si="173"/>
        <v>#DIV/0!</v>
      </c>
      <c r="K1547" s="67" t="e">
        <f t="shared" si="174"/>
        <v>#DIV/0!</v>
      </c>
      <c r="N1547" s="34"/>
      <c r="O1547" s="35"/>
      <c r="P1547" s="34"/>
      <c r="Q1547" s="35"/>
      <c r="R1547" s="36"/>
      <c r="S1547" s="36"/>
    </row>
    <row r="1548" spans="5:19">
      <c r="E1548" s="30">
        <f t="shared" si="171"/>
        <v>167.20000000000675</v>
      </c>
      <c r="F1548" s="30" t="e">
        <f t="shared" si="168"/>
        <v>#DIV/0!</v>
      </c>
      <c r="G1548" s="60" t="e">
        <f t="shared" si="169"/>
        <v>#DIV/0!</v>
      </c>
      <c r="H1548" s="30" t="e">
        <f t="shared" si="172"/>
        <v>#DIV/0!</v>
      </c>
      <c r="I1548" s="63" t="e">
        <f t="shared" si="170"/>
        <v>#DIV/0!</v>
      </c>
      <c r="J1548" s="30" t="e">
        <f t="shared" si="173"/>
        <v>#DIV/0!</v>
      </c>
      <c r="K1548" s="67" t="e">
        <f t="shared" si="174"/>
        <v>#DIV/0!</v>
      </c>
      <c r="N1548" s="34"/>
      <c r="O1548" s="35"/>
      <c r="P1548" s="34"/>
      <c r="Q1548" s="35"/>
      <c r="R1548" s="36"/>
      <c r="S1548" s="36"/>
    </row>
    <row r="1549" spans="5:19">
      <c r="E1549" s="30">
        <f t="shared" si="171"/>
        <v>167.25000000000676</v>
      </c>
      <c r="F1549" s="30" t="e">
        <f t="shared" si="168"/>
        <v>#DIV/0!</v>
      </c>
      <c r="G1549" s="60" t="e">
        <f t="shared" si="169"/>
        <v>#DIV/0!</v>
      </c>
      <c r="H1549" s="30" t="e">
        <f t="shared" si="172"/>
        <v>#DIV/0!</v>
      </c>
      <c r="I1549" s="63" t="e">
        <f t="shared" si="170"/>
        <v>#DIV/0!</v>
      </c>
      <c r="J1549" s="30" t="e">
        <f t="shared" si="173"/>
        <v>#DIV/0!</v>
      </c>
      <c r="K1549" s="67" t="e">
        <f t="shared" si="174"/>
        <v>#DIV/0!</v>
      </c>
      <c r="N1549" s="34"/>
      <c r="O1549" s="35"/>
      <c r="P1549" s="34"/>
      <c r="Q1549" s="35"/>
      <c r="R1549" s="36"/>
      <c r="S1549" s="36"/>
    </row>
    <row r="1550" spans="5:19">
      <c r="E1550" s="30">
        <f t="shared" si="171"/>
        <v>167.30000000000678</v>
      </c>
      <c r="F1550" s="30" t="e">
        <f t="shared" si="168"/>
        <v>#DIV/0!</v>
      </c>
      <c r="G1550" s="60" t="e">
        <f t="shared" si="169"/>
        <v>#DIV/0!</v>
      </c>
      <c r="H1550" s="30" t="e">
        <f t="shared" si="172"/>
        <v>#DIV/0!</v>
      </c>
      <c r="I1550" s="63" t="e">
        <f t="shared" si="170"/>
        <v>#DIV/0!</v>
      </c>
      <c r="J1550" s="30" t="e">
        <f t="shared" si="173"/>
        <v>#DIV/0!</v>
      </c>
      <c r="K1550" s="67" t="e">
        <f t="shared" si="174"/>
        <v>#DIV/0!</v>
      </c>
      <c r="N1550" s="34"/>
      <c r="O1550" s="35"/>
      <c r="P1550" s="34"/>
      <c r="Q1550" s="35"/>
      <c r="R1550" s="36"/>
      <c r="S1550" s="36"/>
    </row>
    <row r="1551" spans="5:19">
      <c r="E1551" s="30">
        <f t="shared" si="171"/>
        <v>167.35000000000679</v>
      </c>
      <c r="F1551" s="30" t="e">
        <f t="shared" si="168"/>
        <v>#DIV/0!</v>
      </c>
      <c r="G1551" s="60" t="e">
        <f t="shared" si="169"/>
        <v>#DIV/0!</v>
      </c>
      <c r="H1551" s="30" t="e">
        <f t="shared" si="172"/>
        <v>#DIV/0!</v>
      </c>
      <c r="I1551" s="63" t="e">
        <f t="shared" si="170"/>
        <v>#DIV/0!</v>
      </c>
      <c r="J1551" s="30" t="e">
        <f t="shared" si="173"/>
        <v>#DIV/0!</v>
      </c>
      <c r="K1551" s="67" t="e">
        <f t="shared" si="174"/>
        <v>#DIV/0!</v>
      </c>
      <c r="N1551" s="34"/>
      <c r="O1551" s="35"/>
      <c r="P1551" s="34"/>
      <c r="Q1551" s="35"/>
      <c r="R1551" s="36"/>
      <c r="S1551" s="36"/>
    </row>
    <row r="1552" spans="5:19">
      <c r="E1552" s="30">
        <f t="shared" si="171"/>
        <v>167.4000000000068</v>
      </c>
      <c r="F1552" s="30" t="e">
        <f t="shared" si="168"/>
        <v>#DIV/0!</v>
      </c>
      <c r="G1552" s="60" t="e">
        <f t="shared" si="169"/>
        <v>#DIV/0!</v>
      </c>
      <c r="H1552" s="30" t="e">
        <f t="shared" si="172"/>
        <v>#DIV/0!</v>
      </c>
      <c r="I1552" s="63" t="e">
        <f t="shared" si="170"/>
        <v>#DIV/0!</v>
      </c>
      <c r="J1552" s="30" t="e">
        <f t="shared" si="173"/>
        <v>#DIV/0!</v>
      </c>
      <c r="K1552" s="67" t="e">
        <f t="shared" si="174"/>
        <v>#DIV/0!</v>
      </c>
      <c r="N1552" s="34"/>
      <c r="O1552" s="35"/>
      <c r="P1552" s="34"/>
      <c r="Q1552" s="35"/>
      <c r="R1552" s="36"/>
      <c r="S1552" s="36"/>
    </row>
    <row r="1553" spans="5:19">
      <c r="E1553" s="30">
        <f t="shared" si="171"/>
        <v>167.45000000000681</v>
      </c>
      <c r="F1553" s="30" t="e">
        <f t="shared" si="168"/>
        <v>#DIV/0!</v>
      </c>
      <c r="G1553" s="60" t="e">
        <f t="shared" si="169"/>
        <v>#DIV/0!</v>
      </c>
      <c r="H1553" s="30" t="e">
        <f t="shared" si="172"/>
        <v>#DIV/0!</v>
      </c>
      <c r="I1553" s="63" t="e">
        <f t="shared" si="170"/>
        <v>#DIV/0!</v>
      </c>
      <c r="J1553" s="30" t="e">
        <f t="shared" si="173"/>
        <v>#DIV/0!</v>
      </c>
      <c r="K1553" s="67" t="e">
        <f t="shared" si="174"/>
        <v>#DIV/0!</v>
      </c>
      <c r="N1553" s="34"/>
      <c r="O1553" s="35"/>
      <c r="P1553" s="34"/>
      <c r="Q1553" s="35"/>
      <c r="R1553" s="36"/>
      <c r="S1553" s="36"/>
    </row>
    <row r="1554" spans="5:19">
      <c r="E1554" s="30">
        <f t="shared" si="171"/>
        <v>167.50000000000682</v>
      </c>
      <c r="F1554" s="30" t="e">
        <f t="shared" si="168"/>
        <v>#DIV/0!</v>
      </c>
      <c r="G1554" s="60" t="e">
        <f t="shared" si="169"/>
        <v>#DIV/0!</v>
      </c>
      <c r="H1554" s="30" t="e">
        <f t="shared" si="172"/>
        <v>#DIV/0!</v>
      </c>
      <c r="I1554" s="63" t="e">
        <f t="shared" si="170"/>
        <v>#DIV/0!</v>
      </c>
      <c r="J1554" s="30" t="e">
        <f t="shared" si="173"/>
        <v>#DIV/0!</v>
      </c>
      <c r="K1554" s="67" t="e">
        <f t="shared" si="174"/>
        <v>#DIV/0!</v>
      </c>
      <c r="N1554" s="34"/>
      <c r="O1554" s="35"/>
      <c r="P1554" s="34"/>
      <c r="Q1554" s="35"/>
      <c r="R1554" s="36"/>
      <c r="S1554" s="36"/>
    </row>
    <row r="1555" spans="5:19">
      <c r="E1555" s="30">
        <f t="shared" si="171"/>
        <v>167.55000000000683</v>
      </c>
      <c r="F1555" s="30" t="e">
        <f t="shared" si="168"/>
        <v>#DIV/0!</v>
      </c>
      <c r="G1555" s="60" t="e">
        <f t="shared" si="169"/>
        <v>#DIV/0!</v>
      </c>
      <c r="H1555" s="30" t="e">
        <f t="shared" si="172"/>
        <v>#DIV/0!</v>
      </c>
      <c r="I1555" s="63" t="e">
        <f t="shared" si="170"/>
        <v>#DIV/0!</v>
      </c>
      <c r="J1555" s="30" t="e">
        <f t="shared" si="173"/>
        <v>#DIV/0!</v>
      </c>
      <c r="K1555" s="67" t="e">
        <f t="shared" si="174"/>
        <v>#DIV/0!</v>
      </c>
      <c r="N1555" s="34"/>
      <c r="O1555" s="35"/>
      <c r="P1555" s="34"/>
      <c r="Q1555" s="35"/>
      <c r="R1555" s="36"/>
      <c r="S1555" s="36"/>
    </row>
    <row r="1556" spans="5:19">
      <c r="E1556" s="30">
        <f t="shared" si="171"/>
        <v>167.60000000000684</v>
      </c>
      <c r="F1556" s="30" t="e">
        <f t="shared" si="168"/>
        <v>#DIV/0!</v>
      </c>
      <c r="G1556" s="60" t="e">
        <f t="shared" si="169"/>
        <v>#DIV/0!</v>
      </c>
      <c r="H1556" s="30" t="e">
        <f t="shared" si="172"/>
        <v>#DIV/0!</v>
      </c>
      <c r="I1556" s="63" t="e">
        <f t="shared" si="170"/>
        <v>#DIV/0!</v>
      </c>
      <c r="J1556" s="30" t="e">
        <f t="shared" si="173"/>
        <v>#DIV/0!</v>
      </c>
      <c r="K1556" s="67" t="e">
        <f t="shared" si="174"/>
        <v>#DIV/0!</v>
      </c>
      <c r="N1556" s="34"/>
      <c r="O1556" s="35"/>
      <c r="P1556" s="34"/>
      <c r="Q1556" s="35"/>
      <c r="R1556" s="36"/>
      <c r="S1556" s="36"/>
    </row>
    <row r="1557" spans="5:19">
      <c r="E1557" s="30">
        <f t="shared" si="171"/>
        <v>167.65000000000686</v>
      </c>
      <c r="F1557" s="30" t="e">
        <f t="shared" si="168"/>
        <v>#DIV/0!</v>
      </c>
      <c r="G1557" s="60" t="e">
        <f t="shared" si="169"/>
        <v>#DIV/0!</v>
      </c>
      <c r="H1557" s="30" t="e">
        <f t="shared" si="172"/>
        <v>#DIV/0!</v>
      </c>
      <c r="I1557" s="63" t="e">
        <f t="shared" si="170"/>
        <v>#DIV/0!</v>
      </c>
      <c r="J1557" s="30" t="e">
        <f t="shared" si="173"/>
        <v>#DIV/0!</v>
      </c>
      <c r="K1557" s="67" t="e">
        <f t="shared" si="174"/>
        <v>#DIV/0!</v>
      </c>
      <c r="N1557" s="34"/>
      <c r="O1557" s="35"/>
      <c r="P1557" s="34"/>
      <c r="Q1557" s="35"/>
      <c r="R1557" s="36"/>
      <c r="S1557" s="36"/>
    </row>
    <row r="1558" spans="5:19">
      <c r="E1558" s="30">
        <f t="shared" si="171"/>
        <v>167.70000000000687</v>
      </c>
      <c r="F1558" s="30" t="e">
        <f t="shared" si="168"/>
        <v>#DIV/0!</v>
      </c>
      <c r="G1558" s="60" t="e">
        <f t="shared" si="169"/>
        <v>#DIV/0!</v>
      </c>
      <c r="H1558" s="30" t="e">
        <f t="shared" si="172"/>
        <v>#DIV/0!</v>
      </c>
      <c r="I1558" s="63" t="e">
        <f t="shared" si="170"/>
        <v>#DIV/0!</v>
      </c>
      <c r="J1558" s="30" t="e">
        <f t="shared" si="173"/>
        <v>#DIV/0!</v>
      </c>
      <c r="K1558" s="67" t="e">
        <f t="shared" si="174"/>
        <v>#DIV/0!</v>
      </c>
      <c r="N1558" s="34"/>
      <c r="O1558" s="35"/>
      <c r="P1558" s="34"/>
      <c r="Q1558" s="35"/>
      <c r="R1558" s="36"/>
      <c r="S1558" s="36"/>
    </row>
    <row r="1559" spans="5:19">
      <c r="E1559" s="30">
        <f t="shared" si="171"/>
        <v>167.75000000000688</v>
      </c>
      <c r="F1559" s="30" t="e">
        <f t="shared" si="168"/>
        <v>#DIV/0!</v>
      </c>
      <c r="G1559" s="60" t="e">
        <f t="shared" si="169"/>
        <v>#DIV/0!</v>
      </c>
      <c r="H1559" s="30" t="e">
        <f t="shared" si="172"/>
        <v>#DIV/0!</v>
      </c>
      <c r="I1559" s="63" t="e">
        <f t="shared" si="170"/>
        <v>#DIV/0!</v>
      </c>
      <c r="J1559" s="30" t="e">
        <f t="shared" si="173"/>
        <v>#DIV/0!</v>
      </c>
      <c r="K1559" s="67" t="e">
        <f t="shared" si="174"/>
        <v>#DIV/0!</v>
      </c>
      <c r="N1559" s="34"/>
      <c r="O1559" s="35"/>
      <c r="P1559" s="34"/>
      <c r="Q1559" s="35"/>
      <c r="R1559" s="36"/>
      <c r="S1559" s="36"/>
    </row>
    <row r="1560" spans="5:19">
      <c r="E1560" s="30">
        <f t="shared" si="171"/>
        <v>167.80000000000689</v>
      </c>
      <c r="F1560" s="30" t="e">
        <f t="shared" si="168"/>
        <v>#DIV/0!</v>
      </c>
      <c r="G1560" s="60" t="e">
        <f t="shared" si="169"/>
        <v>#DIV/0!</v>
      </c>
      <c r="H1560" s="30" t="e">
        <f t="shared" si="172"/>
        <v>#DIV/0!</v>
      </c>
      <c r="I1560" s="63" t="e">
        <f t="shared" si="170"/>
        <v>#DIV/0!</v>
      </c>
      <c r="J1560" s="30" t="e">
        <f t="shared" si="173"/>
        <v>#DIV/0!</v>
      </c>
      <c r="K1560" s="67" t="e">
        <f t="shared" si="174"/>
        <v>#DIV/0!</v>
      </c>
      <c r="N1560" s="34"/>
      <c r="O1560" s="35"/>
      <c r="P1560" s="34"/>
      <c r="Q1560" s="35"/>
      <c r="R1560" s="36"/>
      <c r="S1560" s="36"/>
    </row>
    <row r="1561" spans="5:19">
      <c r="E1561" s="30">
        <f t="shared" si="171"/>
        <v>167.8500000000069</v>
      </c>
      <c r="F1561" s="30" t="e">
        <f t="shared" si="168"/>
        <v>#DIV/0!</v>
      </c>
      <c r="G1561" s="60" t="e">
        <f t="shared" si="169"/>
        <v>#DIV/0!</v>
      </c>
      <c r="H1561" s="30" t="e">
        <f t="shared" si="172"/>
        <v>#DIV/0!</v>
      </c>
      <c r="I1561" s="63" t="e">
        <f t="shared" si="170"/>
        <v>#DIV/0!</v>
      </c>
      <c r="J1561" s="30" t="e">
        <f t="shared" si="173"/>
        <v>#DIV/0!</v>
      </c>
      <c r="K1561" s="67" t="e">
        <f t="shared" si="174"/>
        <v>#DIV/0!</v>
      </c>
      <c r="N1561" s="34"/>
      <c r="O1561" s="35"/>
      <c r="P1561" s="34"/>
      <c r="Q1561" s="35"/>
      <c r="R1561" s="36"/>
      <c r="S1561" s="36"/>
    </row>
    <row r="1562" spans="5:19">
      <c r="E1562" s="30">
        <f t="shared" si="171"/>
        <v>167.90000000000691</v>
      </c>
      <c r="F1562" s="30" t="e">
        <f t="shared" si="168"/>
        <v>#DIV/0!</v>
      </c>
      <c r="G1562" s="60" t="e">
        <f t="shared" si="169"/>
        <v>#DIV/0!</v>
      </c>
      <c r="H1562" s="30" t="e">
        <f t="shared" si="172"/>
        <v>#DIV/0!</v>
      </c>
      <c r="I1562" s="63" t="e">
        <f t="shared" si="170"/>
        <v>#DIV/0!</v>
      </c>
      <c r="J1562" s="30" t="e">
        <f t="shared" si="173"/>
        <v>#DIV/0!</v>
      </c>
      <c r="K1562" s="67" t="e">
        <f t="shared" si="174"/>
        <v>#DIV/0!</v>
      </c>
      <c r="N1562" s="34"/>
      <c r="O1562" s="35"/>
      <c r="P1562" s="34"/>
      <c r="Q1562" s="35"/>
      <c r="R1562" s="36"/>
      <c r="S1562" s="36"/>
    </row>
    <row r="1563" spans="5:19">
      <c r="E1563" s="30">
        <f t="shared" si="171"/>
        <v>167.95000000000692</v>
      </c>
      <c r="F1563" s="30" t="e">
        <f t="shared" si="168"/>
        <v>#DIV/0!</v>
      </c>
      <c r="G1563" s="60" t="e">
        <f t="shared" si="169"/>
        <v>#DIV/0!</v>
      </c>
      <c r="H1563" s="30" t="e">
        <f t="shared" si="172"/>
        <v>#DIV/0!</v>
      </c>
      <c r="I1563" s="63" t="e">
        <f t="shared" si="170"/>
        <v>#DIV/0!</v>
      </c>
      <c r="J1563" s="30" t="e">
        <f t="shared" si="173"/>
        <v>#DIV/0!</v>
      </c>
      <c r="K1563" s="67" t="e">
        <f t="shared" si="174"/>
        <v>#DIV/0!</v>
      </c>
      <c r="N1563" s="34"/>
      <c r="O1563" s="35"/>
      <c r="P1563" s="34"/>
      <c r="Q1563" s="35"/>
      <c r="R1563" s="36"/>
      <c r="S1563" s="36"/>
    </row>
    <row r="1564" spans="5:19">
      <c r="E1564" s="30">
        <f t="shared" si="171"/>
        <v>168.00000000000693</v>
      </c>
      <c r="F1564" s="30" t="e">
        <f t="shared" si="168"/>
        <v>#DIV/0!</v>
      </c>
      <c r="G1564" s="60" t="e">
        <f t="shared" si="169"/>
        <v>#DIV/0!</v>
      </c>
      <c r="H1564" s="30" t="e">
        <f t="shared" si="172"/>
        <v>#DIV/0!</v>
      </c>
      <c r="I1564" s="63" t="e">
        <f t="shared" si="170"/>
        <v>#DIV/0!</v>
      </c>
      <c r="J1564" s="30" t="e">
        <f t="shared" si="173"/>
        <v>#DIV/0!</v>
      </c>
      <c r="K1564" s="67" t="e">
        <f t="shared" si="174"/>
        <v>#DIV/0!</v>
      </c>
      <c r="N1564" s="34"/>
      <c r="O1564" s="35"/>
      <c r="P1564" s="34"/>
      <c r="Q1564" s="35"/>
      <c r="R1564" s="36"/>
      <c r="S1564" s="36"/>
    </row>
    <row r="1565" spans="5:19">
      <c r="E1565" s="30">
        <f t="shared" si="171"/>
        <v>168.05000000000695</v>
      </c>
      <c r="F1565" s="30" t="e">
        <f t="shared" si="168"/>
        <v>#DIV/0!</v>
      </c>
      <c r="G1565" s="60" t="e">
        <f t="shared" si="169"/>
        <v>#DIV/0!</v>
      </c>
      <c r="H1565" s="30" t="e">
        <f t="shared" si="172"/>
        <v>#DIV/0!</v>
      </c>
      <c r="I1565" s="63" t="e">
        <f t="shared" si="170"/>
        <v>#DIV/0!</v>
      </c>
      <c r="J1565" s="30" t="e">
        <f t="shared" si="173"/>
        <v>#DIV/0!</v>
      </c>
      <c r="K1565" s="67" t="e">
        <f t="shared" si="174"/>
        <v>#DIV/0!</v>
      </c>
      <c r="N1565" s="34"/>
      <c r="O1565" s="35"/>
      <c r="P1565" s="34"/>
      <c r="Q1565" s="35"/>
      <c r="R1565" s="36"/>
      <c r="S1565" s="36"/>
    </row>
    <row r="1566" spans="5:19">
      <c r="E1566" s="30">
        <f t="shared" si="171"/>
        <v>168.10000000000696</v>
      </c>
      <c r="F1566" s="30" t="e">
        <f t="shared" si="168"/>
        <v>#DIV/0!</v>
      </c>
      <c r="G1566" s="60" t="e">
        <f t="shared" si="169"/>
        <v>#DIV/0!</v>
      </c>
      <c r="H1566" s="30" t="e">
        <f t="shared" si="172"/>
        <v>#DIV/0!</v>
      </c>
      <c r="I1566" s="63" t="e">
        <f t="shared" si="170"/>
        <v>#DIV/0!</v>
      </c>
      <c r="J1566" s="30" t="e">
        <f t="shared" si="173"/>
        <v>#DIV/0!</v>
      </c>
      <c r="K1566" s="67" t="e">
        <f t="shared" si="174"/>
        <v>#DIV/0!</v>
      </c>
      <c r="N1566" s="34"/>
      <c r="O1566" s="35"/>
      <c r="P1566" s="34"/>
      <c r="Q1566" s="35"/>
      <c r="R1566" s="36"/>
      <c r="S1566" s="36"/>
    </row>
    <row r="1567" spans="5:19">
      <c r="E1567" s="30">
        <f t="shared" si="171"/>
        <v>168.15000000000697</v>
      </c>
      <c r="F1567" s="30" t="e">
        <f t="shared" si="168"/>
        <v>#DIV/0!</v>
      </c>
      <c r="G1567" s="60" t="e">
        <f t="shared" si="169"/>
        <v>#DIV/0!</v>
      </c>
      <c r="H1567" s="30" t="e">
        <f t="shared" si="172"/>
        <v>#DIV/0!</v>
      </c>
      <c r="I1567" s="63" t="e">
        <f t="shared" si="170"/>
        <v>#DIV/0!</v>
      </c>
      <c r="J1567" s="30" t="e">
        <f t="shared" si="173"/>
        <v>#DIV/0!</v>
      </c>
      <c r="K1567" s="67" t="e">
        <f t="shared" si="174"/>
        <v>#DIV/0!</v>
      </c>
      <c r="N1567" s="34"/>
      <c r="O1567" s="35"/>
      <c r="P1567" s="34"/>
      <c r="Q1567" s="35"/>
      <c r="R1567" s="36"/>
      <c r="S1567" s="36"/>
    </row>
    <row r="1568" spans="5:19">
      <c r="E1568" s="30">
        <f t="shared" si="171"/>
        <v>168.20000000000698</v>
      </c>
      <c r="F1568" s="30" t="e">
        <f t="shared" si="168"/>
        <v>#DIV/0!</v>
      </c>
      <c r="G1568" s="60" t="e">
        <f t="shared" si="169"/>
        <v>#DIV/0!</v>
      </c>
      <c r="H1568" s="30" t="e">
        <f t="shared" si="172"/>
        <v>#DIV/0!</v>
      </c>
      <c r="I1568" s="63" t="e">
        <f t="shared" si="170"/>
        <v>#DIV/0!</v>
      </c>
      <c r="J1568" s="30" t="e">
        <f t="shared" si="173"/>
        <v>#DIV/0!</v>
      </c>
      <c r="K1568" s="67" t="e">
        <f t="shared" si="174"/>
        <v>#DIV/0!</v>
      </c>
      <c r="N1568" s="34"/>
      <c r="O1568" s="35"/>
      <c r="P1568" s="34"/>
      <c r="Q1568" s="35"/>
      <c r="R1568" s="36"/>
      <c r="S1568" s="36"/>
    </row>
    <row r="1569" spans="5:19">
      <c r="E1569" s="30">
        <f t="shared" si="171"/>
        <v>168.25000000000699</v>
      </c>
      <c r="F1569" s="30" t="e">
        <f t="shared" si="168"/>
        <v>#DIV/0!</v>
      </c>
      <c r="G1569" s="60" t="e">
        <f t="shared" si="169"/>
        <v>#DIV/0!</v>
      </c>
      <c r="H1569" s="30" t="e">
        <f t="shared" si="172"/>
        <v>#DIV/0!</v>
      </c>
      <c r="I1569" s="63" t="e">
        <f t="shared" si="170"/>
        <v>#DIV/0!</v>
      </c>
      <c r="J1569" s="30" t="e">
        <f t="shared" si="173"/>
        <v>#DIV/0!</v>
      </c>
      <c r="K1569" s="67" t="e">
        <f t="shared" si="174"/>
        <v>#DIV/0!</v>
      </c>
      <c r="N1569" s="34"/>
      <c r="O1569" s="35"/>
      <c r="P1569" s="34"/>
      <c r="Q1569" s="35"/>
      <c r="R1569" s="36"/>
      <c r="S1569" s="36"/>
    </row>
    <row r="1570" spans="5:19">
      <c r="E1570" s="30">
        <f t="shared" si="171"/>
        <v>168.300000000007</v>
      </c>
      <c r="F1570" s="30" t="e">
        <f t="shared" si="168"/>
        <v>#DIV/0!</v>
      </c>
      <c r="G1570" s="60" t="e">
        <f t="shared" si="169"/>
        <v>#DIV/0!</v>
      </c>
      <c r="H1570" s="30" t="e">
        <f t="shared" si="172"/>
        <v>#DIV/0!</v>
      </c>
      <c r="I1570" s="63" t="e">
        <f t="shared" si="170"/>
        <v>#DIV/0!</v>
      </c>
      <c r="J1570" s="30" t="e">
        <f t="shared" si="173"/>
        <v>#DIV/0!</v>
      </c>
      <c r="K1570" s="67" t="e">
        <f t="shared" si="174"/>
        <v>#DIV/0!</v>
      </c>
      <c r="N1570" s="34"/>
      <c r="O1570" s="35"/>
      <c r="P1570" s="34"/>
      <c r="Q1570" s="35"/>
      <c r="R1570" s="36"/>
      <c r="S1570" s="36"/>
    </row>
    <row r="1571" spans="5:19">
      <c r="E1571" s="30">
        <f t="shared" si="171"/>
        <v>168.35000000000701</v>
      </c>
      <c r="F1571" s="30" t="e">
        <f t="shared" si="168"/>
        <v>#DIV/0!</v>
      </c>
      <c r="G1571" s="60" t="e">
        <f t="shared" si="169"/>
        <v>#DIV/0!</v>
      </c>
      <c r="H1571" s="30" t="e">
        <f t="shared" si="172"/>
        <v>#DIV/0!</v>
      </c>
      <c r="I1571" s="63" t="e">
        <f t="shared" si="170"/>
        <v>#DIV/0!</v>
      </c>
      <c r="J1571" s="30" t="e">
        <f t="shared" si="173"/>
        <v>#DIV/0!</v>
      </c>
      <c r="K1571" s="67" t="e">
        <f t="shared" si="174"/>
        <v>#DIV/0!</v>
      </c>
      <c r="N1571" s="34"/>
      <c r="O1571" s="35"/>
      <c r="P1571" s="34"/>
      <c r="Q1571" s="35"/>
      <c r="R1571" s="36"/>
      <c r="S1571" s="36"/>
    </row>
    <row r="1572" spans="5:19">
      <c r="E1572" s="30">
        <f t="shared" si="171"/>
        <v>168.40000000000703</v>
      </c>
      <c r="F1572" s="30" t="e">
        <f t="shared" si="168"/>
        <v>#DIV/0!</v>
      </c>
      <c r="G1572" s="60" t="e">
        <f t="shared" si="169"/>
        <v>#DIV/0!</v>
      </c>
      <c r="H1572" s="30" t="e">
        <f t="shared" si="172"/>
        <v>#DIV/0!</v>
      </c>
      <c r="I1572" s="63" t="e">
        <f t="shared" si="170"/>
        <v>#DIV/0!</v>
      </c>
      <c r="J1572" s="30" t="e">
        <f t="shared" si="173"/>
        <v>#DIV/0!</v>
      </c>
      <c r="K1572" s="67" t="e">
        <f t="shared" si="174"/>
        <v>#DIV/0!</v>
      </c>
      <c r="N1572" s="34"/>
      <c r="O1572" s="35"/>
      <c r="P1572" s="34"/>
      <c r="Q1572" s="35"/>
      <c r="R1572" s="36"/>
      <c r="S1572" s="36"/>
    </row>
    <row r="1573" spans="5:19">
      <c r="E1573" s="30">
        <f t="shared" si="171"/>
        <v>168.45000000000704</v>
      </c>
      <c r="F1573" s="30" t="e">
        <f t="shared" si="168"/>
        <v>#DIV/0!</v>
      </c>
      <c r="G1573" s="60" t="e">
        <f t="shared" si="169"/>
        <v>#DIV/0!</v>
      </c>
      <c r="H1573" s="30" t="e">
        <f t="shared" si="172"/>
        <v>#DIV/0!</v>
      </c>
      <c r="I1573" s="63" t="e">
        <f t="shared" si="170"/>
        <v>#DIV/0!</v>
      </c>
      <c r="J1573" s="30" t="e">
        <f t="shared" si="173"/>
        <v>#DIV/0!</v>
      </c>
      <c r="K1573" s="67" t="e">
        <f t="shared" si="174"/>
        <v>#DIV/0!</v>
      </c>
      <c r="N1573" s="34"/>
      <c r="O1573" s="35"/>
      <c r="P1573" s="34"/>
      <c r="Q1573" s="35"/>
      <c r="R1573" s="36"/>
      <c r="S1573" s="36"/>
    </row>
    <row r="1574" spans="5:19">
      <c r="E1574" s="30">
        <f t="shared" si="171"/>
        <v>168.50000000000705</v>
      </c>
      <c r="F1574" s="30" t="e">
        <f t="shared" si="168"/>
        <v>#DIV/0!</v>
      </c>
      <c r="G1574" s="60" t="e">
        <f t="shared" si="169"/>
        <v>#DIV/0!</v>
      </c>
      <c r="H1574" s="30" t="e">
        <f t="shared" si="172"/>
        <v>#DIV/0!</v>
      </c>
      <c r="I1574" s="63" t="e">
        <f t="shared" si="170"/>
        <v>#DIV/0!</v>
      </c>
      <c r="J1574" s="30" t="e">
        <f t="shared" si="173"/>
        <v>#DIV/0!</v>
      </c>
      <c r="K1574" s="67" t="e">
        <f t="shared" si="174"/>
        <v>#DIV/0!</v>
      </c>
      <c r="N1574" s="34"/>
      <c r="O1574" s="35"/>
      <c r="P1574" s="34"/>
      <c r="Q1574" s="35"/>
      <c r="R1574" s="36"/>
      <c r="S1574" s="36"/>
    </row>
    <row r="1575" spans="5:19">
      <c r="E1575" s="30">
        <f t="shared" si="171"/>
        <v>168.55000000000706</v>
      </c>
      <c r="F1575" s="30" t="e">
        <f t="shared" si="168"/>
        <v>#DIV/0!</v>
      </c>
      <c r="G1575" s="60" t="e">
        <f t="shared" si="169"/>
        <v>#DIV/0!</v>
      </c>
      <c r="H1575" s="30" t="e">
        <f t="shared" si="172"/>
        <v>#DIV/0!</v>
      </c>
      <c r="I1575" s="63" t="e">
        <f t="shared" si="170"/>
        <v>#DIV/0!</v>
      </c>
      <c r="J1575" s="30" t="e">
        <f t="shared" si="173"/>
        <v>#DIV/0!</v>
      </c>
      <c r="K1575" s="67" t="e">
        <f t="shared" si="174"/>
        <v>#DIV/0!</v>
      </c>
      <c r="N1575" s="34"/>
      <c r="O1575" s="35"/>
      <c r="P1575" s="34"/>
      <c r="Q1575" s="35"/>
      <c r="R1575" s="36"/>
      <c r="S1575" s="36"/>
    </row>
    <row r="1576" spans="5:19">
      <c r="E1576" s="30">
        <f t="shared" si="171"/>
        <v>168.60000000000707</v>
      </c>
      <c r="F1576" s="30" t="e">
        <f t="shared" si="168"/>
        <v>#DIV/0!</v>
      </c>
      <c r="G1576" s="60" t="e">
        <f t="shared" si="169"/>
        <v>#DIV/0!</v>
      </c>
      <c r="H1576" s="30" t="e">
        <f t="shared" si="172"/>
        <v>#DIV/0!</v>
      </c>
      <c r="I1576" s="63" t="e">
        <f t="shared" si="170"/>
        <v>#DIV/0!</v>
      </c>
      <c r="J1576" s="30" t="e">
        <f t="shared" si="173"/>
        <v>#DIV/0!</v>
      </c>
      <c r="K1576" s="67" t="e">
        <f t="shared" si="174"/>
        <v>#DIV/0!</v>
      </c>
      <c r="N1576" s="34"/>
      <c r="O1576" s="35"/>
      <c r="P1576" s="34"/>
      <c r="Q1576" s="35"/>
      <c r="R1576" s="36"/>
      <c r="S1576" s="36"/>
    </row>
    <row r="1577" spans="5:19">
      <c r="E1577" s="30">
        <f t="shared" si="171"/>
        <v>168.65000000000708</v>
      </c>
      <c r="F1577" s="30" t="e">
        <f t="shared" si="168"/>
        <v>#DIV/0!</v>
      </c>
      <c r="G1577" s="60" t="e">
        <f t="shared" si="169"/>
        <v>#DIV/0!</v>
      </c>
      <c r="H1577" s="30" t="e">
        <f t="shared" si="172"/>
        <v>#DIV/0!</v>
      </c>
      <c r="I1577" s="63" t="e">
        <f t="shared" si="170"/>
        <v>#DIV/0!</v>
      </c>
      <c r="J1577" s="30" t="e">
        <f t="shared" si="173"/>
        <v>#DIV/0!</v>
      </c>
      <c r="K1577" s="67" t="e">
        <f t="shared" si="174"/>
        <v>#DIV/0!</v>
      </c>
      <c r="N1577" s="34"/>
      <c r="O1577" s="35"/>
      <c r="P1577" s="34"/>
      <c r="Q1577" s="35"/>
      <c r="R1577" s="36"/>
      <c r="S1577" s="36"/>
    </row>
    <row r="1578" spans="5:19">
      <c r="E1578" s="30">
        <f t="shared" si="171"/>
        <v>168.70000000000709</v>
      </c>
      <c r="F1578" s="30" t="e">
        <f t="shared" si="168"/>
        <v>#DIV/0!</v>
      </c>
      <c r="G1578" s="60" t="e">
        <f t="shared" si="169"/>
        <v>#DIV/0!</v>
      </c>
      <c r="H1578" s="30" t="e">
        <f t="shared" si="172"/>
        <v>#DIV/0!</v>
      </c>
      <c r="I1578" s="63" t="e">
        <f t="shared" si="170"/>
        <v>#DIV/0!</v>
      </c>
      <c r="J1578" s="30" t="e">
        <f t="shared" si="173"/>
        <v>#DIV/0!</v>
      </c>
      <c r="K1578" s="67" t="e">
        <f t="shared" si="174"/>
        <v>#DIV/0!</v>
      </c>
      <c r="N1578" s="34"/>
      <c r="O1578" s="35"/>
      <c r="P1578" s="34"/>
      <c r="Q1578" s="35"/>
      <c r="R1578" s="36"/>
      <c r="S1578" s="36"/>
    </row>
    <row r="1579" spans="5:19">
      <c r="E1579" s="30">
        <f t="shared" si="171"/>
        <v>168.75000000000711</v>
      </c>
      <c r="F1579" s="30" t="e">
        <f t="shared" si="168"/>
        <v>#DIV/0!</v>
      </c>
      <c r="G1579" s="60" t="e">
        <f t="shared" si="169"/>
        <v>#DIV/0!</v>
      </c>
      <c r="H1579" s="30" t="e">
        <f t="shared" si="172"/>
        <v>#DIV/0!</v>
      </c>
      <c r="I1579" s="63" t="e">
        <f t="shared" si="170"/>
        <v>#DIV/0!</v>
      </c>
      <c r="J1579" s="30" t="e">
        <f t="shared" si="173"/>
        <v>#DIV/0!</v>
      </c>
      <c r="K1579" s="67" t="e">
        <f t="shared" si="174"/>
        <v>#DIV/0!</v>
      </c>
      <c r="N1579" s="34"/>
      <c r="O1579" s="35"/>
      <c r="P1579" s="34"/>
      <c r="Q1579" s="35"/>
      <c r="R1579" s="36"/>
      <c r="S1579" s="36"/>
    </row>
    <row r="1580" spans="5:19">
      <c r="E1580" s="30">
        <f t="shared" si="171"/>
        <v>168.80000000000712</v>
      </c>
      <c r="F1580" s="30" t="e">
        <f t="shared" si="168"/>
        <v>#DIV/0!</v>
      </c>
      <c r="G1580" s="60" t="e">
        <f t="shared" si="169"/>
        <v>#DIV/0!</v>
      </c>
      <c r="H1580" s="30" t="e">
        <f t="shared" si="172"/>
        <v>#DIV/0!</v>
      </c>
      <c r="I1580" s="63" t="e">
        <f t="shared" si="170"/>
        <v>#DIV/0!</v>
      </c>
      <c r="J1580" s="30" t="e">
        <f t="shared" si="173"/>
        <v>#DIV/0!</v>
      </c>
      <c r="K1580" s="67" t="e">
        <f t="shared" si="174"/>
        <v>#DIV/0!</v>
      </c>
      <c r="N1580" s="34"/>
      <c r="O1580" s="35"/>
      <c r="P1580" s="34"/>
      <c r="Q1580" s="35"/>
      <c r="R1580" s="36"/>
      <c r="S1580" s="36"/>
    </row>
    <row r="1581" spans="5:19">
      <c r="E1581" s="30">
        <f t="shared" si="171"/>
        <v>168.85000000000713</v>
      </c>
      <c r="F1581" s="30" t="e">
        <f t="shared" si="168"/>
        <v>#DIV/0!</v>
      </c>
      <c r="G1581" s="60" t="e">
        <f t="shared" si="169"/>
        <v>#DIV/0!</v>
      </c>
      <c r="H1581" s="30" t="e">
        <f t="shared" si="172"/>
        <v>#DIV/0!</v>
      </c>
      <c r="I1581" s="63" t="e">
        <f t="shared" si="170"/>
        <v>#DIV/0!</v>
      </c>
      <c r="J1581" s="30" t="e">
        <f t="shared" si="173"/>
        <v>#DIV/0!</v>
      </c>
      <c r="K1581" s="67" t="e">
        <f t="shared" si="174"/>
        <v>#DIV/0!</v>
      </c>
      <c r="N1581" s="34"/>
      <c r="O1581" s="35"/>
      <c r="P1581" s="34"/>
      <c r="Q1581" s="35"/>
      <c r="R1581" s="36"/>
      <c r="S1581" s="36"/>
    </row>
    <row r="1582" spans="5:19">
      <c r="E1582" s="30">
        <f t="shared" si="171"/>
        <v>168.90000000000714</v>
      </c>
      <c r="F1582" s="30" t="e">
        <f t="shared" si="168"/>
        <v>#DIV/0!</v>
      </c>
      <c r="G1582" s="60" t="e">
        <f t="shared" si="169"/>
        <v>#DIV/0!</v>
      </c>
      <c r="H1582" s="30" t="e">
        <f t="shared" si="172"/>
        <v>#DIV/0!</v>
      </c>
      <c r="I1582" s="63" t="e">
        <f t="shared" si="170"/>
        <v>#DIV/0!</v>
      </c>
      <c r="J1582" s="30" t="e">
        <f t="shared" si="173"/>
        <v>#DIV/0!</v>
      </c>
      <c r="K1582" s="67" t="e">
        <f t="shared" si="174"/>
        <v>#DIV/0!</v>
      </c>
      <c r="N1582" s="34"/>
      <c r="O1582" s="35"/>
      <c r="P1582" s="34"/>
      <c r="Q1582" s="35"/>
      <c r="R1582" s="36"/>
      <c r="S1582" s="36"/>
    </row>
    <row r="1583" spans="5:19">
      <c r="E1583" s="30">
        <f t="shared" si="171"/>
        <v>168.95000000000715</v>
      </c>
      <c r="F1583" s="30" t="e">
        <f t="shared" si="168"/>
        <v>#DIV/0!</v>
      </c>
      <c r="G1583" s="60" t="e">
        <f t="shared" si="169"/>
        <v>#DIV/0!</v>
      </c>
      <c r="H1583" s="30" t="e">
        <f t="shared" si="172"/>
        <v>#DIV/0!</v>
      </c>
      <c r="I1583" s="63" t="e">
        <f t="shared" si="170"/>
        <v>#DIV/0!</v>
      </c>
      <c r="J1583" s="30" t="e">
        <f t="shared" si="173"/>
        <v>#DIV/0!</v>
      </c>
      <c r="K1583" s="67" t="e">
        <f t="shared" si="174"/>
        <v>#DIV/0!</v>
      </c>
      <c r="N1583" s="34"/>
      <c r="O1583" s="35"/>
      <c r="P1583" s="34"/>
      <c r="Q1583" s="35"/>
      <c r="R1583" s="36"/>
      <c r="S1583" s="36"/>
    </row>
    <row r="1584" spans="5:19">
      <c r="E1584" s="30">
        <f t="shared" si="171"/>
        <v>169.00000000000716</v>
      </c>
      <c r="F1584" s="30" t="e">
        <f t="shared" si="168"/>
        <v>#DIV/0!</v>
      </c>
      <c r="G1584" s="60" t="e">
        <f t="shared" si="169"/>
        <v>#DIV/0!</v>
      </c>
      <c r="H1584" s="30" t="e">
        <f t="shared" si="172"/>
        <v>#DIV/0!</v>
      </c>
      <c r="I1584" s="63" t="e">
        <f t="shared" si="170"/>
        <v>#DIV/0!</v>
      </c>
      <c r="J1584" s="30" t="e">
        <f t="shared" si="173"/>
        <v>#DIV/0!</v>
      </c>
      <c r="K1584" s="67" t="e">
        <f t="shared" si="174"/>
        <v>#DIV/0!</v>
      </c>
      <c r="N1584" s="34"/>
      <c r="O1584" s="35"/>
      <c r="P1584" s="34"/>
      <c r="Q1584" s="35"/>
      <c r="R1584" s="36"/>
      <c r="S1584" s="36"/>
    </row>
    <row r="1585" spans="5:19">
      <c r="E1585" s="30">
        <f t="shared" si="171"/>
        <v>169.05000000000717</v>
      </c>
      <c r="F1585" s="30" t="e">
        <f t="shared" si="168"/>
        <v>#DIV/0!</v>
      </c>
      <c r="G1585" s="60" t="e">
        <f t="shared" si="169"/>
        <v>#DIV/0!</v>
      </c>
      <c r="H1585" s="30" t="e">
        <f t="shared" si="172"/>
        <v>#DIV/0!</v>
      </c>
      <c r="I1585" s="63" t="e">
        <f t="shared" si="170"/>
        <v>#DIV/0!</v>
      </c>
      <c r="J1585" s="30" t="e">
        <f t="shared" si="173"/>
        <v>#DIV/0!</v>
      </c>
      <c r="K1585" s="67" t="e">
        <f t="shared" si="174"/>
        <v>#DIV/0!</v>
      </c>
      <c r="N1585" s="34"/>
      <c r="O1585" s="35"/>
      <c r="P1585" s="34"/>
      <c r="Q1585" s="35"/>
      <c r="R1585" s="36"/>
      <c r="S1585" s="36"/>
    </row>
    <row r="1586" spans="5:19">
      <c r="E1586" s="30">
        <f t="shared" si="171"/>
        <v>169.10000000000719</v>
      </c>
      <c r="F1586" s="30" t="e">
        <f t="shared" si="168"/>
        <v>#DIV/0!</v>
      </c>
      <c r="G1586" s="60" t="e">
        <f t="shared" si="169"/>
        <v>#DIV/0!</v>
      </c>
      <c r="H1586" s="30" t="e">
        <f t="shared" si="172"/>
        <v>#DIV/0!</v>
      </c>
      <c r="I1586" s="63" t="e">
        <f t="shared" si="170"/>
        <v>#DIV/0!</v>
      </c>
      <c r="J1586" s="30" t="e">
        <f t="shared" si="173"/>
        <v>#DIV/0!</v>
      </c>
      <c r="K1586" s="67" t="e">
        <f t="shared" si="174"/>
        <v>#DIV/0!</v>
      </c>
      <c r="N1586" s="34"/>
      <c r="O1586" s="35"/>
      <c r="P1586" s="34"/>
      <c r="Q1586" s="35"/>
      <c r="R1586" s="36"/>
      <c r="S1586" s="36"/>
    </row>
    <row r="1587" spans="5:19">
      <c r="E1587" s="30">
        <f t="shared" si="171"/>
        <v>169.1500000000072</v>
      </c>
      <c r="F1587" s="30" t="e">
        <f t="shared" si="168"/>
        <v>#DIV/0!</v>
      </c>
      <c r="G1587" s="60" t="e">
        <f t="shared" si="169"/>
        <v>#DIV/0!</v>
      </c>
      <c r="H1587" s="30" t="e">
        <f t="shared" si="172"/>
        <v>#DIV/0!</v>
      </c>
      <c r="I1587" s="63" t="e">
        <f t="shared" si="170"/>
        <v>#DIV/0!</v>
      </c>
      <c r="J1587" s="30" t="e">
        <f t="shared" si="173"/>
        <v>#DIV/0!</v>
      </c>
      <c r="K1587" s="67" t="e">
        <f t="shared" si="174"/>
        <v>#DIV/0!</v>
      </c>
      <c r="N1587" s="34"/>
      <c r="O1587" s="35"/>
      <c r="P1587" s="34"/>
      <c r="Q1587" s="35"/>
      <c r="R1587" s="36"/>
      <c r="S1587" s="36"/>
    </row>
    <row r="1588" spans="5:19">
      <c r="E1588" s="30">
        <f t="shared" si="171"/>
        <v>169.20000000000721</v>
      </c>
      <c r="F1588" s="30" t="e">
        <f t="shared" si="168"/>
        <v>#DIV/0!</v>
      </c>
      <c r="G1588" s="60" t="e">
        <f t="shared" si="169"/>
        <v>#DIV/0!</v>
      </c>
      <c r="H1588" s="30" t="e">
        <f t="shared" si="172"/>
        <v>#DIV/0!</v>
      </c>
      <c r="I1588" s="63" t="e">
        <f t="shared" si="170"/>
        <v>#DIV/0!</v>
      </c>
      <c r="J1588" s="30" t="e">
        <f t="shared" si="173"/>
        <v>#DIV/0!</v>
      </c>
      <c r="K1588" s="67" t="e">
        <f t="shared" si="174"/>
        <v>#DIV/0!</v>
      </c>
      <c r="N1588" s="34"/>
      <c r="O1588" s="35"/>
      <c r="P1588" s="34"/>
      <c r="Q1588" s="35"/>
      <c r="R1588" s="36"/>
      <c r="S1588" s="36"/>
    </row>
    <row r="1589" spans="5:19">
      <c r="E1589" s="30">
        <f t="shared" si="171"/>
        <v>169.25000000000722</v>
      </c>
      <c r="F1589" s="30" t="e">
        <f t="shared" si="168"/>
        <v>#DIV/0!</v>
      </c>
      <c r="G1589" s="60" t="e">
        <f t="shared" si="169"/>
        <v>#DIV/0!</v>
      </c>
      <c r="H1589" s="30" t="e">
        <f t="shared" si="172"/>
        <v>#DIV/0!</v>
      </c>
      <c r="I1589" s="63" t="e">
        <f t="shared" si="170"/>
        <v>#DIV/0!</v>
      </c>
      <c r="J1589" s="30" t="e">
        <f t="shared" si="173"/>
        <v>#DIV/0!</v>
      </c>
      <c r="K1589" s="67" t="e">
        <f t="shared" si="174"/>
        <v>#DIV/0!</v>
      </c>
      <c r="N1589" s="34"/>
      <c r="O1589" s="35"/>
      <c r="P1589" s="34"/>
      <c r="Q1589" s="35"/>
      <c r="R1589" s="36"/>
      <c r="S1589" s="36"/>
    </row>
    <row r="1590" spans="5:19">
      <c r="E1590" s="30">
        <f t="shared" si="171"/>
        <v>169.30000000000723</v>
      </c>
      <c r="F1590" s="30" t="e">
        <f t="shared" si="168"/>
        <v>#DIV/0!</v>
      </c>
      <c r="G1590" s="60" t="e">
        <f t="shared" si="169"/>
        <v>#DIV/0!</v>
      </c>
      <c r="H1590" s="30" t="e">
        <f t="shared" si="172"/>
        <v>#DIV/0!</v>
      </c>
      <c r="I1590" s="63" t="e">
        <f t="shared" si="170"/>
        <v>#DIV/0!</v>
      </c>
      <c r="J1590" s="30" t="e">
        <f t="shared" si="173"/>
        <v>#DIV/0!</v>
      </c>
      <c r="K1590" s="67" t="e">
        <f t="shared" si="174"/>
        <v>#DIV/0!</v>
      </c>
      <c r="N1590" s="34"/>
      <c r="O1590" s="35"/>
      <c r="P1590" s="34"/>
      <c r="Q1590" s="35"/>
      <c r="R1590" s="36"/>
      <c r="S1590" s="36"/>
    </row>
    <row r="1591" spans="5:19">
      <c r="E1591" s="30">
        <f t="shared" si="171"/>
        <v>169.35000000000724</v>
      </c>
      <c r="F1591" s="30" t="e">
        <f t="shared" si="168"/>
        <v>#DIV/0!</v>
      </c>
      <c r="G1591" s="60" t="e">
        <f t="shared" si="169"/>
        <v>#DIV/0!</v>
      </c>
      <c r="H1591" s="30" t="e">
        <f t="shared" si="172"/>
        <v>#DIV/0!</v>
      </c>
      <c r="I1591" s="63" t="e">
        <f t="shared" si="170"/>
        <v>#DIV/0!</v>
      </c>
      <c r="J1591" s="30" t="e">
        <f t="shared" si="173"/>
        <v>#DIV/0!</v>
      </c>
      <c r="K1591" s="67" t="e">
        <f t="shared" si="174"/>
        <v>#DIV/0!</v>
      </c>
      <c r="N1591" s="34"/>
      <c r="O1591" s="35"/>
      <c r="P1591" s="34"/>
      <c r="Q1591" s="35"/>
      <c r="R1591" s="36"/>
      <c r="S1591" s="36"/>
    </row>
    <row r="1592" spans="5:19">
      <c r="E1592" s="30">
        <f t="shared" si="171"/>
        <v>169.40000000000725</v>
      </c>
      <c r="F1592" s="30" t="e">
        <f t="shared" si="168"/>
        <v>#DIV/0!</v>
      </c>
      <c r="G1592" s="60" t="e">
        <f t="shared" si="169"/>
        <v>#DIV/0!</v>
      </c>
      <c r="H1592" s="30" t="e">
        <f t="shared" si="172"/>
        <v>#DIV/0!</v>
      </c>
      <c r="I1592" s="63" t="e">
        <f t="shared" si="170"/>
        <v>#DIV/0!</v>
      </c>
      <c r="J1592" s="30" t="e">
        <f t="shared" si="173"/>
        <v>#DIV/0!</v>
      </c>
      <c r="K1592" s="67" t="e">
        <f t="shared" si="174"/>
        <v>#DIV/0!</v>
      </c>
      <c r="N1592" s="34"/>
      <c r="O1592" s="35"/>
      <c r="P1592" s="34"/>
      <c r="Q1592" s="35"/>
      <c r="R1592" s="36"/>
      <c r="S1592" s="36"/>
    </row>
    <row r="1593" spans="5:19">
      <c r="E1593" s="30">
        <f t="shared" si="171"/>
        <v>169.45000000000726</v>
      </c>
      <c r="F1593" s="30" t="e">
        <f t="shared" si="168"/>
        <v>#DIV/0!</v>
      </c>
      <c r="G1593" s="60" t="e">
        <f t="shared" si="169"/>
        <v>#DIV/0!</v>
      </c>
      <c r="H1593" s="30" t="e">
        <f t="shared" si="172"/>
        <v>#DIV/0!</v>
      </c>
      <c r="I1593" s="63" t="e">
        <f t="shared" si="170"/>
        <v>#DIV/0!</v>
      </c>
      <c r="J1593" s="30" t="e">
        <f t="shared" si="173"/>
        <v>#DIV/0!</v>
      </c>
      <c r="K1593" s="67" t="e">
        <f t="shared" si="174"/>
        <v>#DIV/0!</v>
      </c>
      <c r="N1593" s="34"/>
      <c r="O1593" s="35"/>
      <c r="P1593" s="34"/>
      <c r="Q1593" s="35"/>
      <c r="R1593" s="36"/>
      <c r="S1593" s="36"/>
    </row>
    <row r="1594" spans="5:19">
      <c r="E1594" s="30">
        <f t="shared" si="171"/>
        <v>169.50000000000728</v>
      </c>
      <c r="F1594" s="30" t="e">
        <f t="shared" si="168"/>
        <v>#DIV/0!</v>
      </c>
      <c r="G1594" s="60" t="e">
        <f t="shared" si="169"/>
        <v>#DIV/0!</v>
      </c>
      <c r="H1594" s="30" t="e">
        <f t="shared" si="172"/>
        <v>#DIV/0!</v>
      </c>
      <c r="I1594" s="63" t="e">
        <f t="shared" si="170"/>
        <v>#DIV/0!</v>
      </c>
      <c r="J1594" s="30" t="e">
        <f t="shared" si="173"/>
        <v>#DIV/0!</v>
      </c>
      <c r="K1594" s="67" t="e">
        <f t="shared" si="174"/>
        <v>#DIV/0!</v>
      </c>
      <c r="N1594" s="34"/>
      <c r="O1594" s="35"/>
      <c r="P1594" s="34"/>
      <c r="Q1594" s="35"/>
      <c r="R1594" s="36"/>
      <c r="S1594" s="36"/>
    </row>
    <row r="1595" spans="5:19">
      <c r="E1595" s="30">
        <f t="shared" si="171"/>
        <v>169.55000000000729</v>
      </c>
      <c r="F1595" s="30" t="e">
        <f t="shared" si="168"/>
        <v>#DIV/0!</v>
      </c>
      <c r="G1595" s="60" t="e">
        <f t="shared" si="169"/>
        <v>#DIV/0!</v>
      </c>
      <c r="H1595" s="30" t="e">
        <f t="shared" si="172"/>
        <v>#DIV/0!</v>
      </c>
      <c r="I1595" s="63" t="e">
        <f t="shared" si="170"/>
        <v>#DIV/0!</v>
      </c>
      <c r="J1595" s="30" t="e">
        <f t="shared" si="173"/>
        <v>#DIV/0!</v>
      </c>
      <c r="K1595" s="67" t="e">
        <f t="shared" si="174"/>
        <v>#DIV/0!</v>
      </c>
      <c r="N1595" s="34"/>
      <c r="O1595" s="35"/>
      <c r="P1595" s="34"/>
      <c r="Q1595" s="35"/>
      <c r="R1595" s="36"/>
      <c r="S1595" s="36"/>
    </row>
    <row r="1596" spans="5:19">
      <c r="E1596" s="30">
        <f t="shared" si="171"/>
        <v>169.6000000000073</v>
      </c>
      <c r="F1596" s="30" t="e">
        <f t="shared" si="168"/>
        <v>#DIV/0!</v>
      </c>
      <c r="G1596" s="60" t="e">
        <f t="shared" si="169"/>
        <v>#DIV/0!</v>
      </c>
      <c r="H1596" s="30" t="e">
        <f t="shared" si="172"/>
        <v>#DIV/0!</v>
      </c>
      <c r="I1596" s="63" t="e">
        <f t="shared" si="170"/>
        <v>#DIV/0!</v>
      </c>
      <c r="J1596" s="30" t="e">
        <f t="shared" si="173"/>
        <v>#DIV/0!</v>
      </c>
      <c r="K1596" s="67" t="e">
        <f t="shared" si="174"/>
        <v>#DIV/0!</v>
      </c>
      <c r="N1596" s="34"/>
      <c r="O1596" s="35"/>
      <c r="P1596" s="34"/>
      <c r="Q1596" s="35"/>
      <c r="R1596" s="36"/>
      <c r="S1596" s="36"/>
    </row>
    <row r="1597" spans="5:19">
      <c r="E1597" s="30">
        <f t="shared" si="171"/>
        <v>169.65000000000731</v>
      </c>
      <c r="F1597" s="30" t="e">
        <f t="shared" si="168"/>
        <v>#DIV/0!</v>
      </c>
      <c r="G1597" s="60" t="e">
        <f t="shared" si="169"/>
        <v>#DIV/0!</v>
      </c>
      <c r="H1597" s="30" t="e">
        <f t="shared" si="172"/>
        <v>#DIV/0!</v>
      </c>
      <c r="I1597" s="63" t="e">
        <f t="shared" si="170"/>
        <v>#DIV/0!</v>
      </c>
      <c r="J1597" s="30" t="e">
        <f t="shared" si="173"/>
        <v>#DIV/0!</v>
      </c>
      <c r="K1597" s="67" t="e">
        <f t="shared" si="174"/>
        <v>#DIV/0!</v>
      </c>
      <c r="N1597" s="34"/>
      <c r="O1597" s="35"/>
      <c r="P1597" s="34"/>
      <c r="Q1597" s="35"/>
      <c r="R1597" s="36"/>
      <c r="S1597" s="36"/>
    </row>
    <row r="1598" spans="5:19">
      <c r="E1598" s="30">
        <f t="shared" si="171"/>
        <v>169.70000000000732</v>
      </c>
      <c r="F1598" s="30" t="e">
        <f t="shared" si="168"/>
        <v>#DIV/0!</v>
      </c>
      <c r="G1598" s="60" t="e">
        <f t="shared" si="169"/>
        <v>#DIV/0!</v>
      </c>
      <c r="H1598" s="30" t="e">
        <f t="shared" si="172"/>
        <v>#DIV/0!</v>
      </c>
      <c r="I1598" s="63" t="e">
        <f t="shared" si="170"/>
        <v>#DIV/0!</v>
      </c>
      <c r="J1598" s="30" t="e">
        <f t="shared" si="173"/>
        <v>#DIV/0!</v>
      </c>
      <c r="K1598" s="67" t="e">
        <f t="shared" si="174"/>
        <v>#DIV/0!</v>
      </c>
      <c r="N1598" s="34"/>
      <c r="O1598" s="35"/>
      <c r="P1598" s="34"/>
      <c r="Q1598" s="35"/>
      <c r="R1598" s="36"/>
      <c r="S1598" s="36"/>
    </row>
    <row r="1599" spans="5:19">
      <c r="E1599" s="30">
        <f t="shared" si="171"/>
        <v>169.75000000000733</v>
      </c>
      <c r="F1599" s="30" t="e">
        <f t="shared" si="168"/>
        <v>#DIV/0!</v>
      </c>
      <c r="G1599" s="60" t="e">
        <f t="shared" si="169"/>
        <v>#DIV/0!</v>
      </c>
      <c r="H1599" s="30" t="e">
        <f t="shared" si="172"/>
        <v>#DIV/0!</v>
      </c>
      <c r="I1599" s="63" t="e">
        <f t="shared" si="170"/>
        <v>#DIV/0!</v>
      </c>
      <c r="J1599" s="30" t="e">
        <f t="shared" si="173"/>
        <v>#DIV/0!</v>
      </c>
      <c r="K1599" s="67" t="e">
        <f t="shared" si="174"/>
        <v>#DIV/0!</v>
      </c>
      <c r="N1599" s="34"/>
      <c r="O1599" s="35"/>
      <c r="P1599" s="34"/>
      <c r="Q1599" s="35"/>
      <c r="R1599" s="36"/>
      <c r="S1599" s="36"/>
    </row>
    <row r="1600" spans="5:19">
      <c r="E1600" s="30">
        <f t="shared" si="171"/>
        <v>169.80000000000734</v>
      </c>
      <c r="F1600" s="30" t="e">
        <f t="shared" si="168"/>
        <v>#DIV/0!</v>
      </c>
      <c r="G1600" s="60" t="e">
        <f t="shared" si="169"/>
        <v>#DIV/0!</v>
      </c>
      <c r="H1600" s="30" t="e">
        <f t="shared" si="172"/>
        <v>#DIV/0!</v>
      </c>
      <c r="I1600" s="63" t="e">
        <f t="shared" si="170"/>
        <v>#DIV/0!</v>
      </c>
      <c r="J1600" s="30" t="e">
        <f t="shared" si="173"/>
        <v>#DIV/0!</v>
      </c>
      <c r="K1600" s="67" t="e">
        <f t="shared" si="174"/>
        <v>#DIV/0!</v>
      </c>
      <c r="N1600" s="34"/>
      <c r="O1600" s="35"/>
      <c r="P1600" s="34"/>
      <c r="Q1600" s="35"/>
      <c r="R1600" s="36"/>
      <c r="S1600" s="36"/>
    </row>
    <row r="1601" spans="5:19">
      <c r="E1601" s="30">
        <f t="shared" si="171"/>
        <v>169.85000000000736</v>
      </c>
      <c r="F1601" s="30" t="e">
        <f t="shared" si="168"/>
        <v>#DIV/0!</v>
      </c>
      <c r="G1601" s="60" t="e">
        <f t="shared" si="169"/>
        <v>#DIV/0!</v>
      </c>
      <c r="H1601" s="30" t="e">
        <f t="shared" si="172"/>
        <v>#DIV/0!</v>
      </c>
      <c r="I1601" s="63" t="e">
        <f t="shared" si="170"/>
        <v>#DIV/0!</v>
      </c>
      <c r="J1601" s="30" t="e">
        <f t="shared" si="173"/>
        <v>#DIV/0!</v>
      </c>
      <c r="K1601" s="67" t="e">
        <f t="shared" si="174"/>
        <v>#DIV/0!</v>
      </c>
      <c r="N1601" s="34"/>
      <c r="O1601" s="35"/>
      <c r="P1601" s="34"/>
      <c r="Q1601" s="35"/>
      <c r="R1601" s="36"/>
      <c r="S1601" s="36"/>
    </row>
    <row r="1602" spans="5:19">
      <c r="E1602" s="30">
        <f t="shared" si="171"/>
        <v>169.90000000000737</v>
      </c>
      <c r="F1602" s="30" t="e">
        <f t="shared" si="168"/>
        <v>#DIV/0!</v>
      </c>
      <c r="G1602" s="60" t="e">
        <f t="shared" si="169"/>
        <v>#DIV/0!</v>
      </c>
      <c r="H1602" s="30" t="e">
        <f t="shared" si="172"/>
        <v>#DIV/0!</v>
      </c>
      <c r="I1602" s="63" t="e">
        <f t="shared" si="170"/>
        <v>#DIV/0!</v>
      </c>
      <c r="J1602" s="30" t="e">
        <f t="shared" si="173"/>
        <v>#DIV/0!</v>
      </c>
      <c r="K1602" s="67" t="e">
        <f t="shared" si="174"/>
        <v>#DIV/0!</v>
      </c>
      <c r="N1602" s="34"/>
      <c r="O1602" s="35"/>
      <c r="P1602" s="34"/>
      <c r="Q1602" s="35"/>
      <c r="R1602" s="36"/>
      <c r="S1602" s="36"/>
    </row>
    <row r="1603" spans="5:19">
      <c r="E1603" s="30">
        <f t="shared" si="171"/>
        <v>169.95000000000738</v>
      </c>
      <c r="F1603" s="30" t="e">
        <f t="shared" si="168"/>
        <v>#DIV/0!</v>
      </c>
      <c r="G1603" s="60" t="e">
        <f t="shared" si="169"/>
        <v>#DIV/0!</v>
      </c>
      <c r="H1603" s="30" t="e">
        <f t="shared" si="172"/>
        <v>#DIV/0!</v>
      </c>
      <c r="I1603" s="63" t="e">
        <f t="shared" si="170"/>
        <v>#DIV/0!</v>
      </c>
      <c r="J1603" s="30" t="e">
        <f t="shared" si="173"/>
        <v>#DIV/0!</v>
      </c>
      <c r="K1603" s="67" t="e">
        <f t="shared" si="174"/>
        <v>#DIV/0!</v>
      </c>
      <c r="N1603" s="34"/>
      <c r="O1603" s="35"/>
      <c r="P1603" s="34"/>
      <c r="Q1603" s="35"/>
      <c r="R1603" s="36"/>
      <c r="S1603" s="36"/>
    </row>
    <row r="1604" spans="5:19">
      <c r="E1604" s="30">
        <f t="shared" si="171"/>
        <v>170.00000000000739</v>
      </c>
      <c r="F1604" s="30" t="e">
        <f t="shared" ref="F1604:F1667" si="175">SQRT(2+2*1*COS(3.14-2*$C$9*E1604*10^(-3)))</f>
        <v>#DIV/0!</v>
      </c>
      <c r="G1604" s="60" t="e">
        <f t="shared" ref="G1604:G1667" si="176">20*LOG10(F1604/2)</f>
        <v>#DIV/0!</v>
      </c>
      <c r="H1604" s="30" t="e">
        <f t="shared" si="172"/>
        <v>#DIV/0!</v>
      </c>
      <c r="I1604" s="63" t="e">
        <f t="shared" ref="I1604:I1667" si="177">20*LOG10(H1604/2)</f>
        <v>#DIV/0!</v>
      </c>
      <c r="J1604" s="30" t="e">
        <f t="shared" si="173"/>
        <v>#DIV/0!</v>
      </c>
      <c r="K1604" s="67" t="e">
        <f t="shared" si="174"/>
        <v>#DIV/0!</v>
      </c>
      <c r="N1604" s="34"/>
      <c r="O1604" s="35"/>
      <c r="P1604" s="34"/>
      <c r="Q1604" s="35"/>
      <c r="R1604" s="36"/>
      <c r="S1604" s="36"/>
    </row>
    <row r="1605" spans="5:19">
      <c r="E1605" s="30">
        <f t="shared" ref="E1605:E1668" si="178">E1604+$E$2</f>
        <v>170.0500000000074</v>
      </c>
      <c r="F1605" s="30" t="e">
        <f t="shared" si="175"/>
        <v>#DIV/0!</v>
      </c>
      <c r="G1605" s="60" t="e">
        <f t="shared" si="176"/>
        <v>#DIV/0!</v>
      </c>
      <c r="H1605" s="30" t="e">
        <f t="shared" ref="H1605:H1668" si="179">SQRT(2+2*1*COS(0-2*$C$30*E1605*10^(-3)))</f>
        <v>#DIV/0!</v>
      </c>
      <c r="I1605" s="63" t="e">
        <f t="shared" si="177"/>
        <v>#DIV/0!</v>
      </c>
      <c r="J1605" s="30" t="e">
        <f t="shared" ref="J1605:J1668" si="180">SQRT(1+0+2*0*COS(0-2*$C$51*E1605*10^(-3)))</f>
        <v>#DIV/0!</v>
      </c>
      <c r="K1605" s="67" t="e">
        <f t="shared" ref="K1605:K1668" si="181">20*LOG10(J1605/1)</f>
        <v>#DIV/0!</v>
      </c>
      <c r="N1605" s="34"/>
      <c r="O1605" s="35"/>
      <c r="P1605" s="34"/>
      <c r="Q1605" s="35"/>
      <c r="R1605" s="36"/>
      <c r="S1605" s="36"/>
    </row>
    <row r="1606" spans="5:19">
      <c r="E1606" s="30">
        <f t="shared" si="178"/>
        <v>170.10000000000741</v>
      </c>
      <c r="F1606" s="30" t="e">
        <f t="shared" si="175"/>
        <v>#DIV/0!</v>
      </c>
      <c r="G1606" s="60" t="e">
        <f t="shared" si="176"/>
        <v>#DIV/0!</v>
      </c>
      <c r="H1606" s="30" t="e">
        <f t="shared" si="179"/>
        <v>#DIV/0!</v>
      </c>
      <c r="I1606" s="63" t="e">
        <f t="shared" si="177"/>
        <v>#DIV/0!</v>
      </c>
      <c r="J1606" s="30" t="e">
        <f t="shared" si="180"/>
        <v>#DIV/0!</v>
      </c>
      <c r="K1606" s="67" t="e">
        <f t="shared" si="181"/>
        <v>#DIV/0!</v>
      </c>
      <c r="N1606" s="34"/>
      <c r="O1606" s="35"/>
      <c r="P1606" s="34"/>
      <c r="Q1606" s="35"/>
      <c r="R1606" s="36"/>
      <c r="S1606" s="36"/>
    </row>
    <row r="1607" spans="5:19">
      <c r="E1607" s="30">
        <f t="shared" si="178"/>
        <v>170.15000000000742</v>
      </c>
      <c r="F1607" s="30" t="e">
        <f t="shared" si="175"/>
        <v>#DIV/0!</v>
      </c>
      <c r="G1607" s="60" t="e">
        <f t="shared" si="176"/>
        <v>#DIV/0!</v>
      </c>
      <c r="H1607" s="30" t="e">
        <f t="shared" si="179"/>
        <v>#DIV/0!</v>
      </c>
      <c r="I1607" s="63" t="e">
        <f t="shared" si="177"/>
        <v>#DIV/0!</v>
      </c>
      <c r="J1607" s="30" t="e">
        <f t="shared" si="180"/>
        <v>#DIV/0!</v>
      </c>
      <c r="K1607" s="67" t="e">
        <f t="shared" si="181"/>
        <v>#DIV/0!</v>
      </c>
      <c r="N1607" s="34"/>
      <c r="O1607" s="35"/>
      <c r="P1607" s="34"/>
      <c r="Q1607" s="35"/>
      <c r="R1607" s="36"/>
      <c r="S1607" s="36"/>
    </row>
    <row r="1608" spans="5:19">
      <c r="E1608" s="30">
        <f t="shared" si="178"/>
        <v>170.20000000000744</v>
      </c>
      <c r="F1608" s="30" t="e">
        <f t="shared" si="175"/>
        <v>#DIV/0!</v>
      </c>
      <c r="G1608" s="60" t="e">
        <f t="shared" si="176"/>
        <v>#DIV/0!</v>
      </c>
      <c r="H1608" s="30" t="e">
        <f t="shared" si="179"/>
        <v>#DIV/0!</v>
      </c>
      <c r="I1608" s="63" t="e">
        <f t="shared" si="177"/>
        <v>#DIV/0!</v>
      </c>
      <c r="J1608" s="30" t="e">
        <f t="shared" si="180"/>
        <v>#DIV/0!</v>
      </c>
      <c r="K1608" s="67" t="e">
        <f t="shared" si="181"/>
        <v>#DIV/0!</v>
      </c>
      <c r="N1608" s="34"/>
      <c r="O1608" s="35"/>
      <c r="P1608" s="34"/>
      <c r="Q1608" s="35"/>
      <c r="R1608" s="36"/>
      <c r="S1608" s="36"/>
    </row>
    <row r="1609" spans="5:19">
      <c r="E1609" s="30">
        <f t="shared" si="178"/>
        <v>170.25000000000745</v>
      </c>
      <c r="F1609" s="30" t="e">
        <f t="shared" si="175"/>
        <v>#DIV/0!</v>
      </c>
      <c r="G1609" s="60" t="e">
        <f t="shared" si="176"/>
        <v>#DIV/0!</v>
      </c>
      <c r="H1609" s="30" t="e">
        <f t="shared" si="179"/>
        <v>#DIV/0!</v>
      </c>
      <c r="I1609" s="63" t="e">
        <f t="shared" si="177"/>
        <v>#DIV/0!</v>
      </c>
      <c r="J1609" s="30" t="e">
        <f t="shared" si="180"/>
        <v>#DIV/0!</v>
      </c>
      <c r="K1609" s="67" t="e">
        <f t="shared" si="181"/>
        <v>#DIV/0!</v>
      </c>
      <c r="N1609" s="34"/>
      <c r="O1609" s="35"/>
      <c r="P1609" s="34"/>
      <c r="Q1609" s="35"/>
      <c r="R1609" s="36"/>
      <c r="S1609" s="36"/>
    </row>
    <row r="1610" spans="5:19">
      <c r="E1610" s="30">
        <f t="shared" si="178"/>
        <v>170.30000000000746</v>
      </c>
      <c r="F1610" s="30" t="e">
        <f t="shared" si="175"/>
        <v>#DIV/0!</v>
      </c>
      <c r="G1610" s="60" t="e">
        <f t="shared" si="176"/>
        <v>#DIV/0!</v>
      </c>
      <c r="H1610" s="30" t="e">
        <f t="shared" si="179"/>
        <v>#DIV/0!</v>
      </c>
      <c r="I1610" s="63" t="e">
        <f t="shared" si="177"/>
        <v>#DIV/0!</v>
      </c>
      <c r="J1610" s="30" t="e">
        <f t="shared" si="180"/>
        <v>#DIV/0!</v>
      </c>
      <c r="K1610" s="67" t="e">
        <f t="shared" si="181"/>
        <v>#DIV/0!</v>
      </c>
      <c r="N1610" s="34"/>
      <c r="O1610" s="35"/>
      <c r="P1610" s="34"/>
      <c r="Q1610" s="35"/>
      <c r="R1610" s="36"/>
      <c r="S1610" s="36"/>
    </row>
    <row r="1611" spans="5:19">
      <c r="E1611" s="30">
        <f t="shared" si="178"/>
        <v>170.35000000000747</v>
      </c>
      <c r="F1611" s="30" t="e">
        <f t="shared" si="175"/>
        <v>#DIV/0!</v>
      </c>
      <c r="G1611" s="60" t="e">
        <f t="shared" si="176"/>
        <v>#DIV/0!</v>
      </c>
      <c r="H1611" s="30" t="e">
        <f t="shared" si="179"/>
        <v>#DIV/0!</v>
      </c>
      <c r="I1611" s="63" t="e">
        <f t="shared" si="177"/>
        <v>#DIV/0!</v>
      </c>
      <c r="J1611" s="30" t="e">
        <f t="shared" si="180"/>
        <v>#DIV/0!</v>
      </c>
      <c r="K1611" s="67" t="e">
        <f t="shared" si="181"/>
        <v>#DIV/0!</v>
      </c>
      <c r="N1611" s="34"/>
      <c r="O1611" s="35"/>
      <c r="P1611" s="34"/>
      <c r="Q1611" s="35"/>
      <c r="R1611" s="36"/>
      <c r="S1611" s="36"/>
    </row>
    <row r="1612" spans="5:19">
      <c r="E1612" s="30">
        <f t="shared" si="178"/>
        <v>170.40000000000748</v>
      </c>
      <c r="F1612" s="30" t="e">
        <f t="shared" si="175"/>
        <v>#DIV/0!</v>
      </c>
      <c r="G1612" s="60" t="e">
        <f t="shared" si="176"/>
        <v>#DIV/0!</v>
      </c>
      <c r="H1612" s="30" t="e">
        <f t="shared" si="179"/>
        <v>#DIV/0!</v>
      </c>
      <c r="I1612" s="63" t="e">
        <f t="shared" si="177"/>
        <v>#DIV/0!</v>
      </c>
      <c r="J1612" s="30" t="e">
        <f t="shared" si="180"/>
        <v>#DIV/0!</v>
      </c>
      <c r="K1612" s="67" t="e">
        <f t="shared" si="181"/>
        <v>#DIV/0!</v>
      </c>
      <c r="N1612" s="34"/>
      <c r="O1612" s="35"/>
      <c r="P1612" s="34"/>
      <c r="Q1612" s="35"/>
      <c r="R1612" s="36"/>
      <c r="S1612" s="36"/>
    </row>
    <row r="1613" spans="5:19">
      <c r="E1613" s="30">
        <f t="shared" si="178"/>
        <v>170.45000000000749</v>
      </c>
      <c r="F1613" s="30" t="e">
        <f t="shared" si="175"/>
        <v>#DIV/0!</v>
      </c>
      <c r="G1613" s="60" t="e">
        <f t="shared" si="176"/>
        <v>#DIV/0!</v>
      </c>
      <c r="H1613" s="30" t="e">
        <f t="shared" si="179"/>
        <v>#DIV/0!</v>
      </c>
      <c r="I1613" s="63" t="e">
        <f t="shared" si="177"/>
        <v>#DIV/0!</v>
      </c>
      <c r="J1613" s="30" t="e">
        <f t="shared" si="180"/>
        <v>#DIV/0!</v>
      </c>
      <c r="K1613" s="67" t="e">
        <f t="shared" si="181"/>
        <v>#DIV/0!</v>
      </c>
      <c r="N1613" s="34"/>
      <c r="O1613" s="35"/>
      <c r="P1613" s="34"/>
      <c r="Q1613" s="35"/>
      <c r="R1613" s="36"/>
      <c r="S1613" s="36"/>
    </row>
    <row r="1614" spans="5:19">
      <c r="E1614" s="30">
        <f t="shared" si="178"/>
        <v>170.5000000000075</v>
      </c>
      <c r="F1614" s="30" t="e">
        <f t="shared" si="175"/>
        <v>#DIV/0!</v>
      </c>
      <c r="G1614" s="60" t="e">
        <f t="shared" si="176"/>
        <v>#DIV/0!</v>
      </c>
      <c r="H1614" s="30" t="e">
        <f t="shared" si="179"/>
        <v>#DIV/0!</v>
      </c>
      <c r="I1614" s="63" t="e">
        <f t="shared" si="177"/>
        <v>#DIV/0!</v>
      </c>
      <c r="J1614" s="30" t="e">
        <f t="shared" si="180"/>
        <v>#DIV/0!</v>
      </c>
      <c r="K1614" s="67" t="e">
        <f t="shared" si="181"/>
        <v>#DIV/0!</v>
      </c>
      <c r="N1614" s="34"/>
      <c r="O1614" s="35"/>
      <c r="P1614" s="34"/>
      <c r="Q1614" s="35"/>
      <c r="R1614" s="36"/>
      <c r="S1614" s="36"/>
    </row>
    <row r="1615" spans="5:19">
      <c r="E1615" s="30">
        <f t="shared" si="178"/>
        <v>170.55000000000751</v>
      </c>
      <c r="F1615" s="30" t="e">
        <f t="shared" si="175"/>
        <v>#DIV/0!</v>
      </c>
      <c r="G1615" s="60" t="e">
        <f t="shared" si="176"/>
        <v>#DIV/0!</v>
      </c>
      <c r="H1615" s="30" t="e">
        <f t="shared" si="179"/>
        <v>#DIV/0!</v>
      </c>
      <c r="I1615" s="63" t="e">
        <f t="shared" si="177"/>
        <v>#DIV/0!</v>
      </c>
      <c r="J1615" s="30" t="e">
        <f t="shared" si="180"/>
        <v>#DIV/0!</v>
      </c>
      <c r="K1615" s="67" t="e">
        <f t="shared" si="181"/>
        <v>#DIV/0!</v>
      </c>
      <c r="N1615" s="34"/>
      <c r="O1615" s="35"/>
      <c r="P1615" s="34"/>
      <c r="Q1615" s="35"/>
      <c r="R1615" s="36"/>
      <c r="S1615" s="36"/>
    </row>
    <row r="1616" spans="5:19">
      <c r="E1616" s="30">
        <f t="shared" si="178"/>
        <v>170.60000000000753</v>
      </c>
      <c r="F1616" s="30" t="e">
        <f t="shared" si="175"/>
        <v>#DIV/0!</v>
      </c>
      <c r="G1616" s="60" t="e">
        <f t="shared" si="176"/>
        <v>#DIV/0!</v>
      </c>
      <c r="H1616" s="30" t="e">
        <f t="shared" si="179"/>
        <v>#DIV/0!</v>
      </c>
      <c r="I1616" s="63" t="e">
        <f t="shared" si="177"/>
        <v>#DIV/0!</v>
      </c>
      <c r="J1616" s="30" t="e">
        <f t="shared" si="180"/>
        <v>#DIV/0!</v>
      </c>
      <c r="K1616" s="67" t="e">
        <f t="shared" si="181"/>
        <v>#DIV/0!</v>
      </c>
      <c r="N1616" s="34"/>
      <c r="O1616" s="35"/>
      <c r="P1616" s="34"/>
      <c r="Q1616" s="35"/>
      <c r="R1616" s="36"/>
      <c r="S1616" s="36"/>
    </row>
    <row r="1617" spans="5:19">
      <c r="E1617" s="30">
        <f t="shared" si="178"/>
        <v>170.65000000000754</v>
      </c>
      <c r="F1617" s="30" t="e">
        <f t="shared" si="175"/>
        <v>#DIV/0!</v>
      </c>
      <c r="G1617" s="60" t="e">
        <f t="shared" si="176"/>
        <v>#DIV/0!</v>
      </c>
      <c r="H1617" s="30" t="e">
        <f t="shared" si="179"/>
        <v>#DIV/0!</v>
      </c>
      <c r="I1617" s="63" t="e">
        <f t="shared" si="177"/>
        <v>#DIV/0!</v>
      </c>
      <c r="J1617" s="30" t="e">
        <f t="shared" si="180"/>
        <v>#DIV/0!</v>
      </c>
      <c r="K1617" s="67" t="e">
        <f t="shared" si="181"/>
        <v>#DIV/0!</v>
      </c>
      <c r="N1617" s="34"/>
      <c r="O1617" s="35"/>
      <c r="P1617" s="34"/>
      <c r="Q1617" s="35"/>
      <c r="R1617" s="36"/>
      <c r="S1617" s="36"/>
    </row>
    <row r="1618" spans="5:19">
      <c r="E1618" s="30">
        <f t="shared" si="178"/>
        <v>170.70000000000755</v>
      </c>
      <c r="F1618" s="30" t="e">
        <f t="shared" si="175"/>
        <v>#DIV/0!</v>
      </c>
      <c r="G1618" s="60" t="e">
        <f t="shared" si="176"/>
        <v>#DIV/0!</v>
      </c>
      <c r="H1618" s="30" t="e">
        <f t="shared" si="179"/>
        <v>#DIV/0!</v>
      </c>
      <c r="I1618" s="63" t="e">
        <f t="shared" si="177"/>
        <v>#DIV/0!</v>
      </c>
      <c r="J1618" s="30" t="e">
        <f t="shared" si="180"/>
        <v>#DIV/0!</v>
      </c>
      <c r="K1618" s="67" t="e">
        <f t="shared" si="181"/>
        <v>#DIV/0!</v>
      </c>
      <c r="N1618" s="34"/>
      <c r="O1618" s="35"/>
      <c r="P1618" s="34"/>
      <c r="Q1618" s="35"/>
      <c r="R1618" s="36"/>
      <c r="S1618" s="36"/>
    </row>
    <row r="1619" spans="5:19">
      <c r="E1619" s="30">
        <f t="shared" si="178"/>
        <v>170.75000000000756</v>
      </c>
      <c r="F1619" s="30" t="e">
        <f t="shared" si="175"/>
        <v>#DIV/0!</v>
      </c>
      <c r="G1619" s="60" t="e">
        <f t="shared" si="176"/>
        <v>#DIV/0!</v>
      </c>
      <c r="H1619" s="30" t="e">
        <f t="shared" si="179"/>
        <v>#DIV/0!</v>
      </c>
      <c r="I1619" s="63" t="e">
        <f t="shared" si="177"/>
        <v>#DIV/0!</v>
      </c>
      <c r="J1619" s="30" t="e">
        <f t="shared" si="180"/>
        <v>#DIV/0!</v>
      </c>
      <c r="K1619" s="67" t="e">
        <f t="shared" si="181"/>
        <v>#DIV/0!</v>
      </c>
      <c r="N1619" s="34"/>
      <c r="O1619" s="35"/>
      <c r="P1619" s="34"/>
      <c r="Q1619" s="35"/>
      <c r="R1619" s="36"/>
      <c r="S1619" s="36"/>
    </row>
    <row r="1620" spans="5:19">
      <c r="E1620" s="30">
        <f t="shared" si="178"/>
        <v>170.80000000000757</v>
      </c>
      <c r="F1620" s="30" t="e">
        <f t="shared" si="175"/>
        <v>#DIV/0!</v>
      </c>
      <c r="G1620" s="60" t="e">
        <f t="shared" si="176"/>
        <v>#DIV/0!</v>
      </c>
      <c r="H1620" s="30" t="e">
        <f t="shared" si="179"/>
        <v>#DIV/0!</v>
      </c>
      <c r="I1620" s="63" t="e">
        <f t="shared" si="177"/>
        <v>#DIV/0!</v>
      </c>
      <c r="J1620" s="30" t="e">
        <f t="shared" si="180"/>
        <v>#DIV/0!</v>
      </c>
      <c r="K1620" s="67" t="e">
        <f t="shared" si="181"/>
        <v>#DIV/0!</v>
      </c>
      <c r="N1620" s="34"/>
      <c r="O1620" s="35"/>
      <c r="P1620" s="34"/>
      <c r="Q1620" s="35"/>
      <c r="R1620" s="36"/>
      <c r="S1620" s="36"/>
    </row>
    <row r="1621" spans="5:19">
      <c r="E1621" s="30">
        <f t="shared" si="178"/>
        <v>170.85000000000758</v>
      </c>
      <c r="F1621" s="30" t="e">
        <f t="shared" si="175"/>
        <v>#DIV/0!</v>
      </c>
      <c r="G1621" s="60" t="e">
        <f t="shared" si="176"/>
        <v>#DIV/0!</v>
      </c>
      <c r="H1621" s="30" t="e">
        <f t="shared" si="179"/>
        <v>#DIV/0!</v>
      </c>
      <c r="I1621" s="63" t="e">
        <f t="shared" si="177"/>
        <v>#DIV/0!</v>
      </c>
      <c r="J1621" s="30" t="e">
        <f t="shared" si="180"/>
        <v>#DIV/0!</v>
      </c>
      <c r="K1621" s="67" t="e">
        <f t="shared" si="181"/>
        <v>#DIV/0!</v>
      </c>
      <c r="N1621" s="34"/>
      <c r="O1621" s="35"/>
      <c r="P1621" s="34"/>
      <c r="Q1621" s="35"/>
      <c r="R1621" s="36"/>
      <c r="S1621" s="36"/>
    </row>
    <row r="1622" spans="5:19">
      <c r="E1622" s="30">
        <f t="shared" si="178"/>
        <v>170.90000000000759</v>
      </c>
      <c r="F1622" s="30" t="e">
        <f t="shared" si="175"/>
        <v>#DIV/0!</v>
      </c>
      <c r="G1622" s="60" t="e">
        <f t="shared" si="176"/>
        <v>#DIV/0!</v>
      </c>
      <c r="H1622" s="30" t="e">
        <f t="shared" si="179"/>
        <v>#DIV/0!</v>
      </c>
      <c r="I1622" s="63" t="e">
        <f t="shared" si="177"/>
        <v>#DIV/0!</v>
      </c>
      <c r="J1622" s="30" t="e">
        <f t="shared" si="180"/>
        <v>#DIV/0!</v>
      </c>
      <c r="K1622" s="67" t="e">
        <f t="shared" si="181"/>
        <v>#DIV/0!</v>
      </c>
      <c r="N1622" s="34"/>
      <c r="O1622" s="35"/>
      <c r="P1622" s="34"/>
      <c r="Q1622" s="35"/>
      <c r="R1622" s="36"/>
      <c r="S1622" s="36"/>
    </row>
    <row r="1623" spans="5:19">
      <c r="E1623" s="30">
        <f t="shared" si="178"/>
        <v>170.95000000000761</v>
      </c>
      <c r="F1623" s="30" t="e">
        <f t="shared" si="175"/>
        <v>#DIV/0!</v>
      </c>
      <c r="G1623" s="60" t="e">
        <f t="shared" si="176"/>
        <v>#DIV/0!</v>
      </c>
      <c r="H1623" s="30" t="e">
        <f t="shared" si="179"/>
        <v>#DIV/0!</v>
      </c>
      <c r="I1623" s="63" t="e">
        <f t="shared" si="177"/>
        <v>#DIV/0!</v>
      </c>
      <c r="J1623" s="30" t="e">
        <f t="shared" si="180"/>
        <v>#DIV/0!</v>
      </c>
      <c r="K1623" s="67" t="e">
        <f t="shared" si="181"/>
        <v>#DIV/0!</v>
      </c>
      <c r="N1623" s="34"/>
      <c r="O1623" s="35"/>
      <c r="P1623" s="34"/>
      <c r="Q1623" s="35"/>
      <c r="R1623" s="36"/>
      <c r="S1623" s="36"/>
    </row>
    <row r="1624" spans="5:19">
      <c r="E1624" s="30">
        <f t="shared" si="178"/>
        <v>171.00000000000762</v>
      </c>
      <c r="F1624" s="30" t="e">
        <f t="shared" si="175"/>
        <v>#DIV/0!</v>
      </c>
      <c r="G1624" s="60" t="e">
        <f t="shared" si="176"/>
        <v>#DIV/0!</v>
      </c>
      <c r="H1624" s="30" t="e">
        <f t="shared" si="179"/>
        <v>#DIV/0!</v>
      </c>
      <c r="I1624" s="63" t="e">
        <f t="shared" si="177"/>
        <v>#DIV/0!</v>
      </c>
      <c r="J1624" s="30" t="e">
        <f t="shared" si="180"/>
        <v>#DIV/0!</v>
      </c>
      <c r="K1624" s="67" t="e">
        <f t="shared" si="181"/>
        <v>#DIV/0!</v>
      </c>
      <c r="N1624" s="34"/>
      <c r="O1624" s="35"/>
      <c r="P1624" s="34"/>
      <c r="Q1624" s="35"/>
      <c r="R1624" s="36"/>
      <c r="S1624" s="36"/>
    </row>
    <row r="1625" spans="5:19">
      <c r="E1625" s="30">
        <f t="shared" si="178"/>
        <v>171.05000000000763</v>
      </c>
      <c r="F1625" s="30" t="e">
        <f t="shared" si="175"/>
        <v>#DIV/0!</v>
      </c>
      <c r="G1625" s="60" t="e">
        <f t="shared" si="176"/>
        <v>#DIV/0!</v>
      </c>
      <c r="H1625" s="30" t="e">
        <f t="shared" si="179"/>
        <v>#DIV/0!</v>
      </c>
      <c r="I1625" s="63" t="e">
        <f t="shared" si="177"/>
        <v>#DIV/0!</v>
      </c>
      <c r="J1625" s="30" t="e">
        <f t="shared" si="180"/>
        <v>#DIV/0!</v>
      </c>
      <c r="K1625" s="67" t="e">
        <f t="shared" si="181"/>
        <v>#DIV/0!</v>
      </c>
      <c r="N1625" s="34"/>
      <c r="O1625" s="35"/>
      <c r="P1625" s="34"/>
      <c r="Q1625" s="35"/>
      <c r="R1625" s="36"/>
      <c r="S1625" s="36"/>
    </row>
    <row r="1626" spans="5:19">
      <c r="E1626" s="30">
        <f t="shared" si="178"/>
        <v>171.10000000000764</v>
      </c>
      <c r="F1626" s="30" t="e">
        <f t="shared" si="175"/>
        <v>#DIV/0!</v>
      </c>
      <c r="G1626" s="60" t="e">
        <f t="shared" si="176"/>
        <v>#DIV/0!</v>
      </c>
      <c r="H1626" s="30" t="e">
        <f t="shared" si="179"/>
        <v>#DIV/0!</v>
      </c>
      <c r="I1626" s="63" t="e">
        <f t="shared" si="177"/>
        <v>#DIV/0!</v>
      </c>
      <c r="J1626" s="30" t="e">
        <f t="shared" si="180"/>
        <v>#DIV/0!</v>
      </c>
      <c r="K1626" s="67" t="e">
        <f t="shared" si="181"/>
        <v>#DIV/0!</v>
      </c>
      <c r="N1626" s="34"/>
      <c r="O1626" s="35"/>
      <c r="P1626" s="34"/>
      <c r="Q1626" s="35"/>
      <c r="R1626" s="36"/>
      <c r="S1626" s="36"/>
    </row>
    <row r="1627" spans="5:19">
      <c r="E1627" s="30">
        <f t="shared" si="178"/>
        <v>171.15000000000765</v>
      </c>
      <c r="F1627" s="30" t="e">
        <f t="shared" si="175"/>
        <v>#DIV/0!</v>
      </c>
      <c r="G1627" s="60" t="e">
        <f t="shared" si="176"/>
        <v>#DIV/0!</v>
      </c>
      <c r="H1627" s="30" t="e">
        <f t="shared" si="179"/>
        <v>#DIV/0!</v>
      </c>
      <c r="I1627" s="63" t="e">
        <f t="shared" si="177"/>
        <v>#DIV/0!</v>
      </c>
      <c r="J1627" s="30" t="e">
        <f t="shared" si="180"/>
        <v>#DIV/0!</v>
      </c>
      <c r="K1627" s="67" t="e">
        <f t="shared" si="181"/>
        <v>#DIV/0!</v>
      </c>
      <c r="N1627" s="34"/>
      <c r="O1627" s="35"/>
      <c r="P1627" s="34"/>
      <c r="Q1627" s="35"/>
      <c r="R1627" s="36"/>
      <c r="S1627" s="36"/>
    </row>
    <row r="1628" spans="5:19">
      <c r="E1628" s="30">
        <f t="shared" si="178"/>
        <v>171.20000000000766</v>
      </c>
      <c r="F1628" s="30" t="e">
        <f t="shared" si="175"/>
        <v>#DIV/0!</v>
      </c>
      <c r="G1628" s="60" t="e">
        <f t="shared" si="176"/>
        <v>#DIV/0!</v>
      </c>
      <c r="H1628" s="30" t="e">
        <f t="shared" si="179"/>
        <v>#DIV/0!</v>
      </c>
      <c r="I1628" s="63" t="e">
        <f t="shared" si="177"/>
        <v>#DIV/0!</v>
      </c>
      <c r="J1628" s="30" t="e">
        <f t="shared" si="180"/>
        <v>#DIV/0!</v>
      </c>
      <c r="K1628" s="67" t="e">
        <f t="shared" si="181"/>
        <v>#DIV/0!</v>
      </c>
      <c r="N1628" s="34"/>
      <c r="O1628" s="35"/>
      <c r="P1628" s="34"/>
      <c r="Q1628" s="35"/>
      <c r="R1628" s="36"/>
      <c r="S1628" s="36"/>
    </row>
    <row r="1629" spans="5:19">
      <c r="E1629" s="30">
        <f t="shared" si="178"/>
        <v>171.25000000000767</v>
      </c>
      <c r="F1629" s="30" t="e">
        <f t="shared" si="175"/>
        <v>#DIV/0!</v>
      </c>
      <c r="G1629" s="60" t="e">
        <f t="shared" si="176"/>
        <v>#DIV/0!</v>
      </c>
      <c r="H1629" s="30" t="e">
        <f t="shared" si="179"/>
        <v>#DIV/0!</v>
      </c>
      <c r="I1629" s="63" t="e">
        <f t="shared" si="177"/>
        <v>#DIV/0!</v>
      </c>
      <c r="J1629" s="30" t="e">
        <f t="shared" si="180"/>
        <v>#DIV/0!</v>
      </c>
      <c r="K1629" s="67" t="e">
        <f t="shared" si="181"/>
        <v>#DIV/0!</v>
      </c>
      <c r="N1629" s="34"/>
      <c r="O1629" s="35"/>
      <c r="P1629" s="34"/>
      <c r="Q1629" s="35"/>
      <c r="R1629" s="36"/>
      <c r="S1629" s="36"/>
    </row>
    <row r="1630" spans="5:19">
      <c r="E1630" s="30">
        <f t="shared" si="178"/>
        <v>171.30000000000769</v>
      </c>
      <c r="F1630" s="30" t="e">
        <f t="shared" si="175"/>
        <v>#DIV/0!</v>
      </c>
      <c r="G1630" s="60" t="e">
        <f t="shared" si="176"/>
        <v>#DIV/0!</v>
      </c>
      <c r="H1630" s="30" t="e">
        <f t="shared" si="179"/>
        <v>#DIV/0!</v>
      </c>
      <c r="I1630" s="63" t="e">
        <f t="shared" si="177"/>
        <v>#DIV/0!</v>
      </c>
      <c r="J1630" s="30" t="e">
        <f t="shared" si="180"/>
        <v>#DIV/0!</v>
      </c>
      <c r="K1630" s="67" t="e">
        <f t="shared" si="181"/>
        <v>#DIV/0!</v>
      </c>
      <c r="N1630" s="34"/>
      <c r="O1630" s="35"/>
      <c r="P1630" s="34"/>
      <c r="Q1630" s="35"/>
      <c r="R1630" s="36"/>
      <c r="S1630" s="36"/>
    </row>
    <row r="1631" spans="5:19">
      <c r="E1631" s="30">
        <f t="shared" si="178"/>
        <v>171.3500000000077</v>
      </c>
      <c r="F1631" s="30" t="e">
        <f t="shared" si="175"/>
        <v>#DIV/0!</v>
      </c>
      <c r="G1631" s="60" t="e">
        <f t="shared" si="176"/>
        <v>#DIV/0!</v>
      </c>
      <c r="H1631" s="30" t="e">
        <f t="shared" si="179"/>
        <v>#DIV/0!</v>
      </c>
      <c r="I1631" s="63" t="e">
        <f t="shared" si="177"/>
        <v>#DIV/0!</v>
      </c>
      <c r="J1631" s="30" t="e">
        <f t="shared" si="180"/>
        <v>#DIV/0!</v>
      </c>
      <c r="K1631" s="67" t="e">
        <f t="shared" si="181"/>
        <v>#DIV/0!</v>
      </c>
      <c r="N1631" s="34"/>
      <c r="O1631" s="35"/>
      <c r="P1631" s="34"/>
      <c r="Q1631" s="35"/>
      <c r="R1631" s="36"/>
      <c r="S1631" s="36"/>
    </row>
    <row r="1632" spans="5:19">
      <c r="E1632" s="30">
        <f t="shared" si="178"/>
        <v>171.40000000000771</v>
      </c>
      <c r="F1632" s="30" t="e">
        <f t="shared" si="175"/>
        <v>#DIV/0!</v>
      </c>
      <c r="G1632" s="60" t="e">
        <f t="shared" si="176"/>
        <v>#DIV/0!</v>
      </c>
      <c r="H1632" s="30" t="e">
        <f t="shared" si="179"/>
        <v>#DIV/0!</v>
      </c>
      <c r="I1632" s="63" t="e">
        <f t="shared" si="177"/>
        <v>#DIV/0!</v>
      </c>
      <c r="J1632" s="30" t="e">
        <f t="shared" si="180"/>
        <v>#DIV/0!</v>
      </c>
      <c r="K1632" s="67" t="e">
        <f t="shared" si="181"/>
        <v>#DIV/0!</v>
      </c>
      <c r="N1632" s="34"/>
      <c r="O1632" s="35"/>
      <c r="P1632" s="34"/>
      <c r="Q1632" s="35"/>
      <c r="R1632" s="36"/>
      <c r="S1632" s="36"/>
    </row>
    <row r="1633" spans="5:19">
      <c r="E1633" s="30">
        <f t="shared" si="178"/>
        <v>171.45000000000772</v>
      </c>
      <c r="F1633" s="30" t="e">
        <f t="shared" si="175"/>
        <v>#DIV/0!</v>
      </c>
      <c r="G1633" s="60" t="e">
        <f t="shared" si="176"/>
        <v>#DIV/0!</v>
      </c>
      <c r="H1633" s="30" t="e">
        <f t="shared" si="179"/>
        <v>#DIV/0!</v>
      </c>
      <c r="I1633" s="63" t="e">
        <f t="shared" si="177"/>
        <v>#DIV/0!</v>
      </c>
      <c r="J1633" s="30" t="e">
        <f t="shared" si="180"/>
        <v>#DIV/0!</v>
      </c>
      <c r="K1633" s="67" t="e">
        <f t="shared" si="181"/>
        <v>#DIV/0!</v>
      </c>
      <c r="N1633" s="34"/>
      <c r="O1633" s="35"/>
      <c r="P1633" s="34"/>
      <c r="Q1633" s="35"/>
      <c r="R1633" s="36"/>
      <c r="S1633" s="36"/>
    </row>
    <row r="1634" spans="5:19">
      <c r="E1634" s="30">
        <f t="shared" si="178"/>
        <v>171.50000000000773</v>
      </c>
      <c r="F1634" s="30" t="e">
        <f t="shared" si="175"/>
        <v>#DIV/0!</v>
      </c>
      <c r="G1634" s="60" t="e">
        <f t="shared" si="176"/>
        <v>#DIV/0!</v>
      </c>
      <c r="H1634" s="30" t="e">
        <f t="shared" si="179"/>
        <v>#DIV/0!</v>
      </c>
      <c r="I1634" s="63" t="e">
        <f t="shared" si="177"/>
        <v>#DIV/0!</v>
      </c>
      <c r="J1634" s="30" t="e">
        <f t="shared" si="180"/>
        <v>#DIV/0!</v>
      </c>
      <c r="K1634" s="67" t="e">
        <f t="shared" si="181"/>
        <v>#DIV/0!</v>
      </c>
      <c r="N1634" s="34"/>
      <c r="O1634" s="35"/>
      <c r="P1634" s="34"/>
      <c r="Q1634" s="35"/>
      <c r="R1634" s="36"/>
      <c r="S1634" s="36"/>
    </row>
    <row r="1635" spans="5:19">
      <c r="E1635" s="30">
        <f t="shared" si="178"/>
        <v>171.55000000000774</v>
      </c>
      <c r="F1635" s="30" t="e">
        <f t="shared" si="175"/>
        <v>#DIV/0!</v>
      </c>
      <c r="G1635" s="60" t="e">
        <f t="shared" si="176"/>
        <v>#DIV/0!</v>
      </c>
      <c r="H1635" s="30" t="e">
        <f t="shared" si="179"/>
        <v>#DIV/0!</v>
      </c>
      <c r="I1635" s="63" t="e">
        <f t="shared" si="177"/>
        <v>#DIV/0!</v>
      </c>
      <c r="J1635" s="30" t="e">
        <f t="shared" si="180"/>
        <v>#DIV/0!</v>
      </c>
      <c r="K1635" s="67" t="e">
        <f t="shared" si="181"/>
        <v>#DIV/0!</v>
      </c>
      <c r="N1635" s="34"/>
      <c r="O1635" s="35"/>
      <c r="P1635" s="34"/>
      <c r="Q1635" s="35"/>
      <c r="R1635" s="36"/>
      <c r="S1635" s="36"/>
    </row>
    <row r="1636" spans="5:19">
      <c r="E1636" s="30">
        <f t="shared" si="178"/>
        <v>171.60000000000775</v>
      </c>
      <c r="F1636" s="30" t="e">
        <f t="shared" si="175"/>
        <v>#DIV/0!</v>
      </c>
      <c r="G1636" s="60" t="e">
        <f t="shared" si="176"/>
        <v>#DIV/0!</v>
      </c>
      <c r="H1636" s="30" t="e">
        <f t="shared" si="179"/>
        <v>#DIV/0!</v>
      </c>
      <c r="I1636" s="63" t="e">
        <f t="shared" si="177"/>
        <v>#DIV/0!</v>
      </c>
      <c r="J1636" s="30" t="e">
        <f t="shared" si="180"/>
        <v>#DIV/0!</v>
      </c>
      <c r="K1636" s="67" t="e">
        <f t="shared" si="181"/>
        <v>#DIV/0!</v>
      </c>
      <c r="N1636" s="34"/>
      <c r="O1636" s="35"/>
      <c r="P1636" s="34"/>
      <c r="Q1636" s="35"/>
      <c r="R1636" s="36"/>
      <c r="S1636" s="36"/>
    </row>
    <row r="1637" spans="5:19">
      <c r="E1637" s="30">
        <f t="shared" si="178"/>
        <v>171.65000000000776</v>
      </c>
      <c r="F1637" s="30" t="e">
        <f t="shared" si="175"/>
        <v>#DIV/0!</v>
      </c>
      <c r="G1637" s="60" t="e">
        <f t="shared" si="176"/>
        <v>#DIV/0!</v>
      </c>
      <c r="H1637" s="30" t="e">
        <f t="shared" si="179"/>
        <v>#DIV/0!</v>
      </c>
      <c r="I1637" s="63" t="e">
        <f t="shared" si="177"/>
        <v>#DIV/0!</v>
      </c>
      <c r="J1637" s="30" t="e">
        <f t="shared" si="180"/>
        <v>#DIV/0!</v>
      </c>
      <c r="K1637" s="67" t="e">
        <f t="shared" si="181"/>
        <v>#DIV/0!</v>
      </c>
      <c r="N1637" s="34"/>
      <c r="O1637" s="35"/>
      <c r="P1637" s="34"/>
      <c r="Q1637" s="35"/>
      <c r="R1637" s="36"/>
      <c r="S1637" s="36"/>
    </row>
    <row r="1638" spans="5:19">
      <c r="E1638" s="30">
        <f t="shared" si="178"/>
        <v>171.70000000000778</v>
      </c>
      <c r="F1638" s="30" t="e">
        <f t="shared" si="175"/>
        <v>#DIV/0!</v>
      </c>
      <c r="G1638" s="60" t="e">
        <f t="shared" si="176"/>
        <v>#DIV/0!</v>
      </c>
      <c r="H1638" s="30" t="e">
        <f t="shared" si="179"/>
        <v>#DIV/0!</v>
      </c>
      <c r="I1638" s="63" t="e">
        <f t="shared" si="177"/>
        <v>#DIV/0!</v>
      </c>
      <c r="J1638" s="30" t="e">
        <f t="shared" si="180"/>
        <v>#DIV/0!</v>
      </c>
      <c r="K1638" s="67" t="e">
        <f t="shared" si="181"/>
        <v>#DIV/0!</v>
      </c>
      <c r="N1638" s="34"/>
      <c r="O1638" s="35"/>
      <c r="P1638" s="34"/>
      <c r="Q1638" s="35"/>
      <c r="R1638" s="36"/>
      <c r="S1638" s="36"/>
    </row>
    <row r="1639" spans="5:19">
      <c r="E1639" s="30">
        <f t="shared" si="178"/>
        <v>171.75000000000779</v>
      </c>
      <c r="F1639" s="30" t="e">
        <f t="shared" si="175"/>
        <v>#DIV/0!</v>
      </c>
      <c r="G1639" s="60" t="e">
        <f t="shared" si="176"/>
        <v>#DIV/0!</v>
      </c>
      <c r="H1639" s="30" t="e">
        <f t="shared" si="179"/>
        <v>#DIV/0!</v>
      </c>
      <c r="I1639" s="63" t="e">
        <f t="shared" si="177"/>
        <v>#DIV/0!</v>
      </c>
      <c r="J1639" s="30" t="e">
        <f t="shared" si="180"/>
        <v>#DIV/0!</v>
      </c>
      <c r="K1639" s="67" t="e">
        <f t="shared" si="181"/>
        <v>#DIV/0!</v>
      </c>
      <c r="N1639" s="34"/>
      <c r="O1639" s="35"/>
      <c r="P1639" s="34"/>
      <c r="Q1639" s="35"/>
      <c r="R1639" s="36"/>
      <c r="S1639" s="36"/>
    </row>
    <row r="1640" spans="5:19">
      <c r="E1640" s="30">
        <f t="shared" si="178"/>
        <v>171.8000000000078</v>
      </c>
      <c r="F1640" s="30" t="e">
        <f t="shared" si="175"/>
        <v>#DIV/0!</v>
      </c>
      <c r="G1640" s="60" t="e">
        <f t="shared" si="176"/>
        <v>#DIV/0!</v>
      </c>
      <c r="H1640" s="30" t="e">
        <f t="shared" si="179"/>
        <v>#DIV/0!</v>
      </c>
      <c r="I1640" s="63" t="e">
        <f t="shared" si="177"/>
        <v>#DIV/0!</v>
      </c>
      <c r="J1640" s="30" t="e">
        <f t="shared" si="180"/>
        <v>#DIV/0!</v>
      </c>
      <c r="K1640" s="67" t="e">
        <f t="shared" si="181"/>
        <v>#DIV/0!</v>
      </c>
      <c r="N1640" s="34"/>
      <c r="O1640" s="35"/>
      <c r="P1640" s="34"/>
      <c r="Q1640" s="35"/>
      <c r="R1640" s="36"/>
      <c r="S1640" s="36"/>
    </row>
    <row r="1641" spans="5:19">
      <c r="E1641" s="30">
        <f t="shared" si="178"/>
        <v>171.85000000000781</v>
      </c>
      <c r="F1641" s="30" t="e">
        <f t="shared" si="175"/>
        <v>#DIV/0!</v>
      </c>
      <c r="G1641" s="60" t="e">
        <f t="shared" si="176"/>
        <v>#DIV/0!</v>
      </c>
      <c r="H1641" s="30" t="e">
        <f t="shared" si="179"/>
        <v>#DIV/0!</v>
      </c>
      <c r="I1641" s="63" t="e">
        <f t="shared" si="177"/>
        <v>#DIV/0!</v>
      </c>
      <c r="J1641" s="30" t="e">
        <f t="shared" si="180"/>
        <v>#DIV/0!</v>
      </c>
      <c r="K1641" s="67" t="e">
        <f t="shared" si="181"/>
        <v>#DIV/0!</v>
      </c>
      <c r="N1641" s="34"/>
      <c r="O1641" s="35"/>
      <c r="P1641" s="34"/>
      <c r="Q1641" s="35"/>
      <c r="R1641" s="36"/>
      <c r="S1641" s="36"/>
    </row>
    <row r="1642" spans="5:19">
      <c r="E1642" s="30">
        <f t="shared" si="178"/>
        <v>171.90000000000782</v>
      </c>
      <c r="F1642" s="30" t="e">
        <f t="shared" si="175"/>
        <v>#DIV/0!</v>
      </c>
      <c r="G1642" s="60" t="e">
        <f t="shared" si="176"/>
        <v>#DIV/0!</v>
      </c>
      <c r="H1642" s="30" t="e">
        <f t="shared" si="179"/>
        <v>#DIV/0!</v>
      </c>
      <c r="I1642" s="63" t="e">
        <f t="shared" si="177"/>
        <v>#DIV/0!</v>
      </c>
      <c r="J1642" s="30" t="e">
        <f t="shared" si="180"/>
        <v>#DIV/0!</v>
      </c>
      <c r="K1642" s="67" t="e">
        <f t="shared" si="181"/>
        <v>#DIV/0!</v>
      </c>
      <c r="N1642" s="34"/>
      <c r="O1642" s="35"/>
      <c r="P1642" s="34"/>
      <c r="Q1642" s="35"/>
      <c r="R1642" s="36"/>
      <c r="S1642" s="36"/>
    </row>
    <row r="1643" spans="5:19">
      <c r="E1643" s="30">
        <f t="shared" si="178"/>
        <v>171.95000000000783</v>
      </c>
      <c r="F1643" s="30" t="e">
        <f t="shared" si="175"/>
        <v>#DIV/0!</v>
      </c>
      <c r="G1643" s="60" t="e">
        <f t="shared" si="176"/>
        <v>#DIV/0!</v>
      </c>
      <c r="H1643" s="30" t="e">
        <f t="shared" si="179"/>
        <v>#DIV/0!</v>
      </c>
      <c r="I1643" s="63" t="e">
        <f t="shared" si="177"/>
        <v>#DIV/0!</v>
      </c>
      <c r="J1643" s="30" t="e">
        <f t="shared" si="180"/>
        <v>#DIV/0!</v>
      </c>
      <c r="K1643" s="67" t="e">
        <f t="shared" si="181"/>
        <v>#DIV/0!</v>
      </c>
      <c r="N1643" s="34"/>
      <c r="O1643" s="35"/>
      <c r="P1643" s="34"/>
      <c r="Q1643" s="35"/>
      <c r="R1643" s="36"/>
      <c r="S1643" s="36"/>
    </row>
    <row r="1644" spans="5:19">
      <c r="E1644" s="30">
        <f t="shared" si="178"/>
        <v>172.00000000000784</v>
      </c>
      <c r="F1644" s="30" t="e">
        <f t="shared" si="175"/>
        <v>#DIV/0!</v>
      </c>
      <c r="G1644" s="60" t="e">
        <f t="shared" si="176"/>
        <v>#DIV/0!</v>
      </c>
      <c r="H1644" s="30" t="e">
        <f t="shared" si="179"/>
        <v>#DIV/0!</v>
      </c>
      <c r="I1644" s="63" t="e">
        <f t="shared" si="177"/>
        <v>#DIV/0!</v>
      </c>
      <c r="J1644" s="30" t="e">
        <f t="shared" si="180"/>
        <v>#DIV/0!</v>
      </c>
      <c r="K1644" s="67" t="e">
        <f t="shared" si="181"/>
        <v>#DIV/0!</v>
      </c>
      <c r="N1644" s="34"/>
      <c r="O1644" s="35"/>
      <c r="P1644" s="34"/>
      <c r="Q1644" s="35"/>
      <c r="R1644" s="36"/>
      <c r="S1644" s="36"/>
    </row>
    <row r="1645" spans="5:19">
      <c r="E1645" s="30">
        <f t="shared" si="178"/>
        <v>172.05000000000786</v>
      </c>
      <c r="F1645" s="30" t="e">
        <f t="shared" si="175"/>
        <v>#DIV/0!</v>
      </c>
      <c r="G1645" s="60" t="e">
        <f t="shared" si="176"/>
        <v>#DIV/0!</v>
      </c>
      <c r="H1645" s="30" t="e">
        <f t="shared" si="179"/>
        <v>#DIV/0!</v>
      </c>
      <c r="I1645" s="63" t="e">
        <f t="shared" si="177"/>
        <v>#DIV/0!</v>
      </c>
      <c r="J1645" s="30" t="e">
        <f t="shared" si="180"/>
        <v>#DIV/0!</v>
      </c>
      <c r="K1645" s="67" t="e">
        <f t="shared" si="181"/>
        <v>#DIV/0!</v>
      </c>
      <c r="N1645" s="34"/>
      <c r="O1645" s="35"/>
      <c r="P1645" s="34"/>
      <c r="Q1645" s="35"/>
      <c r="R1645" s="36"/>
      <c r="S1645" s="36"/>
    </row>
    <row r="1646" spans="5:19">
      <c r="E1646" s="30">
        <f t="shared" si="178"/>
        <v>172.10000000000787</v>
      </c>
      <c r="F1646" s="30" t="e">
        <f t="shared" si="175"/>
        <v>#DIV/0!</v>
      </c>
      <c r="G1646" s="60" t="e">
        <f t="shared" si="176"/>
        <v>#DIV/0!</v>
      </c>
      <c r="H1646" s="30" t="e">
        <f t="shared" si="179"/>
        <v>#DIV/0!</v>
      </c>
      <c r="I1646" s="63" t="e">
        <f t="shared" si="177"/>
        <v>#DIV/0!</v>
      </c>
      <c r="J1646" s="30" t="e">
        <f t="shared" si="180"/>
        <v>#DIV/0!</v>
      </c>
      <c r="K1646" s="67" t="e">
        <f t="shared" si="181"/>
        <v>#DIV/0!</v>
      </c>
      <c r="N1646" s="34"/>
      <c r="O1646" s="35"/>
      <c r="P1646" s="34"/>
      <c r="Q1646" s="35"/>
      <c r="R1646" s="36"/>
      <c r="S1646" s="36"/>
    </row>
    <row r="1647" spans="5:19">
      <c r="E1647" s="30">
        <f t="shared" si="178"/>
        <v>172.15000000000788</v>
      </c>
      <c r="F1647" s="30" t="e">
        <f t="shared" si="175"/>
        <v>#DIV/0!</v>
      </c>
      <c r="G1647" s="60" t="e">
        <f t="shared" si="176"/>
        <v>#DIV/0!</v>
      </c>
      <c r="H1647" s="30" t="e">
        <f t="shared" si="179"/>
        <v>#DIV/0!</v>
      </c>
      <c r="I1647" s="63" t="e">
        <f t="shared" si="177"/>
        <v>#DIV/0!</v>
      </c>
      <c r="J1647" s="30" t="e">
        <f t="shared" si="180"/>
        <v>#DIV/0!</v>
      </c>
      <c r="K1647" s="67" t="e">
        <f t="shared" si="181"/>
        <v>#DIV/0!</v>
      </c>
      <c r="N1647" s="34"/>
      <c r="O1647" s="35"/>
      <c r="P1647" s="34"/>
      <c r="Q1647" s="35"/>
      <c r="R1647" s="36"/>
      <c r="S1647" s="36"/>
    </row>
    <row r="1648" spans="5:19">
      <c r="E1648" s="30">
        <f t="shared" si="178"/>
        <v>172.20000000000789</v>
      </c>
      <c r="F1648" s="30" t="e">
        <f t="shared" si="175"/>
        <v>#DIV/0!</v>
      </c>
      <c r="G1648" s="60" t="e">
        <f t="shared" si="176"/>
        <v>#DIV/0!</v>
      </c>
      <c r="H1648" s="30" t="e">
        <f t="shared" si="179"/>
        <v>#DIV/0!</v>
      </c>
      <c r="I1648" s="63" t="e">
        <f t="shared" si="177"/>
        <v>#DIV/0!</v>
      </c>
      <c r="J1648" s="30" t="e">
        <f t="shared" si="180"/>
        <v>#DIV/0!</v>
      </c>
      <c r="K1648" s="67" t="e">
        <f t="shared" si="181"/>
        <v>#DIV/0!</v>
      </c>
      <c r="N1648" s="34"/>
      <c r="O1648" s="35"/>
      <c r="P1648" s="34"/>
      <c r="Q1648" s="35"/>
      <c r="R1648" s="36"/>
      <c r="S1648" s="36"/>
    </row>
    <row r="1649" spans="5:19">
      <c r="E1649" s="30">
        <f t="shared" si="178"/>
        <v>172.2500000000079</v>
      </c>
      <c r="F1649" s="30" t="e">
        <f t="shared" si="175"/>
        <v>#DIV/0!</v>
      </c>
      <c r="G1649" s="60" t="e">
        <f t="shared" si="176"/>
        <v>#DIV/0!</v>
      </c>
      <c r="H1649" s="30" t="e">
        <f t="shared" si="179"/>
        <v>#DIV/0!</v>
      </c>
      <c r="I1649" s="63" t="e">
        <f t="shared" si="177"/>
        <v>#DIV/0!</v>
      </c>
      <c r="J1649" s="30" t="e">
        <f t="shared" si="180"/>
        <v>#DIV/0!</v>
      </c>
      <c r="K1649" s="67" t="e">
        <f t="shared" si="181"/>
        <v>#DIV/0!</v>
      </c>
      <c r="N1649" s="34"/>
      <c r="O1649" s="35"/>
      <c r="P1649" s="34"/>
      <c r="Q1649" s="35"/>
      <c r="R1649" s="36"/>
      <c r="S1649" s="36"/>
    </row>
    <row r="1650" spans="5:19">
      <c r="E1650" s="30">
        <f t="shared" si="178"/>
        <v>172.30000000000791</v>
      </c>
      <c r="F1650" s="30" t="e">
        <f t="shared" si="175"/>
        <v>#DIV/0!</v>
      </c>
      <c r="G1650" s="60" t="e">
        <f t="shared" si="176"/>
        <v>#DIV/0!</v>
      </c>
      <c r="H1650" s="30" t="e">
        <f t="shared" si="179"/>
        <v>#DIV/0!</v>
      </c>
      <c r="I1650" s="63" t="e">
        <f t="shared" si="177"/>
        <v>#DIV/0!</v>
      </c>
      <c r="J1650" s="30" t="e">
        <f t="shared" si="180"/>
        <v>#DIV/0!</v>
      </c>
      <c r="K1650" s="67" t="e">
        <f t="shared" si="181"/>
        <v>#DIV/0!</v>
      </c>
      <c r="N1650" s="34"/>
      <c r="O1650" s="35"/>
      <c r="P1650" s="34"/>
      <c r="Q1650" s="35"/>
      <c r="R1650" s="36"/>
      <c r="S1650" s="36"/>
    </row>
    <row r="1651" spans="5:19">
      <c r="E1651" s="30">
        <f t="shared" si="178"/>
        <v>172.35000000000792</v>
      </c>
      <c r="F1651" s="30" t="e">
        <f t="shared" si="175"/>
        <v>#DIV/0!</v>
      </c>
      <c r="G1651" s="60" t="e">
        <f t="shared" si="176"/>
        <v>#DIV/0!</v>
      </c>
      <c r="H1651" s="30" t="e">
        <f t="shared" si="179"/>
        <v>#DIV/0!</v>
      </c>
      <c r="I1651" s="63" t="e">
        <f t="shared" si="177"/>
        <v>#DIV/0!</v>
      </c>
      <c r="J1651" s="30" t="e">
        <f t="shared" si="180"/>
        <v>#DIV/0!</v>
      </c>
      <c r="K1651" s="67" t="e">
        <f t="shared" si="181"/>
        <v>#DIV/0!</v>
      </c>
      <c r="N1651" s="34"/>
      <c r="O1651" s="35"/>
      <c r="P1651" s="34"/>
      <c r="Q1651" s="35"/>
      <c r="R1651" s="36"/>
      <c r="S1651" s="36"/>
    </row>
    <row r="1652" spans="5:19">
      <c r="E1652" s="30">
        <f t="shared" si="178"/>
        <v>172.40000000000794</v>
      </c>
      <c r="F1652" s="30" t="e">
        <f t="shared" si="175"/>
        <v>#DIV/0!</v>
      </c>
      <c r="G1652" s="60" t="e">
        <f t="shared" si="176"/>
        <v>#DIV/0!</v>
      </c>
      <c r="H1652" s="30" t="e">
        <f t="shared" si="179"/>
        <v>#DIV/0!</v>
      </c>
      <c r="I1652" s="63" t="e">
        <f t="shared" si="177"/>
        <v>#DIV/0!</v>
      </c>
      <c r="J1652" s="30" t="e">
        <f t="shared" si="180"/>
        <v>#DIV/0!</v>
      </c>
      <c r="K1652" s="67" t="e">
        <f t="shared" si="181"/>
        <v>#DIV/0!</v>
      </c>
      <c r="N1652" s="34"/>
      <c r="O1652" s="35"/>
      <c r="P1652" s="34"/>
      <c r="Q1652" s="35"/>
      <c r="R1652" s="36"/>
      <c r="S1652" s="36"/>
    </row>
    <row r="1653" spans="5:19">
      <c r="E1653" s="30">
        <f t="shared" si="178"/>
        <v>172.45000000000795</v>
      </c>
      <c r="F1653" s="30" t="e">
        <f t="shared" si="175"/>
        <v>#DIV/0!</v>
      </c>
      <c r="G1653" s="60" t="e">
        <f t="shared" si="176"/>
        <v>#DIV/0!</v>
      </c>
      <c r="H1653" s="30" t="e">
        <f t="shared" si="179"/>
        <v>#DIV/0!</v>
      </c>
      <c r="I1653" s="63" t="e">
        <f t="shared" si="177"/>
        <v>#DIV/0!</v>
      </c>
      <c r="J1653" s="30" t="e">
        <f t="shared" si="180"/>
        <v>#DIV/0!</v>
      </c>
      <c r="K1653" s="67" t="e">
        <f t="shared" si="181"/>
        <v>#DIV/0!</v>
      </c>
      <c r="N1653" s="34"/>
      <c r="O1653" s="35"/>
      <c r="P1653" s="34"/>
      <c r="Q1653" s="35"/>
      <c r="R1653" s="36"/>
      <c r="S1653" s="36"/>
    </row>
    <row r="1654" spans="5:19">
      <c r="E1654" s="30">
        <f t="shared" si="178"/>
        <v>172.50000000000796</v>
      </c>
      <c r="F1654" s="30" t="e">
        <f t="shared" si="175"/>
        <v>#DIV/0!</v>
      </c>
      <c r="G1654" s="60" t="e">
        <f t="shared" si="176"/>
        <v>#DIV/0!</v>
      </c>
      <c r="H1654" s="30" t="e">
        <f t="shared" si="179"/>
        <v>#DIV/0!</v>
      </c>
      <c r="I1654" s="63" t="e">
        <f t="shared" si="177"/>
        <v>#DIV/0!</v>
      </c>
      <c r="J1654" s="30" t="e">
        <f t="shared" si="180"/>
        <v>#DIV/0!</v>
      </c>
      <c r="K1654" s="67" t="e">
        <f t="shared" si="181"/>
        <v>#DIV/0!</v>
      </c>
      <c r="N1654" s="34"/>
      <c r="O1654" s="35"/>
      <c r="P1654" s="34"/>
      <c r="Q1654" s="35"/>
      <c r="R1654" s="36"/>
      <c r="S1654" s="36"/>
    </row>
    <row r="1655" spans="5:19">
      <c r="E1655" s="30">
        <f t="shared" si="178"/>
        <v>172.55000000000797</v>
      </c>
      <c r="F1655" s="30" t="e">
        <f t="shared" si="175"/>
        <v>#DIV/0!</v>
      </c>
      <c r="G1655" s="60" t="e">
        <f t="shared" si="176"/>
        <v>#DIV/0!</v>
      </c>
      <c r="H1655" s="30" t="e">
        <f t="shared" si="179"/>
        <v>#DIV/0!</v>
      </c>
      <c r="I1655" s="63" t="e">
        <f t="shared" si="177"/>
        <v>#DIV/0!</v>
      </c>
      <c r="J1655" s="30" t="e">
        <f t="shared" si="180"/>
        <v>#DIV/0!</v>
      </c>
      <c r="K1655" s="67" t="e">
        <f t="shared" si="181"/>
        <v>#DIV/0!</v>
      </c>
      <c r="N1655" s="34"/>
      <c r="O1655" s="35"/>
      <c r="P1655" s="34"/>
      <c r="Q1655" s="35"/>
      <c r="R1655" s="36"/>
      <c r="S1655" s="36"/>
    </row>
    <row r="1656" spans="5:19">
      <c r="E1656" s="30">
        <f t="shared" si="178"/>
        <v>172.60000000000798</v>
      </c>
      <c r="F1656" s="30" t="e">
        <f t="shared" si="175"/>
        <v>#DIV/0!</v>
      </c>
      <c r="G1656" s="60" t="e">
        <f t="shared" si="176"/>
        <v>#DIV/0!</v>
      </c>
      <c r="H1656" s="30" t="e">
        <f t="shared" si="179"/>
        <v>#DIV/0!</v>
      </c>
      <c r="I1656" s="63" t="e">
        <f t="shared" si="177"/>
        <v>#DIV/0!</v>
      </c>
      <c r="J1656" s="30" t="e">
        <f t="shared" si="180"/>
        <v>#DIV/0!</v>
      </c>
      <c r="K1656" s="67" t="e">
        <f t="shared" si="181"/>
        <v>#DIV/0!</v>
      </c>
      <c r="N1656" s="34"/>
      <c r="O1656" s="35"/>
      <c r="P1656" s="34"/>
      <c r="Q1656" s="35"/>
      <c r="R1656" s="36"/>
      <c r="S1656" s="36"/>
    </row>
    <row r="1657" spans="5:19">
      <c r="E1657" s="30">
        <f t="shared" si="178"/>
        <v>172.65000000000799</v>
      </c>
      <c r="F1657" s="30" t="e">
        <f t="shared" si="175"/>
        <v>#DIV/0!</v>
      </c>
      <c r="G1657" s="60" t="e">
        <f t="shared" si="176"/>
        <v>#DIV/0!</v>
      </c>
      <c r="H1657" s="30" t="e">
        <f t="shared" si="179"/>
        <v>#DIV/0!</v>
      </c>
      <c r="I1657" s="63" t="e">
        <f t="shared" si="177"/>
        <v>#DIV/0!</v>
      </c>
      <c r="J1657" s="30" t="e">
        <f t="shared" si="180"/>
        <v>#DIV/0!</v>
      </c>
      <c r="K1657" s="67" t="e">
        <f t="shared" si="181"/>
        <v>#DIV/0!</v>
      </c>
      <c r="N1657" s="34"/>
      <c r="O1657" s="35"/>
      <c r="P1657" s="34"/>
      <c r="Q1657" s="35"/>
      <c r="R1657" s="36"/>
      <c r="S1657" s="36"/>
    </row>
    <row r="1658" spans="5:19">
      <c r="E1658" s="30">
        <f t="shared" si="178"/>
        <v>172.700000000008</v>
      </c>
      <c r="F1658" s="30" t="e">
        <f t="shared" si="175"/>
        <v>#DIV/0!</v>
      </c>
      <c r="G1658" s="60" t="e">
        <f t="shared" si="176"/>
        <v>#DIV/0!</v>
      </c>
      <c r="H1658" s="30" t="e">
        <f t="shared" si="179"/>
        <v>#DIV/0!</v>
      </c>
      <c r="I1658" s="63" t="e">
        <f t="shared" si="177"/>
        <v>#DIV/0!</v>
      </c>
      <c r="J1658" s="30" t="e">
        <f t="shared" si="180"/>
        <v>#DIV/0!</v>
      </c>
      <c r="K1658" s="67" t="e">
        <f t="shared" si="181"/>
        <v>#DIV/0!</v>
      </c>
      <c r="N1658" s="34"/>
      <c r="O1658" s="35"/>
      <c r="P1658" s="34"/>
      <c r="Q1658" s="35"/>
      <c r="R1658" s="36"/>
      <c r="S1658" s="36"/>
    </row>
    <row r="1659" spans="5:19">
      <c r="E1659" s="30">
        <f t="shared" si="178"/>
        <v>172.75000000000801</v>
      </c>
      <c r="F1659" s="30" t="e">
        <f t="shared" si="175"/>
        <v>#DIV/0!</v>
      </c>
      <c r="G1659" s="60" t="e">
        <f t="shared" si="176"/>
        <v>#DIV/0!</v>
      </c>
      <c r="H1659" s="30" t="e">
        <f t="shared" si="179"/>
        <v>#DIV/0!</v>
      </c>
      <c r="I1659" s="63" t="e">
        <f t="shared" si="177"/>
        <v>#DIV/0!</v>
      </c>
      <c r="J1659" s="30" t="e">
        <f t="shared" si="180"/>
        <v>#DIV/0!</v>
      </c>
      <c r="K1659" s="67" t="e">
        <f t="shared" si="181"/>
        <v>#DIV/0!</v>
      </c>
      <c r="N1659" s="34"/>
      <c r="O1659" s="35"/>
      <c r="P1659" s="34"/>
      <c r="Q1659" s="35"/>
      <c r="R1659" s="36"/>
      <c r="S1659" s="36"/>
    </row>
    <row r="1660" spans="5:19">
      <c r="E1660" s="30">
        <f t="shared" si="178"/>
        <v>172.80000000000803</v>
      </c>
      <c r="F1660" s="30" t="e">
        <f t="shared" si="175"/>
        <v>#DIV/0!</v>
      </c>
      <c r="G1660" s="60" t="e">
        <f t="shared" si="176"/>
        <v>#DIV/0!</v>
      </c>
      <c r="H1660" s="30" t="e">
        <f t="shared" si="179"/>
        <v>#DIV/0!</v>
      </c>
      <c r="I1660" s="63" t="e">
        <f t="shared" si="177"/>
        <v>#DIV/0!</v>
      </c>
      <c r="J1660" s="30" t="e">
        <f t="shared" si="180"/>
        <v>#DIV/0!</v>
      </c>
      <c r="K1660" s="67" t="e">
        <f t="shared" si="181"/>
        <v>#DIV/0!</v>
      </c>
      <c r="N1660" s="34"/>
      <c r="O1660" s="35"/>
      <c r="P1660" s="34"/>
      <c r="Q1660" s="35"/>
      <c r="R1660" s="36"/>
      <c r="S1660" s="36"/>
    </row>
    <row r="1661" spans="5:19">
      <c r="E1661" s="30">
        <f t="shared" si="178"/>
        <v>172.85000000000804</v>
      </c>
      <c r="F1661" s="30" t="e">
        <f t="shared" si="175"/>
        <v>#DIV/0!</v>
      </c>
      <c r="G1661" s="60" t="e">
        <f t="shared" si="176"/>
        <v>#DIV/0!</v>
      </c>
      <c r="H1661" s="30" t="e">
        <f t="shared" si="179"/>
        <v>#DIV/0!</v>
      </c>
      <c r="I1661" s="63" t="e">
        <f t="shared" si="177"/>
        <v>#DIV/0!</v>
      </c>
      <c r="J1661" s="30" t="e">
        <f t="shared" si="180"/>
        <v>#DIV/0!</v>
      </c>
      <c r="K1661" s="67" t="e">
        <f t="shared" si="181"/>
        <v>#DIV/0!</v>
      </c>
      <c r="N1661" s="34"/>
      <c r="O1661" s="35"/>
      <c r="P1661" s="34"/>
      <c r="Q1661" s="35"/>
      <c r="R1661" s="36"/>
      <c r="S1661" s="36"/>
    </row>
    <row r="1662" spans="5:19">
      <c r="E1662" s="30">
        <f t="shared" si="178"/>
        <v>172.90000000000805</v>
      </c>
      <c r="F1662" s="30" t="e">
        <f t="shared" si="175"/>
        <v>#DIV/0!</v>
      </c>
      <c r="G1662" s="60" t="e">
        <f t="shared" si="176"/>
        <v>#DIV/0!</v>
      </c>
      <c r="H1662" s="30" t="e">
        <f t="shared" si="179"/>
        <v>#DIV/0!</v>
      </c>
      <c r="I1662" s="63" t="e">
        <f t="shared" si="177"/>
        <v>#DIV/0!</v>
      </c>
      <c r="J1662" s="30" t="e">
        <f t="shared" si="180"/>
        <v>#DIV/0!</v>
      </c>
      <c r="K1662" s="67" t="e">
        <f t="shared" si="181"/>
        <v>#DIV/0!</v>
      </c>
      <c r="N1662" s="34"/>
      <c r="O1662" s="35"/>
      <c r="P1662" s="34"/>
      <c r="Q1662" s="35"/>
      <c r="R1662" s="36"/>
      <c r="S1662" s="36"/>
    </row>
    <row r="1663" spans="5:19">
      <c r="E1663" s="30">
        <f t="shared" si="178"/>
        <v>172.95000000000806</v>
      </c>
      <c r="F1663" s="30" t="e">
        <f t="shared" si="175"/>
        <v>#DIV/0!</v>
      </c>
      <c r="G1663" s="60" t="e">
        <f t="shared" si="176"/>
        <v>#DIV/0!</v>
      </c>
      <c r="H1663" s="30" t="e">
        <f t="shared" si="179"/>
        <v>#DIV/0!</v>
      </c>
      <c r="I1663" s="63" t="e">
        <f t="shared" si="177"/>
        <v>#DIV/0!</v>
      </c>
      <c r="J1663" s="30" t="e">
        <f t="shared" si="180"/>
        <v>#DIV/0!</v>
      </c>
      <c r="K1663" s="67" t="e">
        <f t="shared" si="181"/>
        <v>#DIV/0!</v>
      </c>
      <c r="N1663" s="34"/>
      <c r="O1663" s="35"/>
      <c r="P1663" s="34"/>
      <c r="Q1663" s="35"/>
      <c r="R1663" s="36"/>
      <c r="S1663" s="36"/>
    </row>
    <row r="1664" spans="5:19">
      <c r="E1664" s="30">
        <f t="shared" si="178"/>
        <v>173.00000000000807</v>
      </c>
      <c r="F1664" s="30" t="e">
        <f t="shared" si="175"/>
        <v>#DIV/0!</v>
      </c>
      <c r="G1664" s="60" t="e">
        <f t="shared" si="176"/>
        <v>#DIV/0!</v>
      </c>
      <c r="H1664" s="30" t="e">
        <f t="shared" si="179"/>
        <v>#DIV/0!</v>
      </c>
      <c r="I1664" s="63" t="e">
        <f t="shared" si="177"/>
        <v>#DIV/0!</v>
      </c>
      <c r="J1664" s="30" t="e">
        <f t="shared" si="180"/>
        <v>#DIV/0!</v>
      </c>
      <c r="K1664" s="67" t="e">
        <f t="shared" si="181"/>
        <v>#DIV/0!</v>
      </c>
      <c r="N1664" s="34"/>
      <c r="O1664" s="35"/>
      <c r="P1664" s="34"/>
      <c r="Q1664" s="35"/>
      <c r="R1664" s="36"/>
      <c r="S1664" s="36"/>
    </row>
    <row r="1665" spans="5:19">
      <c r="E1665" s="30">
        <f t="shared" si="178"/>
        <v>173.05000000000808</v>
      </c>
      <c r="F1665" s="30" t="e">
        <f t="shared" si="175"/>
        <v>#DIV/0!</v>
      </c>
      <c r="G1665" s="60" t="e">
        <f t="shared" si="176"/>
        <v>#DIV/0!</v>
      </c>
      <c r="H1665" s="30" t="e">
        <f t="shared" si="179"/>
        <v>#DIV/0!</v>
      </c>
      <c r="I1665" s="63" t="e">
        <f t="shared" si="177"/>
        <v>#DIV/0!</v>
      </c>
      <c r="J1665" s="30" t="e">
        <f t="shared" si="180"/>
        <v>#DIV/0!</v>
      </c>
      <c r="K1665" s="67" t="e">
        <f t="shared" si="181"/>
        <v>#DIV/0!</v>
      </c>
      <c r="N1665" s="34"/>
      <c r="O1665" s="35"/>
      <c r="P1665" s="34"/>
      <c r="Q1665" s="35"/>
      <c r="R1665" s="36"/>
      <c r="S1665" s="36"/>
    </row>
    <row r="1666" spans="5:19">
      <c r="E1666" s="30">
        <f t="shared" si="178"/>
        <v>173.10000000000809</v>
      </c>
      <c r="F1666" s="30" t="e">
        <f t="shared" si="175"/>
        <v>#DIV/0!</v>
      </c>
      <c r="G1666" s="60" t="e">
        <f t="shared" si="176"/>
        <v>#DIV/0!</v>
      </c>
      <c r="H1666" s="30" t="e">
        <f t="shared" si="179"/>
        <v>#DIV/0!</v>
      </c>
      <c r="I1666" s="63" t="e">
        <f t="shared" si="177"/>
        <v>#DIV/0!</v>
      </c>
      <c r="J1666" s="30" t="e">
        <f t="shared" si="180"/>
        <v>#DIV/0!</v>
      </c>
      <c r="K1666" s="67" t="e">
        <f t="shared" si="181"/>
        <v>#DIV/0!</v>
      </c>
      <c r="N1666" s="34"/>
      <c r="O1666" s="35"/>
      <c r="P1666" s="34"/>
      <c r="Q1666" s="35"/>
      <c r="R1666" s="36"/>
      <c r="S1666" s="36"/>
    </row>
    <row r="1667" spans="5:19">
      <c r="E1667" s="30">
        <f t="shared" si="178"/>
        <v>173.15000000000811</v>
      </c>
      <c r="F1667" s="30" t="e">
        <f t="shared" si="175"/>
        <v>#DIV/0!</v>
      </c>
      <c r="G1667" s="60" t="e">
        <f t="shared" si="176"/>
        <v>#DIV/0!</v>
      </c>
      <c r="H1667" s="30" t="e">
        <f t="shared" si="179"/>
        <v>#DIV/0!</v>
      </c>
      <c r="I1667" s="63" t="e">
        <f t="shared" si="177"/>
        <v>#DIV/0!</v>
      </c>
      <c r="J1667" s="30" t="e">
        <f t="shared" si="180"/>
        <v>#DIV/0!</v>
      </c>
      <c r="K1667" s="67" t="e">
        <f t="shared" si="181"/>
        <v>#DIV/0!</v>
      </c>
      <c r="N1667" s="34"/>
      <c r="O1667" s="35"/>
      <c r="P1667" s="34"/>
      <c r="Q1667" s="35"/>
      <c r="R1667" s="36"/>
      <c r="S1667" s="36"/>
    </row>
    <row r="1668" spans="5:19">
      <c r="E1668" s="30">
        <f t="shared" si="178"/>
        <v>173.20000000000812</v>
      </c>
      <c r="F1668" s="30" t="e">
        <f t="shared" ref="F1668:F1731" si="182">SQRT(2+2*1*COS(3.14-2*$C$9*E1668*10^(-3)))</f>
        <v>#DIV/0!</v>
      </c>
      <c r="G1668" s="60" t="e">
        <f t="shared" ref="G1668:G1731" si="183">20*LOG10(F1668/2)</f>
        <v>#DIV/0!</v>
      </c>
      <c r="H1668" s="30" t="e">
        <f t="shared" si="179"/>
        <v>#DIV/0!</v>
      </c>
      <c r="I1668" s="63" t="e">
        <f t="shared" ref="I1668:I1731" si="184">20*LOG10(H1668/2)</f>
        <v>#DIV/0!</v>
      </c>
      <c r="J1668" s="30" t="e">
        <f t="shared" si="180"/>
        <v>#DIV/0!</v>
      </c>
      <c r="K1668" s="67" t="e">
        <f t="shared" si="181"/>
        <v>#DIV/0!</v>
      </c>
      <c r="N1668" s="34"/>
      <c r="O1668" s="35"/>
      <c r="P1668" s="34"/>
      <c r="Q1668" s="35"/>
      <c r="R1668" s="36"/>
      <c r="S1668" s="36"/>
    </row>
    <row r="1669" spans="5:19">
      <c r="E1669" s="30">
        <f t="shared" ref="E1669:E1732" si="185">E1668+$E$2</f>
        <v>173.25000000000813</v>
      </c>
      <c r="F1669" s="30" t="e">
        <f t="shared" si="182"/>
        <v>#DIV/0!</v>
      </c>
      <c r="G1669" s="60" t="e">
        <f t="shared" si="183"/>
        <v>#DIV/0!</v>
      </c>
      <c r="H1669" s="30" t="e">
        <f t="shared" ref="H1669:H1732" si="186">SQRT(2+2*1*COS(0-2*$C$30*E1669*10^(-3)))</f>
        <v>#DIV/0!</v>
      </c>
      <c r="I1669" s="63" t="e">
        <f t="shared" si="184"/>
        <v>#DIV/0!</v>
      </c>
      <c r="J1669" s="30" t="e">
        <f t="shared" ref="J1669:J1732" si="187">SQRT(1+0+2*0*COS(0-2*$C$51*E1669*10^(-3)))</f>
        <v>#DIV/0!</v>
      </c>
      <c r="K1669" s="67" t="e">
        <f t="shared" ref="K1669:K1732" si="188">20*LOG10(J1669/1)</f>
        <v>#DIV/0!</v>
      </c>
      <c r="N1669" s="34"/>
      <c r="O1669" s="35"/>
      <c r="P1669" s="34"/>
      <c r="Q1669" s="35"/>
      <c r="R1669" s="36"/>
      <c r="S1669" s="36"/>
    </row>
    <row r="1670" spans="5:19">
      <c r="E1670" s="30">
        <f t="shared" si="185"/>
        <v>173.30000000000814</v>
      </c>
      <c r="F1670" s="30" t="e">
        <f t="shared" si="182"/>
        <v>#DIV/0!</v>
      </c>
      <c r="G1670" s="60" t="e">
        <f t="shared" si="183"/>
        <v>#DIV/0!</v>
      </c>
      <c r="H1670" s="30" t="e">
        <f t="shared" si="186"/>
        <v>#DIV/0!</v>
      </c>
      <c r="I1670" s="63" t="e">
        <f t="shared" si="184"/>
        <v>#DIV/0!</v>
      </c>
      <c r="J1670" s="30" t="e">
        <f t="shared" si="187"/>
        <v>#DIV/0!</v>
      </c>
      <c r="K1670" s="67" t="e">
        <f t="shared" si="188"/>
        <v>#DIV/0!</v>
      </c>
      <c r="N1670" s="34"/>
      <c r="O1670" s="35"/>
      <c r="P1670" s="34"/>
      <c r="Q1670" s="35"/>
      <c r="R1670" s="36"/>
      <c r="S1670" s="36"/>
    </row>
    <row r="1671" spans="5:19">
      <c r="E1671" s="30">
        <f t="shared" si="185"/>
        <v>173.35000000000815</v>
      </c>
      <c r="F1671" s="30" t="e">
        <f t="shared" si="182"/>
        <v>#DIV/0!</v>
      </c>
      <c r="G1671" s="60" t="e">
        <f t="shared" si="183"/>
        <v>#DIV/0!</v>
      </c>
      <c r="H1671" s="30" t="e">
        <f t="shared" si="186"/>
        <v>#DIV/0!</v>
      </c>
      <c r="I1671" s="63" t="e">
        <f t="shared" si="184"/>
        <v>#DIV/0!</v>
      </c>
      <c r="J1671" s="30" t="e">
        <f t="shared" si="187"/>
        <v>#DIV/0!</v>
      </c>
      <c r="K1671" s="67" t="e">
        <f t="shared" si="188"/>
        <v>#DIV/0!</v>
      </c>
      <c r="N1671" s="34"/>
      <c r="O1671" s="35"/>
      <c r="P1671" s="34"/>
      <c r="Q1671" s="35"/>
      <c r="R1671" s="36"/>
      <c r="S1671" s="36"/>
    </row>
    <row r="1672" spans="5:19">
      <c r="E1672" s="30">
        <f t="shared" si="185"/>
        <v>173.40000000000816</v>
      </c>
      <c r="F1672" s="30" t="e">
        <f t="shared" si="182"/>
        <v>#DIV/0!</v>
      </c>
      <c r="G1672" s="60" t="e">
        <f t="shared" si="183"/>
        <v>#DIV/0!</v>
      </c>
      <c r="H1672" s="30" t="e">
        <f t="shared" si="186"/>
        <v>#DIV/0!</v>
      </c>
      <c r="I1672" s="63" t="e">
        <f t="shared" si="184"/>
        <v>#DIV/0!</v>
      </c>
      <c r="J1672" s="30" t="e">
        <f t="shared" si="187"/>
        <v>#DIV/0!</v>
      </c>
      <c r="K1672" s="67" t="e">
        <f t="shared" si="188"/>
        <v>#DIV/0!</v>
      </c>
      <c r="N1672" s="34"/>
      <c r="O1672" s="35"/>
      <c r="P1672" s="34"/>
      <c r="Q1672" s="35"/>
      <c r="R1672" s="36"/>
      <c r="S1672" s="36"/>
    </row>
    <row r="1673" spans="5:19">
      <c r="E1673" s="30">
        <f t="shared" si="185"/>
        <v>173.45000000000817</v>
      </c>
      <c r="F1673" s="30" t="e">
        <f t="shared" si="182"/>
        <v>#DIV/0!</v>
      </c>
      <c r="G1673" s="60" t="e">
        <f t="shared" si="183"/>
        <v>#DIV/0!</v>
      </c>
      <c r="H1673" s="30" t="e">
        <f t="shared" si="186"/>
        <v>#DIV/0!</v>
      </c>
      <c r="I1673" s="63" t="e">
        <f t="shared" si="184"/>
        <v>#DIV/0!</v>
      </c>
      <c r="J1673" s="30" t="e">
        <f t="shared" si="187"/>
        <v>#DIV/0!</v>
      </c>
      <c r="K1673" s="67" t="e">
        <f t="shared" si="188"/>
        <v>#DIV/0!</v>
      </c>
      <c r="N1673" s="34"/>
      <c r="O1673" s="35"/>
      <c r="P1673" s="34"/>
      <c r="Q1673" s="35"/>
      <c r="R1673" s="36"/>
      <c r="S1673" s="36"/>
    </row>
    <row r="1674" spans="5:19">
      <c r="E1674" s="30">
        <f t="shared" si="185"/>
        <v>173.50000000000819</v>
      </c>
      <c r="F1674" s="30" t="e">
        <f t="shared" si="182"/>
        <v>#DIV/0!</v>
      </c>
      <c r="G1674" s="60" t="e">
        <f t="shared" si="183"/>
        <v>#DIV/0!</v>
      </c>
      <c r="H1674" s="30" t="e">
        <f t="shared" si="186"/>
        <v>#DIV/0!</v>
      </c>
      <c r="I1674" s="63" t="e">
        <f t="shared" si="184"/>
        <v>#DIV/0!</v>
      </c>
      <c r="J1674" s="30" t="e">
        <f t="shared" si="187"/>
        <v>#DIV/0!</v>
      </c>
      <c r="K1674" s="67" t="e">
        <f t="shared" si="188"/>
        <v>#DIV/0!</v>
      </c>
      <c r="N1674" s="34"/>
      <c r="O1674" s="35"/>
      <c r="P1674" s="34"/>
      <c r="Q1674" s="35"/>
      <c r="R1674" s="36"/>
      <c r="S1674" s="36"/>
    </row>
    <row r="1675" spans="5:19">
      <c r="E1675" s="30">
        <f t="shared" si="185"/>
        <v>173.5500000000082</v>
      </c>
      <c r="F1675" s="30" t="e">
        <f t="shared" si="182"/>
        <v>#DIV/0!</v>
      </c>
      <c r="G1675" s="60" t="e">
        <f t="shared" si="183"/>
        <v>#DIV/0!</v>
      </c>
      <c r="H1675" s="30" t="e">
        <f t="shared" si="186"/>
        <v>#DIV/0!</v>
      </c>
      <c r="I1675" s="63" t="e">
        <f t="shared" si="184"/>
        <v>#DIV/0!</v>
      </c>
      <c r="J1675" s="30" t="e">
        <f t="shared" si="187"/>
        <v>#DIV/0!</v>
      </c>
      <c r="K1675" s="67" t="e">
        <f t="shared" si="188"/>
        <v>#DIV/0!</v>
      </c>
      <c r="N1675" s="34"/>
      <c r="O1675" s="35"/>
      <c r="P1675" s="34"/>
      <c r="Q1675" s="35"/>
      <c r="R1675" s="36"/>
      <c r="S1675" s="36"/>
    </row>
    <row r="1676" spans="5:19">
      <c r="E1676" s="30">
        <f t="shared" si="185"/>
        <v>173.60000000000821</v>
      </c>
      <c r="F1676" s="30" t="e">
        <f t="shared" si="182"/>
        <v>#DIV/0!</v>
      </c>
      <c r="G1676" s="60" t="e">
        <f t="shared" si="183"/>
        <v>#DIV/0!</v>
      </c>
      <c r="H1676" s="30" t="e">
        <f t="shared" si="186"/>
        <v>#DIV/0!</v>
      </c>
      <c r="I1676" s="63" t="e">
        <f t="shared" si="184"/>
        <v>#DIV/0!</v>
      </c>
      <c r="J1676" s="30" t="e">
        <f t="shared" si="187"/>
        <v>#DIV/0!</v>
      </c>
      <c r="K1676" s="67" t="e">
        <f t="shared" si="188"/>
        <v>#DIV/0!</v>
      </c>
      <c r="N1676" s="34"/>
      <c r="O1676" s="35"/>
      <c r="P1676" s="34"/>
      <c r="Q1676" s="35"/>
      <c r="R1676" s="36"/>
      <c r="S1676" s="36"/>
    </row>
    <row r="1677" spans="5:19">
      <c r="E1677" s="30">
        <f t="shared" si="185"/>
        <v>173.65000000000822</v>
      </c>
      <c r="F1677" s="30" t="e">
        <f t="shared" si="182"/>
        <v>#DIV/0!</v>
      </c>
      <c r="G1677" s="60" t="e">
        <f t="shared" si="183"/>
        <v>#DIV/0!</v>
      </c>
      <c r="H1677" s="30" t="e">
        <f t="shared" si="186"/>
        <v>#DIV/0!</v>
      </c>
      <c r="I1677" s="63" t="e">
        <f t="shared" si="184"/>
        <v>#DIV/0!</v>
      </c>
      <c r="J1677" s="30" t="e">
        <f t="shared" si="187"/>
        <v>#DIV/0!</v>
      </c>
      <c r="K1677" s="67" t="e">
        <f t="shared" si="188"/>
        <v>#DIV/0!</v>
      </c>
      <c r="N1677" s="34"/>
      <c r="O1677" s="35"/>
      <c r="P1677" s="34"/>
      <c r="Q1677" s="35"/>
      <c r="R1677" s="36"/>
      <c r="S1677" s="36"/>
    </row>
    <row r="1678" spans="5:19">
      <c r="E1678" s="30">
        <f t="shared" si="185"/>
        <v>173.70000000000823</v>
      </c>
      <c r="F1678" s="30" t="e">
        <f t="shared" si="182"/>
        <v>#DIV/0!</v>
      </c>
      <c r="G1678" s="60" t="e">
        <f t="shared" si="183"/>
        <v>#DIV/0!</v>
      </c>
      <c r="H1678" s="30" t="e">
        <f t="shared" si="186"/>
        <v>#DIV/0!</v>
      </c>
      <c r="I1678" s="63" t="e">
        <f t="shared" si="184"/>
        <v>#DIV/0!</v>
      </c>
      <c r="J1678" s="30" t="e">
        <f t="shared" si="187"/>
        <v>#DIV/0!</v>
      </c>
      <c r="K1678" s="67" t="e">
        <f t="shared" si="188"/>
        <v>#DIV/0!</v>
      </c>
      <c r="N1678" s="34"/>
      <c r="O1678" s="35"/>
      <c r="P1678" s="34"/>
      <c r="Q1678" s="35"/>
      <c r="R1678" s="36"/>
      <c r="S1678" s="36"/>
    </row>
    <row r="1679" spans="5:19">
      <c r="E1679" s="30">
        <f t="shared" si="185"/>
        <v>173.75000000000824</v>
      </c>
      <c r="F1679" s="30" t="e">
        <f t="shared" si="182"/>
        <v>#DIV/0!</v>
      </c>
      <c r="G1679" s="60" t="e">
        <f t="shared" si="183"/>
        <v>#DIV/0!</v>
      </c>
      <c r="H1679" s="30" t="e">
        <f t="shared" si="186"/>
        <v>#DIV/0!</v>
      </c>
      <c r="I1679" s="63" t="e">
        <f t="shared" si="184"/>
        <v>#DIV/0!</v>
      </c>
      <c r="J1679" s="30" t="e">
        <f t="shared" si="187"/>
        <v>#DIV/0!</v>
      </c>
      <c r="K1679" s="67" t="e">
        <f t="shared" si="188"/>
        <v>#DIV/0!</v>
      </c>
      <c r="N1679" s="34"/>
      <c r="O1679" s="35"/>
      <c r="P1679" s="34"/>
      <c r="Q1679" s="35"/>
      <c r="R1679" s="36"/>
      <c r="S1679" s="36"/>
    </row>
    <row r="1680" spans="5:19">
      <c r="E1680" s="30">
        <f t="shared" si="185"/>
        <v>173.80000000000825</v>
      </c>
      <c r="F1680" s="30" t="e">
        <f t="shared" si="182"/>
        <v>#DIV/0!</v>
      </c>
      <c r="G1680" s="60" t="e">
        <f t="shared" si="183"/>
        <v>#DIV/0!</v>
      </c>
      <c r="H1680" s="30" t="e">
        <f t="shared" si="186"/>
        <v>#DIV/0!</v>
      </c>
      <c r="I1680" s="63" t="e">
        <f t="shared" si="184"/>
        <v>#DIV/0!</v>
      </c>
      <c r="J1680" s="30" t="e">
        <f t="shared" si="187"/>
        <v>#DIV/0!</v>
      </c>
      <c r="K1680" s="67" t="e">
        <f t="shared" si="188"/>
        <v>#DIV/0!</v>
      </c>
      <c r="N1680" s="34"/>
      <c r="O1680" s="35"/>
      <c r="P1680" s="34"/>
      <c r="Q1680" s="35"/>
      <c r="R1680" s="36"/>
      <c r="S1680" s="36"/>
    </row>
    <row r="1681" spans="5:19">
      <c r="E1681" s="30">
        <f t="shared" si="185"/>
        <v>173.85000000000827</v>
      </c>
      <c r="F1681" s="30" t="e">
        <f t="shared" si="182"/>
        <v>#DIV/0!</v>
      </c>
      <c r="G1681" s="60" t="e">
        <f t="shared" si="183"/>
        <v>#DIV/0!</v>
      </c>
      <c r="H1681" s="30" t="e">
        <f t="shared" si="186"/>
        <v>#DIV/0!</v>
      </c>
      <c r="I1681" s="63" t="e">
        <f t="shared" si="184"/>
        <v>#DIV/0!</v>
      </c>
      <c r="J1681" s="30" t="e">
        <f t="shared" si="187"/>
        <v>#DIV/0!</v>
      </c>
      <c r="K1681" s="67" t="e">
        <f t="shared" si="188"/>
        <v>#DIV/0!</v>
      </c>
      <c r="N1681" s="34"/>
      <c r="O1681" s="35"/>
      <c r="P1681" s="34"/>
      <c r="Q1681" s="35"/>
      <c r="R1681" s="36"/>
      <c r="S1681" s="36"/>
    </row>
    <row r="1682" spans="5:19">
      <c r="E1682" s="30">
        <f t="shared" si="185"/>
        <v>173.90000000000828</v>
      </c>
      <c r="F1682" s="30" t="e">
        <f t="shared" si="182"/>
        <v>#DIV/0!</v>
      </c>
      <c r="G1682" s="60" t="e">
        <f t="shared" si="183"/>
        <v>#DIV/0!</v>
      </c>
      <c r="H1682" s="30" t="e">
        <f t="shared" si="186"/>
        <v>#DIV/0!</v>
      </c>
      <c r="I1682" s="63" t="e">
        <f t="shared" si="184"/>
        <v>#DIV/0!</v>
      </c>
      <c r="J1682" s="30" t="e">
        <f t="shared" si="187"/>
        <v>#DIV/0!</v>
      </c>
      <c r="K1682" s="67" t="e">
        <f t="shared" si="188"/>
        <v>#DIV/0!</v>
      </c>
      <c r="N1682" s="34"/>
      <c r="O1682" s="35"/>
      <c r="P1682" s="34"/>
      <c r="Q1682" s="35"/>
      <c r="R1682" s="36"/>
      <c r="S1682" s="36"/>
    </row>
    <row r="1683" spans="5:19">
      <c r="E1683" s="30">
        <f t="shared" si="185"/>
        <v>173.95000000000829</v>
      </c>
      <c r="F1683" s="30" t="e">
        <f t="shared" si="182"/>
        <v>#DIV/0!</v>
      </c>
      <c r="G1683" s="60" t="e">
        <f t="shared" si="183"/>
        <v>#DIV/0!</v>
      </c>
      <c r="H1683" s="30" t="e">
        <f t="shared" si="186"/>
        <v>#DIV/0!</v>
      </c>
      <c r="I1683" s="63" t="e">
        <f t="shared" si="184"/>
        <v>#DIV/0!</v>
      </c>
      <c r="J1683" s="30" t="e">
        <f t="shared" si="187"/>
        <v>#DIV/0!</v>
      </c>
      <c r="K1683" s="67" t="e">
        <f t="shared" si="188"/>
        <v>#DIV/0!</v>
      </c>
      <c r="N1683" s="34"/>
      <c r="O1683" s="35"/>
      <c r="P1683" s="34"/>
      <c r="Q1683" s="35"/>
      <c r="R1683" s="36"/>
      <c r="S1683" s="36"/>
    </row>
    <row r="1684" spans="5:19">
      <c r="E1684" s="30">
        <f t="shared" si="185"/>
        <v>174.0000000000083</v>
      </c>
      <c r="F1684" s="30" t="e">
        <f t="shared" si="182"/>
        <v>#DIV/0!</v>
      </c>
      <c r="G1684" s="60" t="e">
        <f t="shared" si="183"/>
        <v>#DIV/0!</v>
      </c>
      <c r="H1684" s="30" t="e">
        <f t="shared" si="186"/>
        <v>#DIV/0!</v>
      </c>
      <c r="I1684" s="63" t="e">
        <f t="shared" si="184"/>
        <v>#DIV/0!</v>
      </c>
      <c r="J1684" s="30" t="e">
        <f t="shared" si="187"/>
        <v>#DIV/0!</v>
      </c>
      <c r="K1684" s="67" t="e">
        <f t="shared" si="188"/>
        <v>#DIV/0!</v>
      </c>
      <c r="N1684" s="34"/>
      <c r="O1684" s="35"/>
      <c r="P1684" s="34"/>
      <c r="Q1684" s="35"/>
      <c r="R1684" s="36"/>
      <c r="S1684" s="36"/>
    </row>
    <row r="1685" spans="5:19">
      <c r="E1685" s="30">
        <f t="shared" si="185"/>
        <v>174.05000000000831</v>
      </c>
      <c r="F1685" s="30" t="e">
        <f t="shared" si="182"/>
        <v>#DIV/0!</v>
      </c>
      <c r="G1685" s="60" t="e">
        <f t="shared" si="183"/>
        <v>#DIV/0!</v>
      </c>
      <c r="H1685" s="30" t="e">
        <f t="shared" si="186"/>
        <v>#DIV/0!</v>
      </c>
      <c r="I1685" s="63" t="e">
        <f t="shared" si="184"/>
        <v>#DIV/0!</v>
      </c>
      <c r="J1685" s="30" t="e">
        <f t="shared" si="187"/>
        <v>#DIV/0!</v>
      </c>
      <c r="K1685" s="67" t="e">
        <f t="shared" si="188"/>
        <v>#DIV/0!</v>
      </c>
      <c r="N1685" s="34"/>
      <c r="O1685" s="35"/>
      <c r="P1685" s="34"/>
      <c r="Q1685" s="35"/>
      <c r="R1685" s="36"/>
      <c r="S1685" s="36"/>
    </row>
    <row r="1686" spans="5:19">
      <c r="E1686" s="30">
        <f t="shared" si="185"/>
        <v>174.10000000000832</v>
      </c>
      <c r="F1686" s="30" t="e">
        <f t="shared" si="182"/>
        <v>#DIV/0!</v>
      </c>
      <c r="G1686" s="60" t="e">
        <f t="shared" si="183"/>
        <v>#DIV/0!</v>
      </c>
      <c r="H1686" s="30" t="e">
        <f t="shared" si="186"/>
        <v>#DIV/0!</v>
      </c>
      <c r="I1686" s="63" t="e">
        <f t="shared" si="184"/>
        <v>#DIV/0!</v>
      </c>
      <c r="J1686" s="30" t="e">
        <f t="shared" si="187"/>
        <v>#DIV/0!</v>
      </c>
      <c r="K1686" s="67" t="e">
        <f t="shared" si="188"/>
        <v>#DIV/0!</v>
      </c>
      <c r="N1686" s="34"/>
      <c r="O1686" s="35"/>
      <c r="P1686" s="34"/>
      <c r="Q1686" s="35"/>
      <c r="R1686" s="36"/>
      <c r="S1686" s="36"/>
    </row>
    <row r="1687" spans="5:19">
      <c r="E1687" s="30">
        <f t="shared" si="185"/>
        <v>174.15000000000833</v>
      </c>
      <c r="F1687" s="30" t="e">
        <f t="shared" si="182"/>
        <v>#DIV/0!</v>
      </c>
      <c r="G1687" s="60" t="e">
        <f t="shared" si="183"/>
        <v>#DIV/0!</v>
      </c>
      <c r="H1687" s="30" t="e">
        <f t="shared" si="186"/>
        <v>#DIV/0!</v>
      </c>
      <c r="I1687" s="63" t="e">
        <f t="shared" si="184"/>
        <v>#DIV/0!</v>
      </c>
      <c r="J1687" s="30" t="e">
        <f t="shared" si="187"/>
        <v>#DIV/0!</v>
      </c>
      <c r="K1687" s="67" t="e">
        <f t="shared" si="188"/>
        <v>#DIV/0!</v>
      </c>
      <c r="N1687" s="34"/>
      <c r="O1687" s="35"/>
      <c r="P1687" s="34"/>
      <c r="Q1687" s="35"/>
      <c r="R1687" s="36"/>
      <c r="S1687" s="36"/>
    </row>
    <row r="1688" spans="5:19">
      <c r="E1688" s="30">
        <f t="shared" si="185"/>
        <v>174.20000000000834</v>
      </c>
      <c r="F1688" s="30" t="e">
        <f t="shared" si="182"/>
        <v>#DIV/0!</v>
      </c>
      <c r="G1688" s="60" t="e">
        <f t="shared" si="183"/>
        <v>#DIV/0!</v>
      </c>
      <c r="H1688" s="30" t="e">
        <f t="shared" si="186"/>
        <v>#DIV/0!</v>
      </c>
      <c r="I1688" s="63" t="e">
        <f t="shared" si="184"/>
        <v>#DIV/0!</v>
      </c>
      <c r="J1688" s="30" t="e">
        <f t="shared" si="187"/>
        <v>#DIV/0!</v>
      </c>
      <c r="K1688" s="67" t="e">
        <f t="shared" si="188"/>
        <v>#DIV/0!</v>
      </c>
      <c r="N1688" s="34"/>
      <c r="O1688" s="35"/>
      <c r="P1688" s="34"/>
      <c r="Q1688" s="35"/>
      <c r="R1688" s="36"/>
      <c r="S1688" s="36"/>
    </row>
    <row r="1689" spans="5:19">
      <c r="E1689" s="30">
        <f t="shared" si="185"/>
        <v>174.25000000000836</v>
      </c>
      <c r="F1689" s="30" t="e">
        <f t="shared" si="182"/>
        <v>#DIV/0!</v>
      </c>
      <c r="G1689" s="60" t="e">
        <f t="shared" si="183"/>
        <v>#DIV/0!</v>
      </c>
      <c r="H1689" s="30" t="e">
        <f t="shared" si="186"/>
        <v>#DIV/0!</v>
      </c>
      <c r="I1689" s="63" t="e">
        <f t="shared" si="184"/>
        <v>#DIV/0!</v>
      </c>
      <c r="J1689" s="30" t="e">
        <f t="shared" si="187"/>
        <v>#DIV/0!</v>
      </c>
      <c r="K1689" s="67" t="e">
        <f t="shared" si="188"/>
        <v>#DIV/0!</v>
      </c>
      <c r="N1689" s="34"/>
      <c r="O1689" s="35"/>
      <c r="P1689" s="34"/>
      <c r="Q1689" s="35"/>
      <c r="R1689" s="36"/>
      <c r="S1689" s="36"/>
    </row>
    <row r="1690" spans="5:19">
      <c r="E1690" s="30">
        <f t="shared" si="185"/>
        <v>174.30000000000837</v>
      </c>
      <c r="F1690" s="30" t="e">
        <f t="shared" si="182"/>
        <v>#DIV/0!</v>
      </c>
      <c r="G1690" s="60" t="e">
        <f t="shared" si="183"/>
        <v>#DIV/0!</v>
      </c>
      <c r="H1690" s="30" t="e">
        <f t="shared" si="186"/>
        <v>#DIV/0!</v>
      </c>
      <c r="I1690" s="63" t="e">
        <f t="shared" si="184"/>
        <v>#DIV/0!</v>
      </c>
      <c r="J1690" s="30" t="e">
        <f t="shared" si="187"/>
        <v>#DIV/0!</v>
      </c>
      <c r="K1690" s="67" t="e">
        <f t="shared" si="188"/>
        <v>#DIV/0!</v>
      </c>
      <c r="N1690" s="34"/>
      <c r="O1690" s="35"/>
      <c r="P1690" s="34"/>
      <c r="Q1690" s="35"/>
      <c r="R1690" s="36"/>
      <c r="S1690" s="36"/>
    </row>
    <row r="1691" spans="5:19">
      <c r="E1691" s="30">
        <f t="shared" si="185"/>
        <v>174.35000000000838</v>
      </c>
      <c r="F1691" s="30" t="e">
        <f t="shared" si="182"/>
        <v>#DIV/0!</v>
      </c>
      <c r="G1691" s="60" t="e">
        <f t="shared" si="183"/>
        <v>#DIV/0!</v>
      </c>
      <c r="H1691" s="30" t="e">
        <f t="shared" si="186"/>
        <v>#DIV/0!</v>
      </c>
      <c r="I1691" s="63" t="e">
        <f t="shared" si="184"/>
        <v>#DIV/0!</v>
      </c>
      <c r="J1691" s="30" t="e">
        <f t="shared" si="187"/>
        <v>#DIV/0!</v>
      </c>
      <c r="K1691" s="67" t="e">
        <f t="shared" si="188"/>
        <v>#DIV/0!</v>
      </c>
      <c r="N1691" s="34"/>
      <c r="O1691" s="35"/>
      <c r="P1691" s="34"/>
      <c r="Q1691" s="35"/>
      <c r="R1691" s="36"/>
      <c r="S1691" s="36"/>
    </row>
    <row r="1692" spans="5:19">
      <c r="E1692" s="30">
        <f t="shared" si="185"/>
        <v>174.40000000000839</v>
      </c>
      <c r="F1692" s="30" t="e">
        <f t="shared" si="182"/>
        <v>#DIV/0!</v>
      </c>
      <c r="G1692" s="60" t="e">
        <f t="shared" si="183"/>
        <v>#DIV/0!</v>
      </c>
      <c r="H1692" s="30" t="e">
        <f t="shared" si="186"/>
        <v>#DIV/0!</v>
      </c>
      <c r="I1692" s="63" t="e">
        <f t="shared" si="184"/>
        <v>#DIV/0!</v>
      </c>
      <c r="J1692" s="30" t="e">
        <f t="shared" si="187"/>
        <v>#DIV/0!</v>
      </c>
      <c r="K1692" s="67" t="e">
        <f t="shared" si="188"/>
        <v>#DIV/0!</v>
      </c>
      <c r="N1692" s="34"/>
      <c r="O1692" s="35"/>
      <c r="P1692" s="34"/>
      <c r="Q1692" s="35"/>
      <c r="R1692" s="36"/>
      <c r="S1692" s="36"/>
    </row>
    <row r="1693" spans="5:19">
      <c r="E1693" s="30">
        <f t="shared" si="185"/>
        <v>174.4500000000084</v>
      </c>
      <c r="F1693" s="30" t="e">
        <f t="shared" si="182"/>
        <v>#DIV/0!</v>
      </c>
      <c r="G1693" s="60" t="e">
        <f t="shared" si="183"/>
        <v>#DIV/0!</v>
      </c>
      <c r="H1693" s="30" t="e">
        <f t="shared" si="186"/>
        <v>#DIV/0!</v>
      </c>
      <c r="I1693" s="63" t="e">
        <f t="shared" si="184"/>
        <v>#DIV/0!</v>
      </c>
      <c r="J1693" s="30" t="e">
        <f t="shared" si="187"/>
        <v>#DIV/0!</v>
      </c>
      <c r="K1693" s="67" t="e">
        <f t="shared" si="188"/>
        <v>#DIV/0!</v>
      </c>
      <c r="N1693" s="34"/>
      <c r="O1693" s="35"/>
      <c r="P1693" s="34"/>
      <c r="Q1693" s="35"/>
      <c r="R1693" s="36"/>
      <c r="S1693" s="36"/>
    </row>
    <row r="1694" spans="5:19">
      <c r="E1694" s="30">
        <f t="shared" si="185"/>
        <v>174.50000000000841</v>
      </c>
      <c r="F1694" s="30" t="e">
        <f t="shared" si="182"/>
        <v>#DIV/0!</v>
      </c>
      <c r="G1694" s="60" t="e">
        <f t="shared" si="183"/>
        <v>#DIV/0!</v>
      </c>
      <c r="H1694" s="30" t="e">
        <f t="shared" si="186"/>
        <v>#DIV/0!</v>
      </c>
      <c r="I1694" s="63" t="e">
        <f t="shared" si="184"/>
        <v>#DIV/0!</v>
      </c>
      <c r="J1694" s="30" t="e">
        <f t="shared" si="187"/>
        <v>#DIV/0!</v>
      </c>
      <c r="K1694" s="67" t="e">
        <f t="shared" si="188"/>
        <v>#DIV/0!</v>
      </c>
      <c r="N1694" s="34"/>
      <c r="O1694" s="35"/>
      <c r="P1694" s="34"/>
      <c r="Q1694" s="35"/>
      <c r="R1694" s="36"/>
      <c r="S1694" s="36"/>
    </row>
    <row r="1695" spans="5:19">
      <c r="E1695" s="30">
        <f t="shared" si="185"/>
        <v>174.55000000000842</v>
      </c>
      <c r="F1695" s="30" t="e">
        <f t="shared" si="182"/>
        <v>#DIV/0!</v>
      </c>
      <c r="G1695" s="60" t="e">
        <f t="shared" si="183"/>
        <v>#DIV/0!</v>
      </c>
      <c r="H1695" s="30" t="e">
        <f t="shared" si="186"/>
        <v>#DIV/0!</v>
      </c>
      <c r="I1695" s="63" t="e">
        <f t="shared" si="184"/>
        <v>#DIV/0!</v>
      </c>
      <c r="J1695" s="30" t="e">
        <f t="shared" si="187"/>
        <v>#DIV/0!</v>
      </c>
      <c r="K1695" s="67" t="e">
        <f t="shared" si="188"/>
        <v>#DIV/0!</v>
      </c>
      <c r="N1695" s="34"/>
      <c r="O1695" s="35"/>
      <c r="P1695" s="34"/>
      <c r="Q1695" s="35"/>
      <c r="R1695" s="36"/>
      <c r="S1695" s="36"/>
    </row>
    <row r="1696" spans="5:19">
      <c r="E1696" s="30">
        <f t="shared" si="185"/>
        <v>174.60000000000844</v>
      </c>
      <c r="F1696" s="30" t="e">
        <f t="shared" si="182"/>
        <v>#DIV/0!</v>
      </c>
      <c r="G1696" s="60" t="e">
        <f t="shared" si="183"/>
        <v>#DIV/0!</v>
      </c>
      <c r="H1696" s="30" t="e">
        <f t="shared" si="186"/>
        <v>#DIV/0!</v>
      </c>
      <c r="I1696" s="63" t="e">
        <f t="shared" si="184"/>
        <v>#DIV/0!</v>
      </c>
      <c r="J1696" s="30" t="e">
        <f t="shared" si="187"/>
        <v>#DIV/0!</v>
      </c>
      <c r="K1696" s="67" t="e">
        <f t="shared" si="188"/>
        <v>#DIV/0!</v>
      </c>
      <c r="N1696" s="34"/>
      <c r="O1696" s="35"/>
      <c r="P1696" s="34"/>
      <c r="Q1696" s="35"/>
      <c r="R1696" s="36"/>
      <c r="S1696" s="36"/>
    </row>
    <row r="1697" spans="5:19">
      <c r="E1697" s="30">
        <f t="shared" si="185"/>
        <v>174.65000000000845</v>
      </c>
      <c r="F1697" s="30" t="e">
        <f t="shared" si="182"/>
        <v>#DIV/0!</v>
      </c>
      <c r="G1697" s="60" t="e">
        <f t="shared" si="183"/>
        <v>#DIV/0!</v>
      </c>
      <c r="H1697" s="30" t="e">
        <f t="shared" si="186"/>
        <v>#DIV/0!</v>
      </c>
      <c r="I1697" s="63" t="e">
        <f t="shared" si="184"/>
        <v>#DIV/0!</v>
      </c>
      <c r="J1697" s="30" t="e">
        <f t="shared" si="187"/>
        <v>#DIV/0!</v>
      </c>
      <c r="K1697" s="67" t="e">
        <f t="shared" si="188"/>
        <v>#DIV/0!</v>
      </c>
      <c r="N1697" s="34"/>
      <c r="O1697" s="35"/>
      <c r="P1697" s="34"/>
      <c r="Q1697" s="35"/>
      <c r="R1697" s="36"/>
      <c r="S1697" s="36"/>
    </row>
    <row r="1698" spans="5:19">
      <c r="E1698" s="30">
        <f t="shared" si="185"/>
        <v>174.70000000000846</v>
      </c>
      <c r="F1698" s="30" t="e">
        <f t="shared" si="182"/>
        <v>#DIV/0!</v>
      </c>
      <c r="G1698" s="60" t="e">
        <f t="shared" si="183"/>
        <v>#DIV/0!</v>
      </c>
      <c r="H1698" s="30" t="e">
        <f t="shared" si="186"/>
        <v>#DIV/0!</v>
      </c>
      <c r="I1698" s="63" t="e">
        <f t="shared" si="184"/>
        <v>#DIV/0!</v>
      </c>
      <c r="J1698" s="30" t="e">
        <f t="shared" si="187"/>
        <v>#DIV/0!</v>
      </c>
      <c r="K1698" s="67" t="e">
        <f t="shared" si="188"/>
        <v>#DIV/0!</v>
      </c>
      <c r="N1698" s="34"/>
      <c r="O1698" s="35"/>
      <c r="P1698" s="34"/>
      <c r="Q1698" s="35"/>
      <c r="R1698" s="36"/>
      <c r="S1698" s="36"/>
    </row>
    <row r="1699" spans="5:19">
      <c r="E1699" s="30">
        <f t="shared" si="185"/>
        <v>174.75000000000847</v>
      </c>
      <c r="F1699" s="30" t="e">
        <f t="shared" si="182"/>
        <v>#DIV/0!</v>
      </c>
      <c r="G1699" s="60" t="e">
        <f t="shared" si="183"/>
        <v>#DIV/0!</v>
      </c>
      <c r="H1699" s="30" t="e">
        <f t="shared" si="186"/>
        <v>#DIV/0!</v>
      </c>
      <c r="I1699" s="63" t="e">
        <f t="shared" si="184"/>
        <v>#DIV/0!</v>
      </c>
      <c r="J1699" s="30" t="e">
        <f t="shared" si="187"/>
        <v>#DIV/0!</v>
      </c>
      <c r="K1699" s="67" t="e">
        <f t="shared" si="188"/>
        <v>#DIV/0!</v>
      </c>
      <c r="N1699" s="34"/>
      <c r="O1699" s="35"/>
      <c r="P1699" s="34"/>
      <c r="Q1699" s="35"/>
      <c r="R1699" s="36"/>
      <c r="S1699" s="36"/>
    </row>
    <row r="1700" spans="5:19">
      <c r="E1700" s="30">
        <f t="shared" si="185"/>
        <v>174.80000000000848</v>
      </c>
      <c r="F1700" s="30" t="e">
        <f t="shared" si="182"/>
        <v>#DIV/0!</v>
      </c>
      <c r="G1700" s="60" t="e">
        <f t="shared" si="183"/>
        <v>#DIV/0!</v>
      </c>
      <c r="H1700" s="30" t="e">
        <f t="shared" si="186"/>
        <v>#DIV/0!</v>
      </c>
      <c r="I1700" s="63" t="e">
        <f t="shared" si="184"/>
        <v>#DIV/0!</v>
      </c>
      <c r="J1700" s="30" t="e">
        <f t="shared" si="187"/>
        <v>#DIV/0!</v>
      </c>
      <c r="K1700" s="67" t="e">
        <f t="shared" si="188"/>
        <v>#DIV/0!</v>
      </c>
      <c r="N1700" s="34"/>
      <c r="O1700" s="35"/>
      <c r="P1700" s="34"/>
      <c r="Q1700" s="35"/>
      <c r="R1700" s="36"/>
      <c r="S1700" s="36"/>
    </row>
    <row r="1701" spans="5:19">
      <c r="E1701" s="30">
        <f t="shared" si="185"/>
        <v>174.85000000000849</v>
      </c>
      <c r="F1701" s="30" t="e">
        <f t="shared" si="182"/>
        <v>#DIV/0!</v>
      </c>
      <c r="G1701" s="60" t="e">
        <f t="shared" si="183"/>
        <v>#DIV/0!</v>
      </c>
      <c r="H1701" s="30" t="e">
        <f t="shared" si="186"/>
        <v>#DIV/0!</v>
      </c>
      <c r="I1701" s="63" t="e">
        <f t="shared" si="184"/>
        <v>#DIV/0!</v>
      </c>
      <c r="J1701" s="30" t="e">
        <f t="shared" si="187"/>
        <v>#DIV/0!</v>
      </c>
      <c r="K1701" s="67" t="e">
        <f t="shared" si="188"/>
        <v>#DIV/0!</v>
      </c>
      <c r="N1701" s="34"/>
      <c r="O1701" s="35"/>
      <c r="P1701" s="34"/>
      <c r="Q1701" s="35"/>
      <c r="R1701" s="36"/>
      <c r="S1701" s="36"/>
    </row>
    <row r="1702" spans="5:19">
      <c r="E1702" s="30">
        <f t="shared" si="185"/>
        <v>174.9000000000085</v>
      </c>
      <c r="F1702" s="30" t="e">
        <f t="shared" si="182"/>
        <v>#DIV/0!</v>
      </c>
      <c r="G1702" s="60" t="e">
        <f t="shared" si="183"/>
        <v>#DIV/0!</v>
      </c>
      <c r="H1702" s="30" t="e">
        <f t="shared" si="186"/>
        <v>#DIV/0!</v>
      </c>
      <c r="I1702" s="63" t="e">
        <f t="shared" si="184"/>
        <v>#DIV/0!</v>
      </c>
      <c r="J1702" s="30" t="e">
        <f t="shared" si="187"/>
        <v>#DIV/0!</v>
      </c>
      <c r="K1702" s="67" t="e">
        <f t="shared" si="188"/>
        <v>#DIV/0!</v>
      </c>
      <c r="N1702" s="34"/>
      <c r="O1702" s="35"/>
      <c r="P1702" s="34"/>
      <c r="Q1702" s="35"/>
      <c r="R1702" s="36"/>
      <c r="S1702" s="36"/>
    </row>
    <row r="1703" spans="5:19">
      <c r="E1703" s="30">
        <f t="shared" si="185"/>
        <v>174.95000000000852</v>
      </c>
      <c r="F1703" s="30" t="e">
        <f t="shared" si="182"/>
        <v>#DIV/0!</v>
      </c>
      <c r="G1703" s="60" t="e">
        <f t="shared" si="183"/>
        <v>#DIV/0!</v>
      </c>
      <c r="H1703" s="30" t="e">
        <f t="shared" si="186"/>
        <v>#DIV/0!</v>
      </c>
      <c r="I1703" s="63" t="e">
        <f t="shared" si="184"/>
        <v>#DIV/0!</v>
      </c>
      <c r="J1703" s="30" t="e">
        <f t="shared" si="187"/>
        <v>#DIV/0!</v>
      </c>
      <c r="K1703" s="67" t="e">
        <f t="shared" si="188"/>
        <v>#DIV/0!</v>
      </c>
      <c r="N1703" s="34"/>
      <c r="O1703" s="35"/>
      <c r="P1703" s="34"/>
      <c r="Q1703" s="35"/>
      <c r="R1703" s="36"/>
      <c r="S1703" s="36"/>
    </row>
    <row r="1704" spans="5:19">
      <c r="E1704" s="30">
        <f t="shared" si="185"/>
        <v>175.00000000000853</v>
      </c>
      <c r="F1704" s="30" t="e">
        <f t="shared" si="182"/>
        <v>#DIV/0!</v>
      </c>
      <c r="G1704" s="60" t="e">
        <f t="shared" si="183"/>
        <v>#DIV/0!</v>
      </c>
      <c r="H1704" s="30" t="e">
        <f t="shared" si="186"/>
        <v>#DIV/0!</v>
      </c>
      <c r="I1704" s="63" t="e">
        <f t="shared" si="184"/>
        <v>#DIV/0!</v>
      </c>
      <c r="J1704" s="30" t="e">
        <f t="shared" si="187"/>
        <v>#DIV/0!</v>
      </c>
      <c r="K1704" s="67" t="e">
        <f t="shared" si="188"/>
        <v>#DIV/0!</v>
      </c>
      <c r="N1704" s="34"/>
      <c r="O1704" s="35"/>
      <c r="P1704" s="34"/>
      <c r="Q1704" s="35"/>
      <c r="R1704" s="36"/>
      <c r="S1704" s="36"/>
    </row>
    <row r="1705" spans="5:19">
      <c r="E1705" s="30">
        <f t="shared" si="185"/>
        <v>175.05000000000854</v>
      </c>
      <c r="F1705" s="30" t="e">
        <f t="shared" si="182"/>
        <v>#DIV/0!</v>
      </c>
      <c r="G1705" s="60" t="e">
        <f t="shared" si="183"/>
        <v>#DIV/0!</v>
      </c>
      <c r="H1705" s="30" t="e">
        <f t="shared" si="186"/>
        <v>#DIV/0!</v>
      </c>
      <c r="I1705" s="63" t="e">
        <f t="shared" si="184"/>
        <v>#DIV/0!</v>
      </c>
      <c r="J1705" s="30" t="e">
        <f t="shared" si="187"/>
        <v>#DIV/0!</v>
      </c>
      <c r="K1705" s="67" t="e">
        <f t="shared" si="188"/>
        <v>#DIV/0!</v>
      </c>
      <c r="N1705" s="34"/>
      <c r="O1705" s="35"/>
      <c r="P1705" s="34"/>
      <c r="Q1705" s="35"/>
      <c r="R1705" s="36"/>
      <c r="S1705" s="36"/>
    </row>
    <row r="1706" spans="5:19">
      <c r="E1706" s="30">
        <f t="shared" si="185"/>
        <v>175.10000000000855</v>
      </c>
      <c r="F1706" s="30" t="e">
        <f t="shared" si="182"/>
        <v>#DIV/0!</v>
      </c>
      <c r="G1706" s="60" t="e">
        <f t="shared" si="183"/>
        <v>#DIV/0!</v>
      </c>
      <c r="H1706" s="30" t="e">
        <f t="shared" si="186"/>
        <v>#DIV/0!</v>
      </c>
      <c r="I1706" s="63" t="e">
        <f t="shared" si="184"/>
        <v>#DIV/0!</v>
      </c>
      <c r="J1706" s="30" t="e">
        <f t="shared" si="187"/>
        <v>#DIV/0!</v>
      </c>
      <c r="K1706" s="67" t="e">
        <f t="shared" si="188"/>
        <v>#DIV/0!</v>
      </c>
      <c r="N1706" s="34"/>
      <c r="O1706" s="35"/>
      <c r="P1706" s="34"/>
      <c r="Q1706" s="35"/>
      <c r="R1706" s="36"/>
      <c r="S1706" s="36"/>
    </row>
    <row r="1707" spans="5:19">
      <c r="E1707" s="30">
        <f t="shared" si="185"/>
        <v>175.15000000000856</v>
      </c>
      <c r="F1707" s="30" t="e">
        <f t="shared" si="182"/>
        <v>#DIV/0!</v>
      </c>
      <c r="G1707" s="60" t="e">
        <f t="shared" si="183"/>
        <v>#DIV/0!</v>
      </c>
      <c r="H1707" s="30" t="e">
        <f t="shared" si="186"/>
        <v>#DIV/0!</v>
      </c>
      <c r="I1707" s="63" t="e">
        <f t="shared" si="184"/>
        <v>#DIV/0!</v>
      </c>
      <c r="J1707" s="30" t="e">
        <f t="shared" si="187"/>
        <v>#DIV/0!</v>
      </c>
      <c r="K1707" s="67" t="e">
        <f t="shared" si="188"/>
        <v>#DIV/0!</v>
      </c>
      <c r="N1707" s="34"/>
      <c r="O1707" s="35"/>
      <c r="P1707" s="34"/>
      <c r="Q1707" s="35"/>
      <c r="R1707" s="36"/>
      <c r="S1707" s="36"/>
    </row>
    <row r="1708" spans="5:19">
      <c r="E1708" s="30">
        <f t="shared" si="185"/>
        <v>175.20000000000857</v>
      </c>
      <c r="F1708" s="30" t="e">
        <f t="shared" si="182"/>
        <v>#DIV/0!</v>
      </c>
      <c r="G1708" s="60" t="e">
        <f t="shared" si="183"/>
        <v>#DIV/0!</v>
      </c>
      <c r="H1708" s="30" t="e">
        <f t="shared" si="186"/>
        <v>#DIV/0!</v>
      </c>
      <c r="I1708" s="63" t="e">
        <f t="shared" si="184"/>
        <v>#DIV/0!</v>
      </c>
      <c r="J1708" s="30" t="e">
        <f t="shared" si="187"/>
        <v>#DIV/0!</v>
      </c>
      <c r="K1708" s="67" t="e">
        <f t="shared" si="188"/>
        <v>#DIV/0!</v>
      </c>
      <c r="N1708" s="34"/>
      <c r="O1708" s="35"/>
      <c r="P1708" s="34"/>
      <c r="Q1708" s="35"/>
      <c r="R1708" s="36"/>
      <c r="S1708" s="36"/>
    </row>
    <row r="1709" spans="5:19">
      <c r="E1709" s="30">
        <f t="shared" si="185"/>
        <v>175.25000000000858</v>
      </c>
      <c r="F1709" s="30" t="e">
        <f t="shared" si="182"/>
        <v>#DIV/0!</v>
      </c>
      <c r="G1709" s="60" t="e">
        <f t="shared" si="183"/>
        <v>#DIV/0!</v>
      </c>
      <c r="H1709" s="30" t="e">
        <f t="shared" si="186"/>
        <v>#DIV/0!</v>
      </c>
      <c r="I1709" s="63" t="e">
        <f t="shared" si="184"/>
        <v>#DIV/0!</v>
      </c>
      <c r="J1709" s="30" t="e">
        <f t="shared" si="187"/>
        <v>#DIV/0!</v>
      </c>
      <c r="K1709" s="67" t="e">
        <f t="shared" si="188"/>
        <v>#DIV/0!</v>
      </c>
      <c r="N1709" s="34"/>
      <c r="O1709" s="35"/>
      <c r="P1709" s="34"/>
      <c r="Q1709" s="35"/>
      <c r="R1709" s="36"/>
      <c r="S1709" s="36"/>
    </row>
    <row r="1710" spans="5:19">
      <c r="E1710" s="30">
        <f t="shared" si="185"/>
        <v>175.30000000000859</v>
      </c>
      <c r="F1710" s="30" t="e">
        <f t="shared" si="182"/>
        <v>#DIV/0!</v>
      </c>
      <c r="G1710" s="60" t="e">
        <f t="shared" si="183"/>
        <v>#DIV/0!</v>
      </c>
      <c r="H1710" s="30" t="e">
        <f t="shared" si="186"/>
        <v>#DIV/0!</v>
      </c>
      <c r="I1710" s="63" t="e">
        <f t="shared" si="184"/>
        <v>#DIV/0!</v>
      </c>
      <c r="J1710" s="30" t="e">
        <f t="shared" si="187"/>
        <v>#DIV/0!</v>
      </c>
      <c r="K1710" s="67" t="e">
        <f t="shared" si="188"/>
        <v>#DIV/0!</v>
      </c>
      <c r="N1710" s="34"/>
      <c r="O1710" s="35"/>
      <c r="P1710" s="34"/>
      <c r="Q1710" s="35"/>
      <c r="R1710" s="36"/>
      <c r="S1710" s="36"/>
    </row>
    <row r="1711" spans="5:19">
      <c r="E1711" s="30">
        <f t="shared" si="185"/>
        <v>175.35000000000861</v>
      </c>
      <c r="F1711" s="30" t="e">
        <f t="shared" si="182"/>
        <v>#DIV/0!</v>
      </c>
      <c r="G1711" s="60" t="e">
        <f t="shared" si="183"/>
        <v>#DIV/0!</v>
      </c>
      <c r="H1711" s="30" t="e">
        <f t="shared" si="186"/>
        <v>#DIV/0!</v>
      </c>
      <c r="I1711" s="63" t="e">
        <f t="shared" si="184"/>
        <v>#DIV/0!</v>
      </c>
      <c r="J1711" s="30" t="e">
        <f t="shared" si="187"/>
        <v>#DIV/0!</v>
      </c>
      <c r="K1711" s="67" t="e">
        <f t="shared" si="188"/>
        <v>#DIV/0!</v>
      </c>
      <c r="N1711" s="34"/>
      <c r="O1711" s="35"/>
      <c r="P1711" s="34"/>
      <c r="Q1711" s="35"/>
      <c r="R1711" s="36"/>
      <c r="S1711" s="36"/>
    </row>
    <row r="1712" spans="5:19">
      <c r="E1712" s="30">
        <f t="shared" si="185"/>
        <v>175.40000000000862</v>
      </c>
      <c r="F1712" s="30" t="e">
        <f t="shared" si="182"/>
        <v>#DIV/0!</v>
      </c>
      <c r="G1712" s="60" t="e">
        <f t="shared" si="183"/>
        <v>#DIV/0!</v>
      </c>
      <c r="H1712" s="30" t="e">
        <f t="shared" si="186"/>
        <v>#DIV/0!</v>
      </c>
      <c r="I1712" s="63" t="e">
        <f t="shared" si="184"/>
        <v>#DIV/0!</v>
      </c>
      <c r="J1712" s="30" t="e">
        <f t="shared" si="187"/>
        <v>#DIV/0!</v>
      </c>
      <c r="K1712" s="67" t="e">
        <f t="shared" si="188"/>
        <v>#DIV/0!</v>
      </c>
      <c r="N1712" s="34"/>
      <c r="O1712" s="35"/>
      <c r="P1712" s="34"/>
      <c r="Q1712" s="35"/>
      <c r="R1712" s="36"/>
      <c r="S1712" s="36"/>
    </row>
    <row r="1713" spans="5:19">
      <c r="E1713" s="30">
        <f t="shared" si="185"/>
        <v>175.45000000000863</v>
      </c>
      <c r="F1713" s="30" t="e">
        <f t="shared" si="182"/>
        <v>#DIV/0!</v>
      </c>
      <c r="G1713" s="60" t="e">
        <f t="shared" si="183"/>
        <v>#DIV/0!</v>
      </c>
      <c r="H1713" s="30" t="e">
        <f t="shared" si="186"/>
        <v>#DIV/0!</v>
      </c>
      <c r="I1713" s="63" t="e">
        <f t="shared" si="184"/>
        <v>#DIV/0!</v>
      </c>
      <c r="J1713" s="30" t="e">
        <f t="shared" si="187"/>
        <v>#DIV/0!</v>
      </c>
      <c r="K1713" s="67" t="e">
        <f t="shared" si="188"/>
        <v>#DIV/0!</v>
      </c>
      <c r="N1713" s="34"/>
      <c r="O1713" s="35"/>
      <c r="P1713" s="34"/>
      <c r="Q1713" s="35"/>
      <c r="R1713" s="36"/>
      <c r="S1713" s="36"/>
    </row>
    <row r="1714" spans="5:19">
      <c r="E1714" s="30">
        <f t="shared" si="185"/>
        <v>175.50000000000864</v>
      </c>
      <c r="F1714" s="30" t="e">
        <f t="shared" si="182"/>
        <v>#DIV/0!</v>
      </c>
      <c r="G1714" s="60" t="e">
        <f t="shared" si="183"/>
        <v>#DIV/0!</v>
      </c>
      <c r="H1714" s="30" t="e">
        <f t="shared" si="186"/>
        <v>#DIV/0!</v>
      </c>
      <c r="I1714" s="63" t="e">
        <f t="shared" si="184"/>
        <v>#DIV/0!</v>
      </c>
      <c r="J1714" s="30" t="e">
        <f t="shared" si="187"/>
        <v>#DIV/0!</v>
      </c>
      <c r="K1714" s="67" t="e">
        <f t="shared" si="188"/>
        <v>#DIV/0!</v>
      </c>
      <c r="N1714" s="34"/>
      <c r="O1714" s="35"/>
      <c r="P1714" s="34"/>
      <c r="Q1714" s="35"/>
      <c r="R1714" s="36"/>
      <c r="S1714" s="36"/>
    </row>
    <row r="1715" spans="5:19">
      <c r="E1715" s="30">
        <f t="shared" si="185"/>
        <v>175.55000000000865</v>
      </c>
      <c r="F1715" s="30" t="e">
        <f t="shared" si="182"/>
        <v>#DIV/0!</v>
      </c>
      <c r="G1715" s="60" t="e">
        <f t="shared" si="183"/>
        <v>#DIV/0!</v>
      </c>
      <c r="H1715" s="30" t="e">
        <f t="shared" si="186"/>
        <v>#DIV/0!</v>
      </c>
      <c r="I1715" s="63" t="e">
        <f t="shared" si="184"/>
        <v>#DIV/0!</v>
      </c>
      <c r="J1715" s="30" t="e">
        <f t="shared" si="187"/>
        <v>#DIV/0!</v>
      </c>
      <c r="K1715" s="67" t="e">
        <f t="shared" si="188"/>
        <v>#DIV/0!</v>
      </c>
      <c r="N1715" s="34"/>
      <c r="O1715" s="35"/>
      <c r="P1715" s="34"/>
      <c r="Q1715" s="35"/>
      <c r="R1715" s="36"/>
      <c r="S1715" s="36"/>
    </row>
    <row r="1716" spans="5:19">
      <c r="E1716" s="30">
        <f t="shared" si="185"/>
        <v>175.60000000000866</v>
      </c>
      <c r="F1716" s="30" t="e">
        <f t="shared" si="182"/>
        <v>#DIV/0!</v>
      </c>
      <c r="G1716" s="60" t="e">
        <f t="shared" si="183"/>
        <v>#DIV/0!</v>
      </c>
      <c r="H1716" s="30" t="e">
        <f t="shared" si="186"/>
        <v>#DIV/0!</v>
      </c>
      <c r="I1716" s="63" t="e">
        <f t="shared" si="184"/>
        <v>#DIV/0!</v>
      </c>
      <c r="J1716" s="30" t="e">
        <f t="shared" si="187"/>
        <v>#DIV/0!</v>
      </c>
      <c r="K1716" s="67" t="e">
        <f t="shared" si="188"/>
        <v>#DIV/0!</v>
      </c>
      <c r="N1716" s="34"/>
      <c r="O1716" s="35"/>
      <c r="P1716" s="34"/>
      <c r="Q1716" s="35"/>
      <c r="R1716" s="36"/>
      <c r="S1716" s="36"/>
    </row>
    <row r="1717" spans="5:19">
      <c r="E1717" s="30">
        <f t="shared" si="185"/>
        <v>175.65000000000867</v>
      </c>
      <c r="F1717" s="30" t="e">
        <f t="shared" si="182"/>
        <v>#DIV/0!</v>
      </c>
      <c r="G1717" s="60" t="e">
        <f t="shared" si="183"/>
        <v>#DIV/0!</v>
      </c>
      <c r="H1717" s="30" t="e">
        <f t="shared" si="186"/>
        <v>#DIV/0!</v>
      </c>
      <c r="I1717" s="63" t="e">
        <f t="shared" si="184"/>
        <v>#DIV/0!</v>
      </c>
      <c r="J1717" s="30" t="e">
        <f t="shared" si="187"/>
        <v>#DIV/0!</v>
      </c>
      <c r="K1717" s="67" t="e">
        <f t="shared" si="188"/>
        <v>#DIV/0!</v>
      </c>
      <c r="N1717" s="34"/>
      <c r="O1717" s="35"/>
      <c r="P1717" s="34"/>
      <c r="Q1717" s="35"/>
      <c r="R1717" s="36"/>
      <c r="S1717" s="36"/>
    </row>
    <row r="1718" spans="5:19">
      <c r="E1718" s="30">
        <f t="shared" si="185"/>
        <v>175.70000000000869</v>
      </c>
      <c r="F1718" s="30" t="e">
        <f t="shared" si="182"/>
        <v>#DIV/0!</v>
      </c>
      <c r="G1718" s="60" t="e">
        <f t="shared" si="183"/>
        <v>#DIV/0!</v>
      </c>
      <c r="H1718" s="30" t="e">
        <f t="shared" si="186"/>
        <v>#DIV/0!</v>
      </c>
      <c r="I1718" s="63" t="e">
        <f t="shared" si="184"/>
        <v>#DIV/0!</v>
      </c>
      <c r="J1718" s="30" t="e">
        <f t="shared" si="187"/>
        <v>#DIV/0!</v>
      </c>
      <c r="K1718" s="67" t="e">
        <f t="shared" si="188"/>
        <v>#DIV/0!</v>
      </c>
      <c r="N1718" s="34"/>
      <c r="O1718" s="35"/>
      <c r="P1718" s="34"/>
      <c r="Q1718" s="35"/>
      <c r="R1718" s="36"/>
      <c r="S1718" s="36"/>
    </row>
    <row r="1719" spans="5:19">
      <c r="E1719" s="30">
        <f t="shared" si="185"/>
        <v>175.7500000000087</v>
      </c>
      <c r="F1719" s="30" t="e">
        <f t="shared" si="182"/>
        <v>#DIV/0!</v>
      </c>
      <c r="G1719" s="60" t="e">
        <f t="shared" si="183"/>
        <v>#DIV/0!</v>
      </c>
      <c r="H1719" s="30" t="e">
        <f t="shared" si="186"/>
        <v>#DIV/0!</v>
      </c>
      <c r="I1719" s="63" t="e">
        <f t="shared" si="184"/>
        <v>#DIV/0!</v>
      </c>
      <c r="J1719" s="30" t="e">
        <f t="shared" si="187"/>
        <v>#DIV/0!</v>
      </c>
      <c r="K1719" s="67" t="e">
        <f t="shared" si="188"/>
        <v>#DIV/0!</v>
      </c>
      <c r="N1719" s="34"/>
      <c r="O1719" s="35"/>
      <c r="P1719" s="34"/>
      <c r="Q1719" s="35"/>
      <c r="R1719" s="36"/>
      <c r="S1719" s="36"/>
    </row>
    <row r="1720" spans="5:19">
      <c r="E1720" s="30">
        <f t="shared" si="185"/>
        <v>175.80000000000871</v>
      </c>
      <c r="F1720" s="30" t="e">
        <f t="shared" si="182"/>
        <v>#DIV/0!</v>
      </c>
      <c r="G1720" s="60" t="e">
        <f t="shared" si="183"/>
        <v>#DIV/0!</v>
      </c>
      <c r="H1720" s="30" t="e">
        <f t="shared" si="186"/>
        <v>#DIV/0!</v>
      </c>
      <c r="I1720" s="63" t="e">
        <f t="shared" si="184"/>
        <v>#DIV/0!</v>
      </c>
      <c r="J1720" s="30" t="e">
        <f t="shared" si="187"/>
        <v>#DIV/0!</v>
      </c>
      <c r="K1720" s="67" t="e">
        <f t="shared" si="188"/>
        <v>#DIV/0!</v>
      </c>
      <c r="N1720" s="34"/>
      <c r="O1720" s="35"/>
      <c r="P1720" s="34"/>
      <c r="Q1720" s="35"/>
      <c r="R1720" s="36"/>
      <c r="S1720" s="36"/>
    </row>
    <row r="1721" spans="5:19">
      <c r="E1721" s="30">
        <f t="shared" si="185"/>
        <v>175.85000000000872</v>
      </c>
      <c r="F1721" s="30" t="e">
        <f t="shared" si="182"/>
        <v>#DIV/0!</v>
      </c>
      <c r="G1721" s="60" t="e">
        <f t="shared" si="183"/>
        <v>#DIV/0!</v>
      </c>
      <c r="H1721" s="30" t="e">
        <f t="shared" si="186"/>
        <v>#DIV/0!</v>
      </c>
      <c r="I1721" s="63" t="e">
        <f t="shared" si="184"/>
        <v>#DIV/0!</v>
      </c>
      <c r="J1721" s="30" t="e">
        <f t="shared" si="187"/>
        <v>#DIV/0!</v>
      </c>
      <c r="K1721" s="67" t="e">
        <f t="shared" si="188"/>
        <v>#DIV/0!</v>
      </c>
      <c r="N1721" s="34"/>
      <c r="O1721" s="35"/>
      <c r="P1721" s="34"/>
      <c r="Q1721" s="35"/>
      <c r="R1721" s="36"/>
      <c r="S1721" s="36"/>
    </row>
    <row r="1722" spans="5:19">
      <c r="E1722" s="30">
        <f t="shared" si="185"/>
        <v>175.90000000000873</v>
      </c>
      <c r="F1722" s="30" t="e">
        <f t="shared" si="182"/>
        <v>#DIV/0!</v>
      </c>
      <c r="G1722" s="60" t="e">
        <f t="shared" si="183"/>
        <v>#DIV/0!</v>
      </c>
      <c r="H1722" s="30" t="e">
        <f t="shared" si="186"/>
        <v>#DIV/0!</v>
      </c>
      <c r="I1722" s="63" t="e">
        <f t="shared" si="184"/>
        <v>#DIV/0!</v>
      </c>
      <c r="J1722" s="30" t="e">
        <f t="shared" si="187"/>
        <v>#DIV/0!</v>
      </c>
      <c r="K1722" s="67" t="e">
        <f t="shared" si="188"/>
        <v>#DIV/0!</v>
      </c>
      <c r="N1722" s="34"/>
      <c r="O1722" s="35"/>
      <c r="P1722" s="34"/>
      <c r="Q1722" s="35"/>
      <c r="R1722" s="36"/>
      <c r="S1722" s="36"/>
    </row>
    <row r="1723" spans="5:19">
      <c r="E1723" s="30">
        <f t="shared" si="185"/>
        <v>175.95000000000874</v>
      </c>
      <c r="F1723" s="30" t="e">
        <f t="shared" si="182"/>
        <v>#DIV/0!</v>
      </c>
      <c r="G1723" s="60" t="e">
        <f t="shared" si="183"/>
        <v>#DIV/0!</v>
      </c>
      <c r="H1723" s="30" t="e">
        <f t="shared" si="186"/>
        <v>#DIV/0!</v>
      </c>
      <c r="I1723" s="63" t="e">
        <f t="shared" si="184"/>
        <v>#DIV/0!</v>
      </c>
      <c r="J1723" s="30" t="e">
        <f t="shared" si="187"/>
        <v>#DIV/0!</v>
      </c>
      <c r="K1723" s="67" t="e">
        <f t="shared" si="188"/>
        <v>#DIV/0!</v>
      </c>
      <c r="N1723" s="34"/>
      <c r="O1723" s="35"/>
      <c r="P1723" s="34"/>
      <c r="Q1723" s="35"/>
      <c r="R1723" s="36"/>
      <c r="S1723" s="36"/>
    </row>
    <row r="1724" spans="5:19">
      <c r="E1724" s="30">
        <f t="shared" si="185"/>
        <v>176.00000000000875</v>
      </c>
      <c r="F1724" s="30" t="e">
        <f t="shared" si="182"/>
        <v>#DIV/0!</v>
      </c>
      <c r="G1724" s="60" t="e">
        <f t="shared" si="183"/>
        <v>#DIV/0!</v>
      </c>
      <c r="H1724" s="30" t="e">
        <f t="shared" si="186"/>
        <v>#DIV/0!</v>
      </c>
      <c r="I1724" s="63" t="e">
        <f t="shared" si="184"/>
        <v>#DIV/0!</v>
      </c>
      <c r="J1724" s="30" t="e">
        <f t="shared" si="187"/>
        <v>#DIV/0!</v>
      </c>
      <c r="K1724" s="67" t="e">
        <f t="shared" si="188"/>
        <v>#DIV/0!</v>
      </c>
      <c r="N1724" s="34"/>
      <c r="O1724" s="35"/>
      <c r="P1724" s="34"/>
      <c r="Q1724" s="35"/>
      <c r="R1724" s="36"/>
      <c r="S1724" s="36"/>
    </row>
    <row r="1725" spans="5:19">
      <c r="E1725" s="30">
        <f t="shared" si="185"/>
        <v>176.05000000000877</v>
      </c>
      <c r="F1725" s="30" t="e">
        <f t="shared" si="182"/>
        <v>#DIV/0!</v>
      </c>
      <c r="G1725" s="60" t="e">
        <f t="shared" si="183"/>
        <v>#DIV/0!</v>
      </c>
      <c r="H1725" s="30" t="e">
        <f t="shared" si="186"/>
        <v>#DIV/0!</v>
      </c>
      <c r="I1725" s="63" t="e">
        <f t="shared" si="184"/>
        <v>#DIV/0!</v>
      </c>
      <c r="J1725" s="30" t="e">
        <f t="shared" si="187"/>
        <v>#DIV/0!</v>
      </c>
      <c r="K1725" s="67" t="e">
        <f t="shared" si="188"/>
        <v>#DIV/0!</v>
      </c>
      <c r="N1725" s="34"/>
      <c r="O1725" s="35"/>
      <c r="P1725" s="34"/>
      <c r="Q1725" s="35"/>
      <c r="R1725" s="36"/>
      <c r="S1725" s="36"/>
    </row>
    <row r="1726" spans="5:19">
      <c r="E1726" s="30">
        <f t="shared" si="185"/>
        <v>176.10000000000878</v>
      </c>
      <c r="F1726" s="30" t="e">
        <f t="shared" si="182"/>
        <v>#DIV/0!</v>
      </c>
      <c r="G1726" s="60" t="e">
        <f t="shared" si="183"/>
        <v>#DIV/0!</v>
      </c>
      <c r="H1726" s="30" t="e">
        <f t="shared" si="186"/>
        <v>#DIV/0!</v>
      </c>
      <c r="I1726" s="63" t="e">
        <f t="shared" si="184"/>
        <v>#DIV/0!</v>
      </c>
      <c r="J1726" s="30" t="e">
        <f t="shared" si="187"/>
        <v>#DIV/0!</v>
      </c>
      <c r="K1726" s="67" t="e">
        <f t="shared" si="188"/>
        <v>#DIV/0!</v>
      </c>
      <c r="N1726" s="34"/>
      <c r="O1726" s="35"/>
      <c r="P1726" s="34"/>
      <c r="Q1726" s="35"/>
      <c r="R1726" s="36"/>
      <c r="S1726" s="36"/>
    </row>
    <row r="1727" spans="5:19">
      <c r="E1727" s="30">
        <f t="shared" si="185"/>
        <v>176.15000000000879</v>
      </c>
      <c r="F1727" s="30" t="e">
        <f t="shared" si="182"/>
        <v>#DIV/0!</v>
      </c>
      <c r="G1727" s="60" t="e">
        <f t="shared" si="183"/>
        <v>#DIV/0!</v>
      </c>
      <c r="H1727" s="30" t="e">
        <f t="shared" si="186"/>
        <v>#DIV/0!</v>
      </c>
      <c r="I1727" s="63" t="e">
        <f t="shared" si="184"/>
        <v>#DIV/0!</v>
      </c>
      <c r="J1727" s="30" t="e">
        <f t="shared" si="187"/>
        <v>#DIV/0!</v>
      </c>
      <c r="K1727" s="67" t="e">
        <f t="shared" si="188"/>
        <v>#DIV/0!</v>
      </c>
      <c r="N1727" s="34"/>
      <c r="O1727" s="35"/>
      <c r="P1727" s="34"/>
      <c r="Q1727" s="35"/>
      <c r="R1727" s="36"/>
      <c r="S1727" s="36"/>
    </row>
    <row r="1728" spans="5:19">
      <c r="E1728" s="30">
        <f t="shared" si="185"/>
        <v>176.2000000000088</v>
      </c>
      <c r="F1728" s="30" t="e">
        <f t="shared" si="182"/>
        <v>#DIV/0!</v>
      </c>
      <c r="G1728" s="60" t="e">
        <f t="shared" si="183"/>
        <v>#DIV/0!</v>
      </c>
      <c r="H1728" s="30" t="e">
        <f t="shared" si="186"/>
        <v>#DIV/0!</v>
      </c>
      <c r="I1728" s="63" t="e">
        <f t="shared" si="184"/>
        <v>#DIV/0!</v>
      </c>
      <c r="J1728" s="30" t="e">
        <f t="shared" si="187"/>
        <v>#DIV/0!</v>
      </c>
      <c r="K1728" s="67" t="e">
        <f t="shared" si="188"/>
        <v>#DIV/0!</v>
      </c>
      <c r="N1728" s="34"/>
      <c r="O1728" s="35"/>
      <c r="P1728" s="34"/>
      <c r="Q1728" s="35"/>
      <c r="R1728" s="36"/>
      <c r="S1728" s="36"/>
    </row>
    <row r="1729" spans="5:19">
      <c r="E1729" s="30">
        <f t="shared" si="185"/>
        <v>176.25000000000881</v>
      </c>
      <c r="F1729" s="30" t="e">
        <f t="shared" si="182"/>
        <v>#DIV/0!</v>
      </c>
      <c r="G1729" s="60" t="e">
        <f t="shared" si="183"/>
        <v>#DIV/0!</v>
      </c>
      <c r="H1729" s="30" t="e">
        <f t="shared" si="186"/>
        <v>#DIV/0!</v>
      </c>
      <c r="I1729" s="63" t="e">
        <f t="shared" si="184"/>
        <v>#DIV/0!</v>
      </c>
      <c r="J1729" s="30" t="e">
        <f t="shared" si="187"/>
        <v>#DIV/0!</v>
      </c>
      <c r="K1729" s="67" t="e">
        <f t="shared" si="188"/>
        <v>#DIV/0!</v>
      </c>
      <c r="N1729" s="34"/>
      <c r="O1729" s="35"/>
      <c r="P1729" s="34"/>
      <c r="Q1729" s="35"/>
      <c r="R1729" s="36"/>
      <c r="S1729" s="36"/>
    </row>
    <row r="1730" spans="5:19">
      <c r="E1730" s="30">
        <f t="shared" si="185"/>
        <v>176.30000000000882</v>
      </c>
      <c r="F1730" s="30" t="e">
        <f t="shared" si="182"/>
        <v>#DIV/0!</v>
      </c>
      <c r="G1730" s="60" t="e">
        <f t="shared" si="183"/>
        <v>#DIV/0!</v>
      </c>
      <c r="H1730" s="30" t="e">
        <f t="shared" si="186"/>
        <v>#DIV/0!</v>
      </c>
      <c r="I1730" s="63" t="e">
        <f t="shared" si="184"/>
        <v>#DIV/0!</v>
      </c>
      <c r="J1730" s="30" t="e">
        <f t="shared" si="187"/>
        <v>#DIV/0!</v>
      </c>
      <c r="K1730" s="67" t="e">
        <f t="shared" si="188"/>
        <v>#DIV/0!</v>
      </c>
      <c r="N1730" s="34"/>
      <c r="O1730" s="35"/>
      <c r="P1730" s="34"/>
      <c r="Q1730" s="35"/>
      <c r="R1730" s="36"/>
      <c r="S1730" s="36"/>
    </row>
    <row r="1731" spans="5:19">
      <c r="E1731" s="30">
        <f t="shared" si="185"/>
        <v>176.35000000000883</v>
      </c>
      <c r="F1731" s="30" t="e">
        <f t="shared" si="182"/>
        <v>#DIV/0!</v>
      </c>
      <c r="G1731" s="60" t="e">
        <f t="shared" si="183"/>
        <v>#DIV/0!</v>
      </c>
      <c r="H1731" s="30" t="e">
        <f t="shared" si="186"/>
        <v>#DIV/0!</v>
      </c>
      <c r="I1731" s="63" t="e">
        <f t="shared" si="184"/>
        <v>#DIV/0!</v>
      </c>
      <c r="J1731" s="30" t="e">
        <f t="shared" si="187"/>
        <v>#DIV/0!</v>
      </c>
      <c r="K1731" s="67" t="e">
        <f t="shared" si="188"/>
        <v>#DIV/0!</v>
      </c>
      <c r="N1731" s="34"/>
      <c r="O1731" s="35"/>
      <c r="P1731" s="34"/>
      <c r="Q1731" s="35"/>
      <c r="R1731" s="36"/>
      <c r="S1731" s="36"/>
    </row>
    <row r="1732" spans="5:19">
      <c r="E1732" s="30">
        <f t="shared" si="185"/>
        <v>176.40000000000884</v>
      </c>
      <c r="F1732" s="30" t="e">
        <f t="shared" ref="F1732:F1795" si="189">SQRT(2+2*1*COS(3.14-2*$C$9*E1732*10^(-3)))</f>
        <v>#DIV/0!</v>
      </c>
      <c r="G1732" s="60" t="e">
        <f t="shared" ref="G1732:G1795" si="190">20*LOG10(F1732/2)</f>
        <v>#DIV/0!</v>
      </c>
      <c r="H1732" s="30" t="e">
        <f t="shared" si="186"/>
        <v>#DIV/0!</v>
      </c>
      <c r="I1732" s="63" t="e">
        <f t="shared" ref="I1732:I1795" si="191">20*LOG10(H1732/2)</f>
        <v>#DIV/0!</v>
      </c>
      <c r="J1732" s="30" t="e">
        <f t="shared" si="187"/>
        <v>#DIV/0!</v>
      </c>
      <c r="K1732" s="67" t="e">
        <f t="shared" si="188"/>
        <v>#DIV/0!</v>
      </c>
      <c r="N1732" s="34"/>
      <c r="O1732" s="35"/>
      <c r="P1732" s="34"/>
      <c r="Q1732" s="35"/>
      <c r="R1732" s="36"/>
      <c r="S1732" s="36"/>
    </row>
    <row r="1733" spans="5:19">
      <c r="E1733" s="30">
        <f t="shared" ref="E1733:E1796" si="192">E1732+$E$2</f>
        <v>176.45000000000886</v>
      </c>
      <c r="F1733" s="30" t="e">
        <f t="shared" si="189"/>
        <v>#DIV/0!</v>
      </c>
      <c r="G1733" s="60" t="e">
        <f t="shared" si="190"/>
        <v>#DIV/0!</v>
      </c>
      <c r="H1733" s="30" t="e">
        <f t="shared" ref="H1733:H1796" si="193">SQRT(2+2*1*COS(0-2*$C$30*E1733*10^(-3)))</f>
        <v>#DIV/0!</v>
      </c>
      <c r="I1733" s="63" t="e">
        <f t="shared" si="191"/>
        <v>#DIV/0!</v>
      </c>
      <c r="J1733" s="30" t="e">
        <f t="shared" ref="J1733:J1796" si="194">SQRT(1+0+2*0*COS(0-2*$C$51*E1733*10^(-3)))</f>
        <v>#DIV/0!</v>
      </c>
      <c r="K1733" s="67" t="e">
        <f t="shared" ref="K1733:K1796" si="195">20*LOG10(J1733/1)</f>
        <v>#DIV/0!</v>
      </c>
      <c r="N1733" s="34"/>
      <c r="O1733" s="35"/>
      <c r="P1733" s="34"/>
      <c r="Q1733" s="35"/>
      <c r="R1733" s="36"/>
      <c r="S1733" s="36"/>
    </row>
    <row r="1734" spans="5:19">
      <c r="E1734" s="30">
        <f t="shared" si="192"/>
        <v>176.50000000000887</v>
      </c>
      <c r="F1734" s="30" t="e">
        <f t="shared" si="189"/>
        <v>#DIV/0!</v>
      </c>
      <c r="G1734" s="60" t="e">
        <f t="shared" si="190"/>
        <v>#DIV/0!</v>
      </c>
      <c r="H1734" s="30" t="e">
        <f t="shared" si="193"/>
        <v>#DIV/0!</v>
      </c>
      <c r="I1734" s="63" t="e">
        <f t="shared" si="191"/>
        <v>#DIV/0!</v>
      </c>
      <c r="J1734" s="30" t="e">
        <f t="shared" si="194"/>
        <v>#DIV/0!</v>
      </c>
      <c r="K1734" s="67" t="e">
        <f t="shared" si="195"/>
        <v>#DIV/0!</v>
      </c>
      <c r="N1734" s="34"/>
      <c r="O1734" s="35"/>
      <c r="P1734" s="34"/>
      <c r="Q1734" s="35"/>
      <c r="R1734" s="36"/>
      <c r="S1734" s="36"/>
    </row>
    <row r="1735" spans="5:19">
      <c r="E1735" s="30">
        <f t="shared" si="192"/>
        <v>176.55000000000888</v>
      </c>
      <c r="F1735" s="30" t="e">
        <f t="shared" si="189"/>
        <v>#DIV/0!</v>
      </c>
      <c r="G1735" s="60" t="e">
        <f t="shared" si="190"/>
        <v>#DIV/0!</v>
      </c>
      <c r="H1735" s="30" t="e">
        <f t="shared" si="193"/>
        <v>#DIV/0!</v>
      </c>
      <c r="I1735" s="63" t="e">
        <f t="shared" si="191"/>
        <v>#DIV/0!</v>
      </c>
      <c r="J1735" s="30" t="e">
        <f t="shared" si="194"/>
        <v>#DIV/0!</v>
      </c>
      <c r="K1735" s="67" t="e">
        <f t="shared" si="195"/>
        <v>#DIV/0!</v>
      </c>
      <c r="N1735" s="34"/>
      <c r="O1735" s="35"/>
      <c r="P1735" s="34"/>
      <c r="Q1735" s="35"/>
      <c r="R1735" s="36"/>
      <c r="S1735" s="36"/>
    </row>
    <row r="1736" spans="5:19">
      <c r="E1736" s="30">
        <f t="shared" si="192"/>
        <v>176.60000000000889</v>
      </c>
      <c r="F1736" s="30" t="e">
        <f t="shared" si="189"/>
        <v>#DIV/0!</v>
      </c>
      <c r="G1736" s="60" t="e">
        <f t="shared" si="190"/>
        <v>#DIV/0!</v>
      </c>
      <c r="H1736" s="30" t="e">
        <f t="shared" si="193"/>
        <v>#DIV/0!</v>
      </c>
      <c r="I1736" s="63" t="e">
        <f t="shared" si="191"/>
        <v>#DIV/0!</v>
      </c>
      <c r="J1736" s="30" t="e">
        <f t="shared" si="194"/>
        <v>#DIV/0!</v>
      </c>
      <c r="K1736" s="67" t="e">
        <f t="shared" si="195"/>
        <v>#DIV/0!</v>
      </c>
      <c r="N1736" s="34"/>
      <c r="O1736" s="35"/>
      <c r="P1736" s="34"/>
      <c r="Q1736" s="35"/>
      <c r="R1736" s="36"/>
      <c r="S1736" s="36"/>
    </row>
    <row r="1737" spans="5:19">
      <c r="E1737" s="30">
        <f t="shared" si="192"/>
        <v>176.6500000000089</v>
      </c>
      <c r="F1737" s="30" t="e">
        <f t="shared" si="189"/>
        <v>#DIV/0!</v>
      </c>
      <c r="G1737" s="60" t="e">
        <f t="shared" si="190"/>
        <v>#DIV/0!</v>
      </c>
      <c r="H1737" s="30" t="e">
        <f t="shared" si="193"/>
        <v>#DIV/0!</v>
      </c>
      <c r="I1737" s="63" t="e">
        <f t="shared" si="191"/>
        <v>#DIV/0!</v>
      </c>
      <c r="J1737" s="30" t="e">
        <f t="shared" si="194"/>
        <v>#DIV/0!</v>
      </c>
      <c r="K1737" s="67" t="e">
        <f t="shared" si="195"/>
        <v>#DIV/0!</v>
      </c>
      <c r="N1737" s="34"/>
      <c r="O1737" s="35"/>
      <c r="P1737" s="34"/>
      <c r="Q1737" s="35"/>
      <c r="R1737" s="36"/>
      <c r="S1737" s="36"/>
    </row>
    <row r="1738" spans="5:19">
      <c r="E1738" s="30">
        <f t="shared" si="192"/>
        <v>176.70000000000891</v>
      </c>
      <c r="F1738" s="30" t="e">
        <f t="shared" si="189"/>
        <v>#DIV/0!</v>
      </c>
      <c r="G1738" s="60" t="e">
        <f t="shared" si="190"/>
        <v>#DIV/0!</v>
      </c>
      <c r="H1738" s="30" t="e">
        <f t="shared" si="193"/>
        <v>#DIV/0!</v>
      </c>
      <c r="I1738" s="63" t="e">
        <f t="shared" si="191"/>
        <v>#DIV/0!</v>
      </c>
      <c r="J1738" s="30" t="e">
        <f t="shared" si="194"/>
        <v>#DIV/0!</v>
      </c>
      <c r="K1738" s="67" t="e">
        <f t="shared" si="195"/>
        <v>#DIV/0!</v>
      </c>
      <c r="N1738" s="34"/>
      <c r="O1738" s="35"/>
      <c r="P1738" s="34"/>
      <c r="Q1738" s="35"/>
      <c r="R1738" s="36"/>
      <c r="S1738" s="36"/>
    </row>
    <row r="1739" spans="5:19">
      <c r="E1739" s="30">
        <f t="shared" si="192"/>
        <v>176.75000000000892</v>
      </c>
      <c r="F1739" s="30" t="e">
        <f t="shared" si="189"/>
        <v>#DIV/0!</v>
      </c>
      <c r="G1739" s="60" t="e">
        <f t="shared" si="190"/>
        <v>#DIV/0!</v>
      </c>
      <c r="H1739" s="30" t="e">
        <f t="shared" si="193"/>
        <v>#DIV/0!</v>
      </c>
      <c r="I1739" s="63" t="e">
        <f t="shared" si="191"/>
        <v>#DIV/0!</v>
      </c>
      <c r="J1739" s="30" t="e">
        <f t="shared" si="194"/>
        <v>#DIV/0!</v>
      </c>
      <c r="K1739" s="67" t="e">
        <f t="shared" si="195"/>
        <v>#DIV/0!</v>
      </c>
      <c r="N1739" s="34"/>
      <c r="O1739" s="35"/>
      <c r="P1739" s="34"/>
      <c r="Q1739" s="35"/>
      <c r="R1739" s="36"/>
      <c r="S1739" s="36"/>
    </row>
    <row r="1740" spans="5:19">
      <c r="E1740" s="30">
        <f t="shared" si="192"/>
        <v>176.80000000000894</v>
      </c>
      <c r="F1740" s="30" t="e">
        <f t="shared" si="189"/>
        <v>#DIV/0!</v>
      </c>
      <c r="G1740" s="60" t="e">
        <f t="shared" si="190"/>
        <v>#DIV/0!</v>
      </c>
      <c r="H1740" s="30" t="e">
        <f t="shared" si="193"/>
        <v>#DIV/0!</v>
      </c>
      <c r="I1740" s="63" t="e">
        <f t="shared" si="191"/>
        <v>#DIV/0!</v>
      </c>
      <c r="J1740" s="30" t="e">
        <f t="shared" si="194"/>
        <v>#DIV/0!</v>
      </c>
      <c r="K1740" s="67" t="e">
        <f t="shared" si="195"/>
        <v>#DIV/0!</v>
      </c>
      <c r="N1740" s="34"/>
      <c r="O1740" s="35"/>
      <c r="P1740" s="34"/>
      <c r="Q1740" s="35"/>
      <c r="R1740" s="36"/>
      <c r="S1740" s="36"/>
    </row>
    <row r="1741" spans="5:19">
      <c r="E1741" s="30">
        <f t="shared" si="192"/>
        <v>176.85000000000895</v>
      </c>
      <c r="F1741" s="30" t="e">
        <f t="shared" si="189"/>
        <v>#DIV/0!</v>
      </c>
      <c r="G1741" s="60" t="e">
        <f t="shared" si="190"/>
        <v>#DIV/0!</v>
      </c>
      <c r="H1741" s="30" t="e">
        <f t="shared" si="193"/>
        <v>#DIV/0!</v>
      </c>
      <c r="I1741" s="63" t="e">
        <f t="shared" si="191"/>
        <v>#DIV/0!</v>
      </c>
      <c r="J1741" s="30" t="e">
        <f t="shared" si="194"/>
        <v>#DIV/0!</v>
      </c>
      <c r="K1741" s="67" t="e">
        <f t="shared" si="195"/>
        <v>#DIV/0!</v>
      </c>
      <c r="N1741" s="34"/>
      <c r="O1741" s="35"/>
      <c r="P1741" s="34"/>
      <c r="Q1741" s="35"/>
      <c r="R1741" s="36"/>
      <c r="S1741" s="36"/>
    </row>
    <row r="1742" spans="5:19">
      <c r="E1742" s="30">
        <f t="shared" si="192"/>
        <v>176.90000000000896</v>
      </c>
      <c r="F1742" s="30" t="e">
        <f t="shared" si="189"/>
        <v>#DIV/0!</v>
      </c>
      <c r="G1742" s="60" t="e">
        <f t="shared" si="190"/>
        <v>#DIV/0!</v>
      </c>
      <c r="H1742" s="30" t="e">
        <f t="shared" si="193"/>
        <v>#DIV/0!</v>
      </c>
      <c r="I1742" s="63" t="e">
        <f t="shared" si="191"/>
        <v>#DIV/0!</v>
      </c>
      <c r="J1742" s="30" t="e">
        <f t="shared" si="194"/>
        <v>#DIV/0!</v>
      </c>
      <c r="K1742" s="67" t="e">
        <f t="shared" si="195"/>
        <v>#DIV/0!</v>
      </c>
      <c r="N1742" s="34"/>
      <c r="O1742" s="35"/>
      <c r="P1742" s="34"/>
      <c r="Q1742" s="35"/>
      <c r="R1742" s="36"/>
      <c r="S1742" s="36"/>
    </row>
    <row r="1743" spans="5:19">
      <c r="E1743" s="30">
        <f t="shared" si="192"/>
        <v>176.95000000000897</v>
      </c>
      <c r="F1743" s="30" t="e">
        <f t="shared" si="189"/>
        <v>#DIV/0!</v>
      </c>
      <c r="G1743" s="60" t="e">
        <f t="shared" si="190"/>
        <v>#DIV/0!</v>
      </c>
      <c r="H1743" s="30" t="e">
        <f t="shared" si="193"/>
        <v>#DIV/0!</v>
      </c>
      <c r="I1743" s="63" t="e">
        <f t="shared" si="191"/>
        <v>#DIV/0!</v>
      </c>
      <c r="J1743" s="30" t="e">
        <f t="shared" si="194"/>
        <v>#DIV/0!</v>
      </c>
      <c r="K1743" s="67" t="e">
        <f t="shared" si="195"/>
        <v>#DIV/0!</v>
      </c>
      <c r="N1743" s="34"/>
      <c r="O1743" s="35"/>
      <c r="P1743" s="34"/>
      <c r="Q1743" s="35"/>
      <c r="R1743" s="36"/>
      <c r="S1743" s="36"/>
    </row>
    <row r="1744" spans="5:19">
      <c r="E1744" s="30">
        <f t="shared" si="192"/>
        <v>177.00000000000898</v>
      </c>
      <c r="F1744" s="30" t="e">
        <f t="shared" si="189"/>
        <v>#DIV/0!</v>
      </c>
      <c r="G1744" s="60" t="e">
        <f t="shared" si="190"/>
        <v>#DIV/0!</v>
      </c>
      <c r="H1744" s="30" t="e">
        <f t="shared" si="193"/>
        <v>#DIV/0!</v>
      </c>
      <c r="I1744" s="63" t="e">
        <f t="shared" si="191"/>
        <v>#DIV/0!</v>
      </c>
      <c r="J1744" s="30" t="e">
        <f t="shared" si="194"/>
        <v>#DIV/0!</v>
      </c>
      <c r="K1744" s="67" t="e">
        <f t="shared" si="195"/>
        <v>#DIV/0!</v>
      </c>
      <c r="N1744" s="34"/>
      <c r="O1744" s="35"/>
      <c r="P1744" s="34"/>
      <c r="Q1744" s="35"/>
      <c r="R1744" s="36"/>
      <c r="S1744" s="36"/>
    </row>
    <row r="1745" spans="5:19">
      <c r="E1745" s="30">
        <f t="shared" si="192"/>
        <v>177.05000000000899</v>
      </c>
      <c r="F1745" s="30" t="e">
        <f t="shared" si="189"/>
        <v>#DIV/0!</v>
      </c>
      <c r="G1745" s="60" t="e">
        <f t="shared" si="190"/>
        <v>#DIV/0!</v>
      </c>
      <c r="H1745" s="30" t="e">
        <f t="shared" si="193"/>
        <v>#DIV/0!</v>
      </c>
      <c r="I1745" s="63" t="e">
        <f t="shared" si="191"/>
        <v>#DIV/0!</v>
      </c>
      <c r="J1745" s="30" t="e">
        <f t="shared" si="194"/>
        <v>#DIV/0!</v>
      </c>
      <c r="K1745" s="67" t="e">
        <f t="shared" si="195"/>
        <v>#DIV/0!</v>
      </c>
      <c r="N1745" s="34"/>
      <c r="O1745" s="35"/>
      <c r="P1745" s="34"/>
      <c r="Q1745" s="35"/>
      <c r="R1745" s="36"/>
      <c r="S1745" s="36"/>
    </row>
    <row r="1746" spans="5:19">
      <c r="E1746" s="30">
        <f t="shared" si="192"/>
        <v>177.100000000009</v>
      </c>
      <c r="F1746" s="30" t="e">
        <f t="shared" si="189"/>
        <v>#DIV/0!</v>
      </c>
      <c r="G1746" s="60" t="e">
        <f t="shared" si="190"/>
        <v>#DIV/0!</v>
      </c>
      <c r="H1746" s="30" t="e">
        <f t="shared" si="193"/>
        <v>#DIV/0!</v>
      </c>
      <c r="I1746" s="63" t="e">
        <f t="shared" si="191"/>
        <v>#DIV/0!</v>
      </c>
      <c r="J1746" s="30" t="e">
        <f t="shared" si="194"/>
        <v>#DIV/0!</v>
      </c>
      <c r="K1746" s="67" t="e">
        <f t="shared" si="195"/>
        <v>#DIV/0!</v>
      </c>
      <c r="N1746" s="34"/>
      <c r="O1746" s="35"/>
      <c r="P1746" s="34"/>
      <c r="Q1746" s="35"/>
      <c r="R1746" s="36"/>
      <c r="S1746" s="36"/>
    </row>
    <row r="1747" spans="5:19">
      <c r="E1747" s="30">
        <f t="shared" si="192"/>
        <v>177.15000000000902</v>
      </c>
      <c r="F1747" s="30" t="e">
        <f t="shared" si="189"/>
        <v>#DIV/0!</v>
      </c>
      <c r="G1747" s="60" t="e">
        <f t="shared" si="190"/>
        <v>#DIV/0!</v>
      </c>
      <c r="H1747" s="30" t="e">
        <f t="shared" si="193"/>
        <v>#DIV/0!</v>
      </c>
      <c r="I1747" s="63" t="e">
        <f t="shared" si="191"/>
        <v>#DIV/0!</v>
      </c>
      <c r="J1747" s="30" t="e">
        <f t="shared" si="194"/>
        <v>#DIV/0!</v>
      </c>
      <c r="K1747" s="67" t="e">
        <f t="shared" si="195"/>
        <v>#DIV/0!</v>
      </c>
      <c r="N1747" s="34"/>
      <c r="O1747" s="35"/>
      <c r="P1747" s="34"/>
      <c r="Q1747" s="35"/>
      <c r="R1747" s="36"/>
      <c r="S1747" s="36"/>
    </row>
    <row r="1748" spans="5:19">
      <c r="E1748" s="30">
        <f t="shared" si="192"/>
        <v>177.20000000000903</v>
      </c>
      <c r="F1748" s="30" t="e">
        <f t="shared" si="189"/>
        <v>#DIV/0!</v>
      </c>
      <c r="G1748" s="60" t="e">
        <f t="shared" si="190"/>
        <v>#DIV/0!</v>
      </c>
      <c r="H1748" s="30" t="e">
        <f t="shared" si="193"/>
        <v>#DIV/0!</v>
      </c>
      <c r="I1748" s="63" t="e">
        <f t="shared" si="191"/>
        <v>#DIV/0!</v>
      </c>
      <c r="J1748" s="30" t="e">
        <f t="shared" si="194"/>
        <v>#DIV/0!</v>
      </c>
      <c r="K1748" s="67" t="e">
        <f t="shared" si="195"/>
        <v>#DIV/0!</v>
      </c>
      <c r="N1748" s="34"/>
      <c r="O1748" s="35"/>
      <c r="P1748" s="34"/>
      <c r="Q1748" s="35"/>
      <c r="R1748" s="36"/>
      <c r="S1748" s="36"/>
    </row>
    <row r="1749" spans="5:19">
      <c r="E1749" s="30">
        <f t="shared" si="192"/>
        <v>177.25000000000904</v>
      </c>
      <c r="F1749" s="30" t="e">
        <f t="shared" si="189"/>
        <v>#DIV/0!</v>
      </c>
      <c r="G1749" s="60" t="e">
        <f t="shared" si="190"/>
        <v>#DIV/0!</v>
      </c>
      <c r="H1749" s="30" t="e">
        <f t="shared" si="193"/>
        <v>#DIV/0!</v>
      </c>
      <c r="I1749" s="63" t="e">
        <f t="shared" si="191"/>
        <v>#DIV/0!</v>
      </c>
      <c r="J1749" s="30" t="e">
        <f t="shared" si="194"/>
        <v>#DIV/0!</v>
      </c>
      <c r="K1749" s="67" t="e">
        <f t="shared" si="195"/>
        <v>#DIV/0!</v>
      </c>
      <c r="N1749" s="34"/>
      <c r="O1749" s="35"/>
      <c r="P1749" s="34"/>
      <c r="Q1749" s="35"/>
      <c r="R1749" s="36"/>
      <c r="S1749" s="36"/>
    </row>
    <row r="1750" spans="5:19">
      <c r="E1750" s="30">
        <f t="shared" si="192"/>
        <v>177.30000000000905</v>
      </c>
      <c r="F1750" s="30" t="e">
        <f t="shared" si="189"/>
        <v>#DIV/0!</v>
      </c>
      <c r="G1750" s="60" t="e">
        <f t="shared" si="190"/>
        <v>#DIV/0!</v>
      </c>
      <c r="H1750" s="30" t="e">
        <f t="shared" si="193"/>
        <v>#DIV/0!</v>
      </c>
      <c r="I1750" s="63" t="e">
        <f t="shared" si="191"/>
        <v>#DIV/0!</v>
      </c>
      <c r="J1750" s="30" t="e">
        <f t="shared" si="194"/>
        <v>#DIV/0!</v>
      </c>
      <c r="K1750" s="67" t="e">
        <f t="shared" si="195"/>
        <v>#DIV/0!</v>
      </c>
      <c r="N1750" s="34"/>
      <c r="O1750" s="35"/>
      <c r="P1750" s="34"/>
      <c r="Q1750" s="35"/>
      <c r="R1750" s="36"/>
      <c r="S1750" s="36"/>
    </row>
    <row r="1751" spans="5:19">
      <c r="E1751" s="30">
        <f t="shared" si="192"/>
        <v>177.35000000000906</v>
      </c>
      <c r="F1751" s="30" t="e">
        <f t="shared" si="189"/>
        <v>#DIV/0!</v>
      </c>
      <c r="G1751" s="60" t="e">
        <f t="shared" si="190"/>
        <v>#DIV/0!</v>
      </c>
      <c r="H1751" s="30" t="e">
        <f t="shared" si="193"/>
        <v>#DIV/0!</v>
      </c>
      <c r="I1751" s="63" t="e">
        <f t="shared" si="191"/>
        <v>#DIV/0!</v>
      </c>
      <c r="J1751" s="30" t="e">
        <f t="shared" si="194"/>
        <v>#DIV/0!</v>
      </c>
      <c r="K1751" s="67" t="e">
        <f t="shared" si="195"/>
        <v>#DIV/0!</v>
      </c>
      <c r="N1751" s="34"/>
      <c r="O1751" s="35"/>
      <c r="P1751" s="34"/>
      <c r="Q1751" s="35"/>
      <c r="R1751" s="36"/>
      <c r="S1751" s="36"/>
    </row>
    <row r="1752" spans="5:19">
      <c r="E1752" s="30">
        <f t="shared" si="192"/>
        <v>177.40000000000907</v>
      </c>
      <c r="F1752" s="30" t="e">
        <f t="shared" si="189"/>
        <v>#DIV/0!</v>
      </c>
      <c r="G1752" s="60" t="e">
        <f t="shared" si="190"/>
        <v>#DIV/0!</v>
      </c>
      <c r="H1752" s="30" t="e">
        <f t="shared" si="193"/>
        <v>#DIV/0!</v>
      </c>
      <c r="I1752" s="63" t="e">
        <f t="shared" si="191"/>
        <v>#DIV/0!</v>
      </c>
      <c r="J1752" s="30" t="e">
        <f t="shared" si="194"/>
        <v>#DIV/0!</v>
      </c>
      <c r="K1752" s="67" t="e">
        <f t="shared" si="195"/>
        <v>#DIV/0!</v>
      </c>
      <c r="N1752" s="34"/>
      <c r="O1752" s="35"/>
      <c r="P1752" s="34"/>
      <c r="Q1752" s="35"/>
      <c r="R1752" s="36"/>
      <c r="S1752" s="36"/>
    </row>
    <row r="1753" spans="5:19">
      <c r="E1753" s="30">
        <f t="shared" si="192"/>
        <v>177.45000000000908</v>
      </c>
      <c r="F1753" s="30" t="e">
        <f t="shared" si="189"/>
        <v>#DIV/0!</v>
      </c>
      <c r="G1753" s="60" t="e">
        <f t="shared" si="190"/>
        <v>#DIV/0!</v>
      </c>
      <c r="H1753" s="30" t="e">
        <f t="shared" si="193"/>
        <v>#DIV/0!</v>
      </c>
      <c r="I1753" s="63" t="e">
        <f t="shared" si="191"/>
        <v>#DIV/0!</v>
      </c>
      <c r="J1753" s="30" t="e">
        <f t="shared" si="194"/>
        <v>#DIV/0!</v>
      </c>
      <c r="K1753" s="67" t="e">
        <f t="shared" si="195"/>
        <v>#DIV/0!</v>
      </c>
      <c r="N1753" s="34"/>
      <c r="O1753" s="35"/>
      <c r="P1753" s="34"/>
      <c r="Q1753" s="35"/>
      <c r="R1753" s="36"/>
      <c r="S1753" s="36"/>
    </row>
    <row r="1754" spans="5:19">
      <c r="E1754" s="30">
        <f t="shared" si="192"/>
        <v>177.50000000000909</v>
      </c>
      <c r="F1754" s="30" t="e">
        <f t="shared" si="189"/>
        <v>#DIV/0!</v>
      </c>
      <c r="G1754" s="60" t="e">
        <f t="shared" si="190"/>
        <v>#DIV/0!</v>
      </c>
      <c r="H1754" s="30" t="e">
        <f t="shared" si="193"/>
        <v>#DIV/0!</v>
      </c>
      <c r="I1754" s="63" t="e">
        <f t="shared" si="191"/>
        <v>#DIV/0!</v>
      </c>
      <c r="J1754" s="30" t="e">
        <f t="shared" si="194"/>
        <v>#DIV/0!</v>
      </c>
      <c r="K1754" s="67" t="e">
        <f t="shared" si="195"/>
        <v>#DIV/0!</v>
      </c>
      <c r="N1754" s="34"/>
      <c r="O1754" s="35"/>
      <c r="P1754" s="34"/>
      <c r="Q1754" s="35"/>
      <c r="R1754" s="36"/>
      <c r="S1754" s="36"/>
    </row>
    <row r="1755" spans="5:19">
      <c r="E1755" s="30">
        <f t="shared" si="192"/>
        <v>177.55000000000911</v>
      </c>
      <c r="F1755" s="30" t="e">
        <f t="shared" si="189"/>
        <v>#DIV/0!</v>
      </c>
      <c r="G1755" s="60" t="e">
        <f t="shared" si="190"/>
        <v>#DIV/0!</v>
      </c>
      <c r="H1755" s="30" t="e">
        <f t="shared" si="193"/>
        <v>#DIV/0!</v>
      </c>
      <c r="I1755" s="63" t="e">
        <f t="shared" si="191"/>
        <v>#DIV/0!</v>
      </c>
      <c r="J1755" s="30" t="e">
        <f t="shared" si="194"/>
        <v>#DIV/0!</v>
      </c>
      <c r="K1755" s="67" t="e">
        <f t="shared" si="195"/>
        <v>#DIV/0!</v>
      </c>
      <c r="N1755" s="34"/>
      <c r="O1755" s="35"/>
      <c r="P1755" s="34"/>
      <c r="Q1755" s="35"/>
      <c r="R1755" s="36"/>
      <c r="S1755" s="36"/>
    </row>
    <row r="1756" spans="5:19">
      <c r="E1756" s="30">
        <f t="shared" si="192"/>
        <v>177.60000000000912</v>
      </c>
      <c r="F1756" s="30" t="e">
        <f t="shared" si="189"/>
        <v>#DIV/0!</v>
      </c>
      <c r="G1756" s="60" t="e">
        <f t="shared" si="190"/>
        <v>#DIV/0!</v>
      </c>
      <c r="H1756" s="30" t="e">
        <f t="shared" si="193"/>
        <v>#DIV/0!</v>
      </c>
      <c r="I1756" s="63" t="e">
        <f t="shared" si="191"/>
        <v>#DIV/0!</v>
      </c>
      <c r="J1756" s="30" t="e">
        <f t="shared" si="194"/>
        <v>#DIV/0!</v>
      </c>
      <c r="K1756" s="67" t="e">
        <f t="shared" si="195"/>
        <v>#DIV/0!</v>
      </c>
      <c r="N1756" s="34"/>
      <c r="O1756" s="35"/>
      <c r="P1756" s="34"/>
      <c r="Q1756" s="35"/>
      <c r="R1756" s="36"/>
      <c r="S1756" s="36"/>
    </row>
    <row r="1757" spans="5:19">
      <c r="E1757" s="30">
        <f t="shared" si="192"/>
        <v>177.65000000000913</v>
      </c>
      <c r="F1757" s="30" t="e">
        <f t="shared" si="189"/>
        <v>#DIV/0!</v>
      </c>
      <c r="G1757" s="60" t="e">
        <f t="shared" si="190"/>
        <v>#DIV/0!</v>
      </c>
      <c r="H1757" s="30" t="e">
        <f t="shared" si="193"/>
        <v>#DIV/0!</v>
      </c>
      <c r="I1757" s="63" t="e">
        <f t="shared" si="191"/>
        <v>#DIV/0!</v>
      </c>
      <c r="J1757" s="30" t="e">
        <f t="shared" si="194"/>
        <v>#DIV/0!</v>
      </c>
      <c r="K1757" s="67" t="e">
        <f t="shared" si="195"/>
        <v>#DIV/0!</v>
      </c>
      <c r="N1757" s="34"/>
      <c r="O1757" s="35"/>
      <c r="P1757" s="34"/>
      <c r="Q1757" s="35"/>
      <c r="R1757" s="36"/>
      <c r="S1757" s="36"/>
    </row>
    <row r="1758" spans="5:19">
      <c r="E1758" s="30">
        <f t="shared" si="192"/>
        <v>177.70000000000914</v>
      </c>
      <c r="F1758" s="30" t="e">
        <f t="shared" si="189"/>
        <v>#DIV/0!</v>
      </c>
      <c r="G1758" s="60" t="e">
        <f t="shared" si="190"/>
        <v>#DIV/0!</v>
      </c>
      <c r="H1758" s="30" t="e">
        <f t="shared" si="193"/>
        <v>#DIV/0!</v>
      </c>
      <c r="I1758" s="63" t="e">
        <f t="shared" si="191"/>
        <v>#DIV/0!</v>
      </c>
      <c r="J1758" s="30" t="e">
        <f t="shared" si="194"/>
        <v>#DIV/0!</v>
      </c>
      <c r="K1758" s="67" t="e">
        <f t="shared" si="195"/>
        <v>#DIV/0!</v>
      </c>
      <c r="N1758" s="34"/>
      <c r="O1758" s="35"/>
      <c r="P1758" s="34"/>
      <c r="Q1758" s="35"/>
      <c r="R1758" s="36"/>
      <c r="S1758" s="36"/>
    </row>
    <row r="1759" spans="5:19">
      <c r="E1759" s="30">
        <f t="shared" si="192"/>
        <v>177.75000000000915</v>
      </c>
      <c r="F1759" s="30" t="e">
        <f t="shared" si="189"/>
        <v>#DIV/0!</v>
      </c>
      <c r="G1759" s="60" t="e">
        <f t="shared" si="190"/>
        <v>#DIV/0!</v>
      </c>
      <c r="H1759" s="30" t="e">
        <f t="shared" si="193"/>
        <v>#DIV/0!</v>
      </c>
      <c r="I1759" s="63" t="e">
        <f t="shared" si="191"/>
        <v>#DIV/0!</v>
      </c>
      <c r="J1759" s="30" t="e">
        <f t="shared" si="194"/>
        <v>#DIV/0!</v>
      </c>
      <c r="K1759" s="67" t="e">
        <f t="shared" si="195"/>
        <v>#DIV/0!</v>
      </c>
      <c r="N1759" s="34"/>
      <c r="O1759" s="35"/>
      <c r="P1759" s="34"/>
      <c r="Q1759" s="35"/>
      <c r="R1759" s="36"/>
      <c r="S1759" s="36"/>
    </row>
    <row r="1760" spans="5:19">
      <c r="E1760" s="30">
        <f t="shared" si="192"/>
        <v>177.80000000000916</v>
      </c>
      <c r="F1760" s="30" t="e">
        <f t="shared" si="189"/>
        <v>#DIV/0!</v>
      </c>
      <c r="G1760" s="60" t="e">
        <f t="shared" si="190"/>
        <v>#DIV/0!</v>
      </c>
      <c r="H1760" s="30" t="e">
        <f t="shared" si="193"/>
        <v>#DIV/0!</v>
      </c>
      <c r="I1760" s="63" t="e">
        <f t="shared" si="191"/>
        <v>#DIV/0!</v>
      </c>
      <c r="J1760" s="30" t="e">
        <f t="shared" si="194"/>
        <v>#DIV/0!</v>
      </c>
      <c r="K1760" s="67" t="e">
        <f t="shared" si="195"/>
        <v>#DIV/0!</v>
      </c>
      <c r="N1760" s="34"/>
      <c r="O1760" s="35"/>
      <c r="P1760" s="34"/>
      <c r="Q1760" s="35"/>
      <c r="R1760" s="36"/>
      <c r="S1760" s="36"/>
    </row>
    <row r="1761" spans="5:19">
      <c r="E1761" s="30">
        <f t="shared" si="192"/>
        <v>177.85000000000917</v>
      </c>
      <c r="F1761" s="30" t="e">
        <f t="shared" si="189"/>
        <v>#DIV/0!</v>
      </c>
      <c r="G1761" s="60" t="e">
        <f t="shared" si="190"/>
        <v>#DIV/0!</v>
      </c>
      <c r="H1761" s="30" t="e">
        <f t="shared" si="193"/>
        <v>#DIV/0!</v>
      </c>
      <c r="I1761" s="63" t="e">
        <f t="shared" si="191"/>
        <v>#DIV/0!</v>
      </c>
      <c r="J1761" s="30" t="e">
        <f t="shared" si="194"/>
        <v>#DIV/0!</v>
      </c>
      <c r="K1761" s="67" t="e">
        <f t="shared" si="195"/>
        <v>#DIV/0!</v>
      </c>
      <c r="N1761" s="34"/>
      <c r="O1761" s="35"/>
      <c r="P1761" s="34"/>
      <c r="Q1761" s="35"/>
      <c r="R1761" s="36"/>
      <c r="S1761" s="36"/>
    </row>
    <row r="1762" spans="5:19">
      <c r="E1762" s="30">
        <f t="shared" si="192"/>
        <v>177.90000000000919</v>
      </c>
      <c r="F1762" s="30" t="e">
        <f t="shared" si="189"/>
        <v>#DIV/0!</v>
      </c>
      <c r="G1762" s="60" t="e">
        <f t="shared" si="190"/>
        <v>#DIV/0!</v>
      </c>
      <c r="H1762" s="30" t="e">
        <f t="shared" si="193"/>
        <v>#DIV/0!</v>
      </c>
      <c r="I1762" s="63" t="e">
        <f t="shared" si="191"/>
        <v>#DIV/0!</v>
      </c>
      <c r="J1762" s="30" t="e">
        <f t="shared" si="194"/>
        <v>#DIV/0!</v>
      </c>
      <c r="K1762" s="67" t="e">
        <f t="shared" si="195"/>
        <v>#DIV/0!</v>
      </c>
      <c r="N1762" s="34"/>
      <c r="O1762" s="35"/>
      <c r="P1762" s="34"/>
      <c r="Q1762" s="35"/>
      <c r="R1762" s="36"/>
      <c r="S1762" s="36"/>
    </row>
    <row r="1763" spans="5:19">
      <c r="E1763" s="30">
        <f t="shared" si="192"/>
        <v>177.9500000000092</v>
      </c>
      <c r="F1763" s="30" t="e">
        <f t="shared" si="189"/>
        <v>#DIV/0!</v>
      </c>
      <c r="G1763" s="60" t="e">
        <f t="shared" si="190"/>
        <v>#DIV/0!</v>
      </c>
      <c r="H1763" s="30" t="e">
        <f t="shared" si="193"/>
        <v>#DIV/0!</v>
      </c>
      <c r="I1763" s="63" t="e">
        <f t="shared" si="191"/>
        <v>#DIV/0!</v>
      </c>
      <c r="J1763" s="30" t="e">
        <f t="shared" si="194"/>
        <v>#DIV/0!</v>
      </c>
      <c r="K1763" s="67" t="e">
        <f t="shared" si="195"/>
        <v>#DIV/0!</v>
      </c>
      <c r="N1763" s="34"/>
      <c r="O1763" s="35"/>
      <c r="P1763" s="34"/>
      <c r="Q1763" s="35"/>
      <c r="R1763" s="36"/>
      <c r="S1763" s="36"/>
    </row>
    <row r="1764" spans="5:19">
      <c r="E1764" s="30">
        <f t="shared" si="192"/>
        <v>178.00000000000921</v>
      </c>
      <c r="F1764" s="30" t="e">
        <f t="shared" si="189"/>
        <v>#DIV/0!</v>
      </c>
      <c r="G1764" s="60" t="e">
        <f t="shared" si="190"/>
        <v>#DIV/0!</v>
      </c>
      <c r="H1764" s="30" t="e">
        <f t="shared" si="193"/>
        <v>#DIV/0!</v>
      </c>
      <c r="I1764" s="63" t="e">
        <f t="shared" si="191"/>
        <v>#DIV/0!</v>
      </c>
      <c r="J1764" s="30" t="e">
        <f t="shared" si="194"/>
        <v>#DIV/0!</v>
      </c>
      <c r="K1764" s="67" t="e">
        <f t="shared" si="195"/>
        <v>#DIV/0!</v>
      </c>
      <c r="N1764" s="34"/>
      <c r="O1764" s="35"/>
      <c r="P1764" s="34"/>
      <c r="Q1764" s="35"/>
      <c r="R1764" s="36"/>
      <c r="S1764" s="36"/>
    </row>
    <row r="1765" spans="5:19">
      <c r="E1765" s="30">
        <f t="shared" si="192"/>
        <v>178.05000000000922</v>
      </c>
      <c r="F1765" s="30" t="e">
        <f t="shared" si="189"/>
        <v>#DIV/0!</v>
      </c>
      <c r="G1765" s="60" t="e">
        <f t="shared" si="190"/>
        <v>#DIV/0!</v>
      </c>
      <c r="H1765" s="30" t="e">
        <f t="shared" si="193"/>
        <v>#DIV/0!</v>
      </c>
      <c r="I1765" s="63" t="e">
        <f t="shared" si="191"/>
        <v>#DIV/0!</v>
      </c>
      <c r="J1765" s="30" t="e">
        <f t="shared" si="194"/>
        <v>#DIV/0!</v>
      </c>
      <c r="K1765" s="67" t="e">
        <f t="shared" si="195"/>
        <v>#DIV/0!</v>
      </c>
      <c r="N1765" s="34"/>
      <c r="O1765" s="35"/>
      <c r="P1765" s="34"/>
      <c r="Q1765" s="35"/>
      <c r="R1765" s="36"/>
      <c r="S1765" s="36"/>
    </row>
    <row r="1766" spans="5:19">
      <c r="E1766" s="30">
        <f t="shared" si="192"/>
        <v>178.10000000000923</v>
      </c>
      <c r="F1766" s="30" t="e">
        <f t="shared" si="189"/>
        <v>#DIV/0!</v>
      </c>
      <c r="G1766" s="60" t="e">
        <f t="shared" si="190"/>
        <v>#DIV/0!</v>
      </c>
      <c r="H1766" s="30" t="e">
        <f t="shared" si="193"/>
        <v>#DIV/0!</v>
      </c>
      <c r="I1766" s="63" t="e">
        <f t="shared" si="191"/>
        <v>#DIV/0!</v>
      </c>
      <c r="J1766" s="30" t="e">
        <f t="shared" si="194"/>
        <v>#DIV/0!</v>
      </c>
      <c r="K1766" s="67" t="e">
        <f t="shared" si="195"/>
        <v>#DIV/0!</v>
      </c>
      <c r="N1766" s="34"/>
      <c r="O1766" s="35"/>
      <c r="P1766" s="34"/>
      <c r="Q1766" s="35"/>
      <c r="R1766" s="36"/>
      <c r="S1766" s="36"/>
    </row>
    <row r="1767" spans="5:19">
      <c r="E1767" s="30">
        <f t="shared" si="192"/>
        <v>178.15000000000924</v>
      </c>
      <c r="F1767" s="30" t="e">
        <f t="shared" si="189"/>
        <v>#DIV/0!</v>
      </c>
      <c r="G1767" s="60" t="e">
        <f t="shared" si="190"/>
        <v>#DIV/0!</v>
      </c>
      <c r="H1767" s="30" t="e">
        <f t="shared" si="193"/>
        <v>#DIV/0!</v>
      </c>
      <c r="I1767" s="63" t="e">
        <f t="shared" si="191"/>
        <v>#DIV/0!</v>
      </c>
      <c r="J1767" s="30" t="e">
        <f t="shared" si="194"/>
        <v>#DIV/0!</v>
      </c>
      <c r="K1767" s="67" t="e">
        <f t="shared" si="195"/>
        <v>#DIV/0!</v>
      </c>
      <c r="N1767" s="34"/>
      <c r="O1767" s="35"/>
      <c r="P1767" s="34"/>
      <c r="Q1767" s="35"/>
      <c r="R1767" s="36"/>
      <c r="S1767" s="36"/>
    </row>
    <row r="1768" spans="5:19">
      <c r="E1768" s="30">
        <f t="shared" si="192"/>
        <v>178.20000000000925</v>
      </c>
      <c r="F1768" s="30" t="e">
        <f t="shared" si="189"/>
        <v>#DIV/0!</v>
      </c>
      <c r="G1768" s="60" t="e">
        <f t="shared" si="190"/>
        <v>#DIV/0!</v>
      </c>
      <c r="H1768" s="30" t="e">
        <f t="shared" si="193"/>
        <v>#DIV/0!</v>
      </c>
      <c r="I1768" s="63" t="e">
        <f t="shared" si="191"/>
        <v>#DIV/0!</v>
      </c>
      <c r="J1768" s="30" t="e">
        <f t="shared" si="194"/>
        <v>#DIV/0!</v>
      </c>
      <c r="K1768" s="67" t="e">
        <f t="shared" si="195"/>
        <v>#DIV/0!</v>
      </c>
      <c r="N1768" s="34"/>
      <c r="O1768" s="35"/>
      <c r="P1768" s="34"/>
      <c r="Q1768" s="35"/>
      <c r="R1768" s="36"/>
      <c r="S1768" s="36"/>
    </row>
    <row r="1769" spans="5:19">
      <c r="E1769" s="30">
        <f t="shared" si="192"/>
        <v>178.25000000000927</v>
      </c>
      <c r="F1769" s="30" t="e">
        <f t="shared" si="189"/>
        <v>#DIV/0!</v>
      </c>
      <c r="G1769" s="60" t="e">
        <f t="shared" si="190"/>
        <v>#DIV/0!</v>
      </c>
      <c r="H1769" s="30" t="e">
        <f t="shared" si="193"/>
        <v>#DIV/0!</v>
      </c>
      <c r="I1769" s="63" t="e">
        <f t="shared" si="191"/>
        <v>#DIV/0!</v>
      </c>
      <c r="J1769" s="30" t="e">
        <f t="shared" si="194"/>
        <v>#DIV/0!</v>
      </c>
      <c r="K1769" s="67" t="e">
        <f t="shared" si="195"/>
        <v>#DIV/0!</v>
      </c>
      <c r="N1769" s="34"/>
      <c r="O1769" s="35"/>
      <c r="P1769" s="34"/>
      <c r="Q1769" s="35"/>
      <c r="R1769" s="36"/>
      <c r="S1769" s="36"/>
    </row>
    <row r="1770" spans="5:19">
      <c r="E1770" s="30">
        <f t="shared" si="192"/>
        <v>178.30000000000928</v>
      </c>
      <c r="F1770" s="30" t="e">
        <f t="shared" si="189"/>
        <v>#DIV/0!</v>
      </c>
      <c r="G1770" s="60" t="e">
        <f t="shared" si="190"/>
        <v>#DIV/0!</v>
      </c>
      <c r="H1770" s="30" t="e">
        <f t="shared" si="193"/>
        <v>#DIV/0!</v>
      </c>
      <c r="I1770" s="63" t="e">
        <f t="shared" si="191"/>
        <v>#DIV/0!</v>
      </c>
      <c r="J1770" s="30" t="e">
        <f t="shared" si="194"/>
        <v>#DIV/0!</v>
      </c>
      <c r="K1770" s="67" t="e">
        <f t="shared" si="195"/>
        <v>#DIV/0!</v>
      </c>
      <c r="N1770" s="34"/>
      <c r="O1770" s="35"/>
      <c r="P1770" s="34"/>
      <c r="Q1770" s="35"/>
      <c r="R1770" s="36"/>
      <c r="S1770" s="36"/>
    </row>
    <row r="1771" spans="5:19">
      <c r="E1771" s="30">
        <f t="shared" si="192"/>
        <v>178.35000000000929</v>
      </c>
      <c r="F1771" s="30" t="e">
        <f t="shared" si="189"/>
        <v>#DIV/0!</v>
      </c>
      <c r="G1771" s="60" t="e">
        <f t="shared" si="190"/>
        <v>#DIV/0!</v>
      </c>
      <c r="H1771" s="30" t="e">
        <f t="shared" si="193"/>
        <v>#DIV/0!</v>
      </c>
      <c r="I1771" s="63" t="e">
        <f t="shared" si="191"/>
        <v>#DIV/0!</v>
      </c>
      <c r="J1771" s="30" t="e">
        <f t="shared" si="194"/>
        <v>#DIV/0!</v>
      </c>
      <c r="K1771" s="67" t="e">
        <f t="shared" si="195"/>
        <v>#DIV/0!</v>
      </c>
      <c r="N1771" s="34"/>
      <c r="O1771" s="35"/>
      <c r="P1771" s="34"/>
      <c r="Q1771" s="35"/>
      <c r="R1771" s="36"/>
      <c r="S1771" s="36"/>
    </row>
    <row r="1772" spans="5:19">
      <c r="E1772" s="30">
        <f t="shared" si="192"/>
        <v>178.4000000000093</v>
      </c>
      <c r="F1772" s="30" t="e">
        <f t="shared" si="189"/>
        <v>#DIV/0!</v>
      </c>
      <c r="G1772" s="60" t="e">
        <f t="shared" si="190"/>
        <v>#DIV/0!</v>
      </c>
      <c r="H1772" s="30" t="e">
        <f t="shared" si="193"/>
        <v>#DIV/0!</v>
      </c>
      <c r="I1772" s="63" t="e">
        <f t="shared" si="191"/>
        <v>#DIV/0!</v>
      </c>
      <c r="J1772" s="30" t="e">
        <f t="shared" si="194"/>
        <v>#DIV/0!</v>
      </c>
      <c r="K1772" s="67" t="e">
        <f t="shared" si="195"/>
        <v>#DIV/0!</v>
      </c>
      <c r="N1772" s="34"/>
      <c r="O1772" s="35"/>
      <c r="P1772" s="34"/>
      <c r="Q1772" s="35"/>
      <c r="R1772" s="36"/>
      <c r="S1772" s="36"/>
    </row>
    <row r="1773" spans="5:19">
      <c r="E1773" s="30">
        <f t="shared" si="192"/>
        <v>178.45000000000931</v>
      </c>
      <c r="F1773" s="30" t="e">
        <f t="shared" si="189"/>
        <v>#DIV/0!</v>
      </c>
      <c r="G1773" s="60" t="e">
        <f t="shared" si="190"/>
        <v>#DIV/0!</v>
      </c>
      <c r="H1773" s="30" t="e">
        <f t="shared" si="193"/>
        <v>#DIV/0!</v>
      </c>
      <c r="I1773" s="63" t="e">
        <f t="shared" si="191"/>
        <v>#DIV/0!</v>
      </c>
      <c r="J1773" s="30" t="e">
        <f t="shared" si="194"/>
        <v>#DIV/0!</v>
      </c>
      <c r="K1773" s="67" t="e">
        <f t="shared" si="195"/>
        <v>#DIV/0!</v>
      </c>
      <c r="N1773" s="34"/>
      <c r="O1773" s="35"/>
      <c r="P1773" s="34"/>
      <c r="Q1773" s="35"/>
      <c r="R1773" s="36"/>
      <c r="S1773" s="36"/>
    </row>
    <row r="1774" spans="5:19">
      <c r="E1774" s="30">
        <f t="shared" si="192"/>
        <v>178.50000000000932</v>
      </c>
      <c r="F1774" s="30" t="e">
        <f t="shared" si="189"/>
        <v>#DIV/0!</v>
      </c>
      <c r="G1774" s="60" t="e">
        <f t="shared" si="190"/>
        <v>#DIV/0!</v>
      </c>
      <c r="H1774" s="30" t="e">
        <f t="shared" si="193"/>
        <v>#DIV/0!</v>
      </c>
      <c r="I1774" s="63" t="e">
        <f t="shared" si="191"/>
        <v>#DIV/0!</v>
      </c>
      <c r="J1774" s="30" t="e">
        <f t="shared" si="194"/>
        <v>#DIV/0!</v>
      </c>
      <c r="K1774" s="67" t="e">
        <f t="shared" si="195"/>
        <v>#DIV/0!</v>
      </c>
      <c r="N1774" s="34"/>
      <c r="O1774" s="35"/>
      <c r="P1774" s="34"/>
      <c r="Q1774" s="35"/>
      <c r="R1774" s="36"/>
      <c r="S1774" s="36"/>
    </row>
    <row r="1775" spans="5:19">
      <c r="E1775" s="30">
        <f t="shared" si="192"/>
        <v>178.55000000000933</v>
      </c>
      <c r="F1775" s="30" t="e">
        <f t="shared" si="189"/>
        <v>#DIV/0!</v>
      </c>
      <c r="G1775" s="60" t="e">
        <f t="shared" si="190"/>
        <v>#DIV/0!</v>
      </c>
      <c r="H1775" s="30" t="e">
        <f t="shared" si="193"/>
        <v>#DIV/0!</v>
      </c>
      <c r="I1775" s="63" t="e">
        <f t="shared" si="191"/>
        <v>#DIV/0!</v>
      </c>
      <c r="J1775" s="30" t="e">
        <f t="shared" si="194"/>
        <v>#DIV/0!</v>
      </c>
      <c r="K1775" s="67" t="e">
        <f t="shared" si="195"/>
        <v>#DIV/0!</v>
      </c>
      <c r="N1775" s="34"/>
      <c r="O1775" s="35"/>
      <c r="P1775" s="34"/>
      <c r="Q1775" s="35"/>
      <c r="R1775" s="36"/>
      <c r="S1775" s="36"/>
    </row>
    <row r="1776" spans="5:19">
      <c r="E1776" s="30">
        <f t="shared" si="192"/>
        <v>178.60000000000935</v>
      </c>
      <c r="F1776" s="30" t="e">
        <f t="shared" si="189"/>
        <v>#DIV/0!</v>
      </c>
      <c r="G1776" s="60" t="e">
        <f t="shared" si="190"/>
        <v>#DIV/0!</v>
      </c>
      <c r="H1776" s="30" t="e">
        <f t="shared" si="193"/>
        <v>#DIV/0!</v>
      </c>
      <c r="I1776" s="63" t="e">
        <f t="shared" si="191"/>
        <v>#DIV/0!</v>
      </c>
      <c r="J1776" s="30" t="e">
        <f t="shared" si="194"/>
        <v>#DIV/0!</v>
      </c>
      <c r="K1776" s="67" t="e">
        <f t="shared" si="195"/>
        <v>#DIV/0!</v>
      </c>
      <c r="N1776" s="34"/>
      <c r="O1776" s="35"/>
      <c r="P1776" s="34"/>
      <c r="Q1776" s="35"/>
      <c r="R1776" s="36"/>
      <c r="S1776" s="36"/>
    </row>
    <row r="1777" spans="5:19">
      <c r="E1777" s="30">
        <f t="shared" si="192"/>
        <v>178.65000000000936</v>
      </c>
      <c r="F1777" s="30" t="e">
        <f t="shared" si="189"/>
        <v>#DIV/0!</v>
      </c>
      <c r="G1777" s="60" t="e">
        <f t="shared" si="190"/>
        <v>#DIV/0!</v>
      </c>
      <c r="H1777" s="30" t="e">
        <f t="shared" si="193"/>
        <v>#DIV/0!</v>
      </c>
      <c r="I1777" s="63" t="e">
        <f t="shared" si="191"/>
        <v>#DIV/0!</v>
      </c>
      <c r="J1777" s="30" t="e">
        <f t="shared" si="194"/>
        <v>#DIV/0!</v>
      </c>
      <c r="K1777" s="67" t="e">
        <f t="shared" si="195"/>
        <v>#DIV/0!</v>
      </c>
      <c r="N1777" s="34"/>
      <c r="O1777" s="35"/>
      <c r="P1777" s="34"/>
      <c r="Q1777" s="35"/>
      <c r="R1777" s="36"/>
      <c r="S1777" s="36"/>
    </row>
    <row r="1778" spans="5:19">
      <c r="E1778" s="30">
        <f t="shared" si="192"/>
        <v>178.70000000000937</v>
      </c>
      <c r="F1778" s="30" t="e">
        <f t="shared" si="189"/>
        <v>#DIV/0!</v>
      </c>
      <c r="G1778" s="60" t="e">
        <f t="shared" si="190"/>
        <v>#DIV/0!</v>
      </c>
      <c r="H1778" s="30" t="e">
        <f t="shared" si="193"/>
        <v>#DIV/0!</v>
      </c>
      <c r="I1778" s="63" t="e">
        <f t="shared" si="191"/>
        <v>#DIV/0!</v>
      </c>
      <c r="J1778" s="30" t="e">
        <f t="shared" si="194"/>
        <v>#DIV/0!</v>
      </c>
      <c r="K1778" s="67" t="e">
        <f t="shared" si="195"/>
        <v>#DIV/0!</v>
      </c>
      <c r="N1778" s="34"/>
      <c r="O1778" s="35"/>
      <c r="P1778" s="34"/>
      <c r="Q1778" s="35"/>
      <c r="R1778" s="36"/>
      <c r="S1778" s="36"/>
    </row>
    <row r="1779" spans="5:19">
      <c r="E1779" s="30">
        <f t="shared" si="192"/>
        <v>178.75000000000938</v>
      </c>
      <c r="F1779" s="30" t="e">
        <f t="shared" si="189"/>
        <v>#DIV/0!</v>
      </c>
      <c r="G1779" s="60" t="e">
        <f t="shared" si="190"/>
        <v>#DIV/0!</v>
      </c>
      <c r="H1779" s="30" t="e">
        <f t="shared" si="193"/>
        <v>#DIV/0!</v>
      </c>
      <c r="I1779" s="63" t="e">
        <f t="shared" si="191"/>
        <v>#DIV/0!</v>
      </c>
      <c r="J1779" s="30" t="e">
        <f t="shared" si="194"/>
        <v>#DIV/0!</v>
      </c>
      <c r="K1779" s="67" t="e">
        <f t="shared" si="195"/>
        <v>#DIV/0!</v>
      </c>
      <c r="N1779" s="34"/>
      <c r="O1779" s="35"/>
      <c r="P1779" s="34"/>
      <c r="Q1779" s="35"/>
      <c r="R1779" s="36"/>
      <c r="S1779" s="36"/>
    </row>
    <row r="1780" spans="5:19">
      <c r="E1780" s="30">
        <f t="shared" si="192"/>
        <v>178.80000000000939</v>
      </c>
      <c r="F1780" s="30" t="e">
        <f t="shared" si="189"/>
        <v>#DIV/0!</v>
      </c>
      <c r="G1780" s="60" t="e">
        <f t="shared" si="190"/>
        <v>#DIV/0!</v>
      </c>
      <c r="H1780" s="30" t="e">
        <f t="shared" si="193"/>
        <v>#DIV/0!</v>
      </c>
      <c r="I1780" s="63" t="e">
        <f t="shared" si="191"/>
        <v>#DIV/0!</v>
      </c>
      <c r="J1780" s="30" t="e">
        <f t="shared" si="194"/>
        <v>#DIV/0!</v>
      </c>
      <c r="K1780" s="67" t="e">
        <f t="shared" si="195"/>
        <v>#DIV/0!</v>
      </c>
      <c r="N1780" s="34"/>
      <c r="O1780" s="35"/>
      <c r="P1780" s="34"/>
      <c r="Q1780" s="35"/>
      <c r="R1780" s="36"/>
      <c r="S1780" s="36"/>
    </row>
    <row r="1781" spans="5:19">
      <c r="E1781" s="30">
        <f t="shared" si="192"/>
        <v>178.8500000000094</v>
      </c>
      <c r="F1781" s="30" t="e">
        <f t="shared" si="189"/>
        <v>#DIV/0!</v>
      </c>
      <c r="G1781" s="60" t="e">
        <f t="shared" si="190"/>
        <v>#DIV/0!</v>
      </c>
      <c r="H1781" s="30" t="e">
        <f t="shared" si="193"/>
        <v>#DIV/0!</v>
      </c>
      <c r="I1781" s="63" t="e">
        <f t="shared" si="191"/>
        <v>#DIV/0!</v>
      </c>
      <c r="J1781" s="30" t="e">
        <f t="shared" si="194"/>
        <v>#DIV/0!</v>
      </c>
      <c r="K1781" s="67" t="e">
        <f t="shared" si="195"/>
        <v>#DIV/0!</v>
      </c>
      <c r="N1781" s="34"/>
      <c r="O1781" s="35"/>
      <c r="P1781" s="34"/>
      <c r="Q1781" s="35"/>
      <c r="R1781" s="36"/>
      <c r="S1781" s="36"/>
    </row>
    <row r="1782" spans="5:19">
      <c r="E1782" s="30">
        <f t="shared" si="192"/>
        <v>178.90000000000941</v>
      </c>
      <c r="F1782" s="30" t="e">
        <f t="shared" si="189"/>
        <v>#DIV/0!</v>
      </c>
      <c r="G1782" s="60" t="e">
        <f t="shared" si="190"/>
        <v>#DIV/0!</v>
      </c>
      <c r="H1782" s="30" t="e">
        <f t="shared" si="193"/>
        <v>#DIV/0!</v>
      </c>
      <c r="I1782" s="63" t="e">
        <f t="shared" si="191"/>
        <v>#DIV/0!</v>
      </c>
      <c r="J1782" s="30" t="e">
        <f t="shared" si="194"/>
        <v>#DIV/0!</v>
      </c>
      <c r="K1782" s="67" t="e">
        <f t="shared" si="195"/>
        <v>#DIV/0!</v>
      </c>
      <c r="N1782" s="34"/>
      <c r="O1782" s="35"/>
      <c r="P1782" s="34"/>
      <c r="Q1782" s="35"/>
      <c r="R1782" s="36"/>
      <c r="S1782" s="36"/>
    </row>
    <row r="1783" spans="5:19">
      <c r="E1783" s="30">
        <f t="shared" si="192"/>
        <v>178.95000000000942</v>
      </c>
      <c r="F1783" s="30" t="e">
        <f t="shared" si="189"/>
        <v>#DIV/0!</v>
      </c>
      <c r="G1783" s="60" t="e">
        <f t="shared" si="190"/>
        <v>#DIV/0!</v>
      </c>
      <c r="H1783" s="30" t="e">
        <f t="shared" si="193"/>
        <v>#DIV/0!</v>
      </c>
      <c r="I1783" s="63" t="e">
        <f t="shared" si="191"/>
        <v>#DIV/0!</v>
      </c>
      <c r="J1783" s="30" t="e">
        <f t="shared" si="194"/>
        <v>#DIV/0!</v>
      </c>
      <c r="K1783" s="67" t="e">
        <f t="shared" si="195"/>
        <v>#DIV/0!</v>
      </c>
      <c r="N1783" s="34"/>
      <c r="O1783" s="35"/>
      <c r="P1783" s="34"/>
      <c r="Q1783" s="35"/>
      <c r="R1783" s="36"/>
      <c r="S1783" s="36"/>
    </row>
    <row r="1784" spans="5:19">
      <c r="E1784" s="30">
        <f t="shared" si="192"/>
        <v>179.00000000000944</v>
      </c>
      <c r="F1784" s="30" t="e">
        <f t="shared" si="189"/>
        <v>#DIV/0!</v>
      </c>
      <c r="G1784" s="60" t="e">
        <f t="shared" si="190"/>
        <v>#DIV/0!</v>
      </c>
      <c r="H1784" s="30" t="e">
        <f t="shared" si="193"/>
        <v>#DIV/0!</v>
      </c>
      <c r="I1784" s="63" t="e">
        <f t="shared" si="191"/>
        <v>#DIV/0!</v>
      </c>
      <c r="J1784" s="30" t="e">
        <f t="shared" si="194"/>
        <v>#DIV/0!</v>
      </c>
      <c r="K1784" s="67" t="e">
        <f t="shared" si="195"/>
        <v>#DIV/0!</v>
      </c>
      <c r="N1784" s="34"/>
      <c r="O1784" s="35"/>
      <c r="P1784" s="34"/>
      <c r="Q1784" s="35"/>
      <c r="R1784" s="36"/>
      <c r="S1784" s="36"/>
    </row>
    <row r="1785" spans="5:19">
      <c r="E1785" s="30">
        <f t="shared" si="192"/>
        <v>179.05000000000945</v>
      </c>
      <c r="F1785" s="30" t="e">
        <f t="shared" si="189"/>
        <v>#DIV/0!</v>
      </c>
      <c r="G1785" s="60" t="e">
        <f t="shared" si="190"/>
        <v>#DIV/0!</v>
      </c>
      <c r="H1785" s="30" t="e">
        <f t="shared" si="193"/>
        <v>#DIV/0!</v>
      </c>
      <c r="I1785" s="63" t="e">
        <f t="shared" si="191"/>
        <v>#DIV/0!</v>
      </c>
      <c r="J1785" s="30" t="e">
        <f t="shared" si="194"/>
        <v>#DIV/0!</v>
      </c>
      <c r="K1785" s="67" t="e">
        <f t="shared" si="195"/>
        <v>#DIV/0!</v>
      </c>
      <c r="N1785" s="34"/>
      <c r="O1785" s="35"/>
      <c r="P1785" s="34"/>
      <c r="Q1785" s="35"/>
      <c r="R1785" s="36"/>
      <c r="S1785" s="36"/>
    </row>
    <row r="1786" spans="5:19">
      <c r="E1786" s="30">
        <f t="shared" si="192"/>
        <v>179.10000000000946</v>
      </c>
      <c r="F1786" s="30" t="e">
        <f t="shared" si="189"/>
        <v>#DIV/0!</v>
      </c>
      <c r="G1786" s="60" t="e">
        <f t="shared" si="190"/>
        <v>#DIV/0!</v>
      </c>
      <c r="H1786" s="30" t="e">
        <f t="shared" si="193"/>
        <v>#DIV/0!</v>
      </c>
      <c r="I1786" s="63" t="e">
        <f t="shared" si="191"/>
        <v>#DIV/0!</v>
      </c>
      <c r="J1786" s="30" t="e">
        <f t="shared" si="194"/>
        <v>#DIV/0!</v>
      </c>
      <c r="K1786" s="67" t="e">
        <f t="shared" si="195"/>
        <v>#DIV/0!</v>
      </c>
      <c r="N1786" s="34"/>
      <c r="O1786" s="35"/>
      <c r="P1786" s="34"/>
      <c r="Q1786" s="35"/>
      <c r="R1786" s="36"/>
      <c r="S1786" s="36"/>
    </row>
    <row r="1787" spans="5:19">
      <c r="E1787" s="30">
        <f t="shared" si="192"/>
        <v>179.15000000000947</v>
      </c>
      <c r="F1787" s="30" t="e">
        <f t="shared" si="189"/>
        <v>#DIV/0!</v>
      </c>
      <c r="G1787" s="60" t="e">
        <f t="shared" si="190"/>
        <v>#DIV/0!</v>
      </c>
      <c r="H1787" s="30" t="e">
        <f t="shared" si="193"/>
        <v>#DIV/0!</v>
      </c>
      <c r="I1787" s="63" t="e">
        <f t="shared" si="191"/>
        <v>#DIV/0!</v>
      </c>
      <c r="J1787" s="30" t="e">
        <f t="shared" si="194"/>
        <v>#DIV/0!</v>
      </c>
      <c r="K1787" s="67" t="e">
        <f t="shared" si="195"/>
        <v>#DIV/0!</v>
      </c>
      <c r="N1787" s="34"/>
      <c r="O1787" s="35"/>
      <c r="P1787" s="34"/>
      <c r="Q1787" s="35"/>
      <c r="R1787" s="36"/>
      <c r="S1787" s="36"/>
    </row>
    <row r="1788" spans="5:19">
      <c r="E1788" s="30">
        <f t="shared" si="192"/>
        <v>179.20000000000948</v>
      </c>
      <c r="F1788" s="30" t="e">
        <f t="shared" si="189"/>
        <v>#DIV/0!</v>
      </c>
      <c r="G1788" s="60" t="e">
        <f t="shared" si="190"/>
        <v>#DIV/0!</v>
      </c>
      <c r="H1788" s="30" t="e">
        <f t="shared" si="193"/>
        <v>#DIV/0!</v>
      </c>
      <c r="I1788" s="63" t="e">
        <f t="shared" si="191"/>
        <v>#DIV/0!</v>
      </c>
      <c r="J1788" s="30" t="e">
        <f t="shared" si="194"/>
        <v>#DIV/0!</v>
      </c>
      <c r="K1788" s="67" t="e">
        <f t="shared" si="195"/>
        <v>#DIV/0!</v>
      </c>
      <c r="N1788" s="34"/>
      <c r="O1788" s="35"/>
      <c r="P1788" s="34"/>
      <c r="Q1788" s="35"/>
      <c r="R1788" s="36"/>
      <c r="S1788" s="36"/>
    </row>
    <row r="1789" spans="5:19">
      <c r="E1789" s="30">
        <f t="shared" si="192"/>
        <v>179.25000000000949</v>
      </c>
      <c r="F1789" s="30" t="e">
        <f t="shared" si="189"/>
        <v>#DIV/0!</v>
      </c>
      <c r="G1789" s="60" t="e">
        <f t="shared" si="190"/>
        <v>#DIV/0!</v>
      </c>
      <c r="H1789" s="30" t="e">
        <f t="shared" si="193"/>
        <v>#DIV/0!</v>
      </c>
      <c r="I1789" s="63" t="e">
        <f t="shared" si="191"/>
        <v>#DIV/0!</v>
      </c>
      <c r="J1789" s="30" t="e">
        <f t="shared" si="194"/>
        <v>#DIV/0!</v>
      </c>
      <c r="K1789" s="67" t="e">
        <f t="shared" si="195"/>
        <v>#DIV/0!</v>
      </c>
      <c r="N1789" s="34"/>
      <c r="O1789" s="35"/>
      <c r="P1789" s="34"/>
      <c r="Q1789" s="35"/>
      <c r="R1789" s="36"/>
      <c r="S1789" s="36"/>
    </row>
    <row r="1790" spans="5:19">
      <c r="E1790" s="30">
        <f t="shared" si="192"/>
        <v>179.3000000000095</v>
      </c>
      <c r="F1790" s="30" t="e">
        <f t="shared" si="189"/>
        <v>#DIV/0!</v>
      </c>
      <c r="G1790" s="60" t="e">
        <f t="shared" si="190"/>
        <v>#DIV/0!</v>
      </c>
      <c r="H1790" s="30" t="e">
        <f t="shared" si="193"/>
        <v>#DIV/0!</v>
      </c>
      <c r="I1790" s="63" t="e">
        <f t="shared" si="191"/>
        <v>#DIV/0!</v>
      </c>
      <c r="J1790" s="30" t="e">
        <f t="shared" si="194"/>
        <v>#DIV/0!</v>
      </c>
      <c r="K1790" s="67" t="e">
        <f t="shared" si="195"/>
        <v>#DIV/0!</v>
      </c>
      <c r="N1790" s="34"/>
      <c r="O1790" s="35"/>
      <c r="P1790" s="34"/>
      <c r="Q1790" s="35"/>
      <c r="R1790" s="36"/>
      <c r="S1790" s="36"/>
    </row>
    <row r="1791" spans="5:19">
      <c r="E1791" s="30">
        <f t="shared" si="192"/>
        <v>179.35000000000952</v>
      </c>
      <c r="F1791" s="30" t="e">
        <f t="shared" si="189"/>
        <v>#DIV/0!</v>
      </c>
      <c r="G1791" s="60" t="e">
        <f t="shared" si="190"/>
        <v>#DIV/0!</v>
      </c>
      <c r="H1791" s="30" t="e">
        <f t="shared" si="193"/>
        <v>#DIV/0!</v>
      </c>
      <c r="I1791" s="63" t="e">
        <f t="shared" si="191"/>
        <v>#DIV/0!</v>
      </c>
      <c r="J1791" s="30" t="e">
        <f t="shared" si="194"/>
        <v>#DIV/0!</v>
      </c>
      <c r="K1791" s="67" t="e">
        <f t="shared" si="195"/>
        <v>#DIV/0!</v>
      </c>
      <c r="N1791" s="34"/>
      <c r="O1791" s="35"/>
      <c r="P1791" s="34"/>
      <c r="Q1791" s="35"/>
      <c r="R1791" s="36"/>
      <c r="S1791" s="36"/>
    </row>
    <row r="1792" spans="5:19">
      <c r="E1792" s="30">
        <f t="shared" si="192"/>
        <v>179.40000000000953</v>
      </c>
      <c r="F1792" s="30" t="e">
        <f t="shared" si="189"/>
        <v>#DIV/0!</v>
      </c>
      <c r="G1792" s="60" t="e">
        <f t="shared" si="190"/>
        <v>#DIV/0!</v>
      </c>
      <c r="H1792" s="30" t="e">
        <f t="shared" si="193"/>
        <v>#DIV/0!</v>
      </c>
      <c r="I1792" s="63" t="e">
        <f t="shared" si="191"/>
        <v>#DIV/0!</v>
      </c>
      <c r="J1792" s="30" t="e">
        <f t="shared" si="194"/>
        <v>#DIV/0!</v>
      </c>
      <c r="K1792" s="67" t="e">
        <f t="shared" si="195"/>
        <v>#DIV/0!</v>
      </c>
      <c r="N1792" s="34"/>
      <c r="O1792" s="35"/>
      <c r="P1792" s="34"/>
      <c r="Q1792" s="35"/>
      <c r="R1792" s="36"/>
      <c r="S1792" s="36"/>
    </row>
    <row r="1793" spans="5:19">
      <c r="E1793" s="30">
        <f t="shared" si="192"/>
        <v>179.45000000000954</v>
      </c>
      <c r="F1793" s="30" t="e">
        <f t="shared" si="189"/>
        <v>#DIV/0!</v>
      </c>
      <c r="G1793" s="60" t="e">
        <f t="shared" si="190"/>
        <v>#DIV/0!</v>
      </c>
      <c r="H1793" s="30" t="e">
        <f t="shared" si="193"/>
        <v>#DIV/0!</v>
      </c>
      <c r="I1793" s="63" t="e">
        <f t="shared" si="191"/>
        <v>#DIV/0!</v>
      </c>
      <c r="J1793" s="30" t="e">
        <f t="shared" si="194"/>
        <v>#DIV/0!</v>
      </c>
      <c r="K1793" s="67" t="e">
        <f t="shared" si="195"/>
        <v>#DIV/0!</v>
      </c>
      <c r="N1793" s="34"/>
      <c r="O1793" s="35"/>
      <c r="P1793" s="34"/>
      <c r="Q1793" s="35"/>
      <c r="R1793" s="36"/>
      <c r="S1793" s="36"/>
    </row>
    <row r="1794" spans="5:19">
      <c r="E1794" s="30">
        <f t="shared" si="192"/>
        <v>179.50000000000955</v>
      </c>
      <c r="F1794" s="30" t="e">
        <f t="shared" si="189"/>
        <v>#DIV/0!</v>
      </c>
      <c r="G1794" s="60" t="e">
        <f t="shared" si="190"/>
        <v>#DIV/0!</v>
      </c>
      <c r="H1794" s="30" t="e">
        <f t="shared" si="193"/>
        <v>#DIV/0!</v>
      </c>
      <c r="I1794" s="63" t="e">
        <f t="shared" si="191"/>
        <v>#DIV/0!</v>
      </c>
      <c r="J1794" s="30" t="e">
        <f t="shared" si="194"/>
        <v>#DIV/0!</v>
      </c>
      <c r="K1794" s="67" t="e">
        <f t="shared" si="195"/>
        <v>#DIV/0!</v>
      </c>
      <c r="N1794" s="34"/>
      <c r="O1794" s="35"/>
      <c r="P1794" s="34"/>
      <c r="Q1794" s="35"/>
      <c r="R1794" s="36"/>
      <c r="S1794" s="36"/>
    </row>
    <row r="1795" spans="5:19">
      <c r="E1795" s="30">
        <f t="shared" si="192"/>
        <v>179.55000000000956</v>
      </c>
      <c r="F1795" s="30" t="e">
        <f t="shared" si="189"/>
        <v>#DIV/0!</v>
      </c>
      <c r="G1795" s="60" t="e">
        <f t="shared" si="190"/>
        <v>#DIV/0!</v>
      </c>
      <c r="H1795" s="30" t="e">
        <f t="shared" si="193"/>
        <v>#DIV/0!</v>
      </c>
      <c r="I1795" s="63" t="e">
        <f t="shared" si="191"/>
        <v>#DIV/0!</v>
      </c>
      <c r="J1795" s="30" t="e">
        <f t="shared" si="194"/>
        <v>#DIV/0!</v>
      </c>
      <c r="K1795" s="67" t="e">
        <f t="shared" si="195"/>
        <v>#DIV/0!</v>
      </c>
      <c r="N1795" s="34"/>
      <c r="O1795" s="35"/>
      <c r="P1795" s="34"/>
      <c r="Q1795" s="35"/>
      <c r="R1795" s="36"/>
      <c r="S1795" s="36"/>
    </row>
    <row r="1796" spans="5:19">
      <c r="E1796" s="30">
        <f t="shared" si="192"/>
        <v>179.60000000000957</v>
      </c>
      <c r="F1796" s="30" t="e">
        <f t="shared" ref="F1796:F1859" si="196">SQRT(2+2*1*COS(3.14-2*$C$9*E1796*10^(-3)))</f>
        <v>#DIV/0!</v>
      </c>
      <c r="G1796" s="60" t="e">
        <f t="shared" ref="G1796:G1859" si="197">20*LOG10(F1796/2)</f>
        <v>#DIV/0!</v>
      </c>
      <c r="H1796" s="30" t="e">
        <f t="shared" si="193"/>
        <v>#DIV/0!</v>
      </c>
      <c r="I1796" s="63" t="e">
        <f t="shared" ref="I1796:I1859" si="198">20*LOG10(H1796/2)</f>
        <v>#DIV/0!</v>
      </c>
      <c r="J1796" s="30" t="e">
        <f t="shared" si="194"/>
        <v>#DIV/0!</v>
      </c>
      <c r="K1796" s="67" t="e">
        <f t="shared" si="195"/>
        <v>#DIV/0!</v>
      </c>
      <c r="N1796" s="34"/>
      <c r="O1796" s="35"/>
      <c r="P1796" s="34"/>
      <c r="Q1796" s="35"/>
      <c r="R1796" s="36"/>
      <c r="S1796" s="36"/>
    </row>
    <row r="1797" spans="5:19">
      <c r="E1797" s="30">
        <f t="shared" ref="E1797:E1860" si="199">E1796+$E$2</f>
        <v>179.65000000000958</v>
      </c>
      <c r="F1797" s="30" t="e">
        <f t="shared" si="196"/>
        <v>#DIV/0!</v>
      </c>
      <c r="G1797" s="60" t="e">
        <f t="shared" si="197"/>
        <v>#DIV/0!</v>
      </c>
      <c r="H1797" s="30" t="e">
        <f t="shared" ref="H1797:H1860" si="200">SQRT(2+2*1*COS(0-2*$C$30*E1797*10^(-3)))</f>
        <v>#DIV/0!</v>
      </c>
      <c r="I1797" s="63" t="e">
        <f t="shared" si="198"/>
        <v>#DIV/0!</v>
      </c>
      <c r="J1797" s="30" t="e">
        <f t="shared" ref="J1797:J1860" si="201">SQRT(1+0+2*0*COS(0-2*$C$51*E1797*10^(-3)))</f>
        <v>#DIV/0!</v>
      </c>
      <c r="K1797" s="67" t="e">
        <f t="shared" ref="K1797:K1860" si="202">20*LOG10(J1797/1)</f>
        <v>#DIV/0!</v>
      </c>
      <c r="N1797" s="34"/>
      <c r="O1797" s="35"/>
      <c r="P1797" s="34"/>
      <c r="Q1797" s="35"/>
      <c r="R1797" s="36"/>
      <c r="S1797" s="36"/>
    </row>
    <row r="1798" spans="5:19">
      <c r="E1798" s="30">
        <f t="shared" si="199"/>
        <v>179.7000000000096</v>
      </c>
      <c r="F1798" s="30" t="e">
        <f t="shared" si="196"/>
        <v>#DIV/0!</v>
      </c>
      <c r="G1798" s="60" t="e">
        <f t="shared" si="197"/>
        <v>#DIV/0!</v>
      </c>
      <c r="H1798" s="30" t="e">
        <f t="shared" si="200"/>
        <v>#DIV/0!</v>
      </c>
      <c r="I1798" s="63" t="e">
        <f t="shared" si="198"/>
        <v>#DIV/0!</v>
      </c>
      <c r="J1798" s="30" t="e">
        <f t="shared" si="201"/>
        <v>#DIV/0!</v>
      </c>
      <c r="K1798" s="67" t="e">
        <f t="shared" si="202"/>
        <v>#DIV/0!</v>
      </c>
      <c r="N1798" s="34"/>
      <c r="O1798" s="35"/>
      <c r="P1798" s="34"/>
      <c r="Q1798" s="35"/>
      <c r="R1798" s="36"/>
      <c r="S1798" s="36"/>
    </row>
    <row r="1799" spans="5:19">
      <c r="E1799" s="30">
        <f t="shared" si="199"/>
        <v>179.75000000000961</v>
      </c>
      <c r="F1799" s="30" t="e">
        <f t="shared" si="196"/>
        <v>#DIV/0!</v>
      </c>
      <c r="G1799" s="60" t="e">
        <f t="shared" si="197"/>
        <v>#DIV/0!</v>
      </c>
      <c r="H1799" s="30" t="e">
        <f t="shared" si="200"/>
        <v>#DIV/0!</v>
      </c>
      <c r="I1799" s="63" t="e">
        <f t="shared" si="198"/>
        <v>#DIV/0!</v>
      </c>
      <c r="J1799" s="30" t="e">
        <f t="shared" si="201"/>
        <v>#DIV/0!</v>
      </c>
      <c r="K1799" s="67" t="e">
        <f t="shared" si="202"/>
        <v>#DIV/0!</v>
      </c>
      <c r="N1799" s="34"/>
      <c r="O1799" s="35"/>
      <c r="P1799" s="34"/>
      <c r="Q1799" s="35"/>
      <c r="R1799" s="36"/>
      <c r="S1799" s="36"/>
    </row>
    <row r="1800" spans="5:19">
      <c r="E1800" s="30">
        <f t="shared" si="199"/>
        <v>179.80000000000962</v>
      </c>
      <c r="F1800" s="30" t="e">
        <f t="shared" si="196"/>
        <v>#DIV/0!</v>
      </c>
      <c r="G1800" s="60" t="e">
        <f t="shared" si="197"/>
        <v>#DIV/0!</v>
      </c>
      <c r="H1800" s="30" t="e">
        <f t="shared" si="200"/>
        <v>#DIV/0!</v>
      </c>
      <c r="I1800" s="63" t="e">
        <f t="shared" si="198"/>
        <v>#DIV/0!</v>
      </c>
      <c r="J1800" s="30" t="e">
        <f t="shared" si="201"/>
        <v>#DIV/0!</v>
      </c>
      <c r="K1800" s="67" t="e">
        <f t="shared" si="202"/>
        <v>#DIV/0!</v>
      </c>
      <c r="N1800" s="34"/>
      <c r="O1800" s="35"/>
      <c r="P1800" s="34"/>
      <c r="Q1800" s="35"/>
      <c r="R1800" s="36"/>
      <c r="S1800" s="36"/>
    </row>
    <row r="1801" spans="5:19">
      <c r="E1801" s="30">
        <f t="shared" si="199"/>
        <v>179.85000000000963</v>
      </c>
      <c r="F1801" s="30" t="e">
        <f t="shared" si="196"/>
        <v>#DIV/0!</v>
      </c>
      <c r="G1801" s="60" t="e">
        <f t="shared" si="197"/>
        <v>#DIV/0!</v>
      </c>
      <c r="H1801" s="30" t="e">
        <f t="shared" si="200"/>
        <v>#DIV/0!</v>
      </c>
      <c r="I1801" s="63" t="e">
        <f t="shared" si="198"/>
        <v>#DIV/0!</v>
      </c>
      <c r="J1801" s="30" t="e">
        <f t="shared" si="201"/>
        <v>#DIV/0!</v>
      </c>
      <c r="K1801" s="67" t="e">
        <f t="shared" si="202"/>
        <v>#DIV/0!</v>
      </c>
      <c r="N1801" s="34"/>
      <c r="O1801" s="35"/>
      <c r="P1801" s="34"/>
      <c r="Q1801" s="35"/>
      <c r="R1801" s="36"/>
      <c r="S1801" s="36"/>
    </row>
    <row r="1802" spans="5:19">
      <c r="E1802" s="30">
        <f t="shared" si="199"/>
        <v>179.90000000000964</v>
      </c>
      <c r="F1802" s="30" t="e">
        <f t="shared" si="196"/>
        <v>#DIV/0!</v>
      </c>
      <c r="G1802" s="60" t="e">
        <f t="shared" si="197"/>
        <v>#DIV/0!</v>
      </c>
      <c r="H1802" s="30" t="e">
        <f t="shared" si="200"/>
        <v>#DIV/0!</v>
      </c>
      <c r="I1802" s="63" t="e">
        <f t="shared" si="198"/>
        <v>#DIV/0!</v>
      </c>
      <c r="J1802" s="30" t="e">
        <f t="shared" si="201"/>
        <v>#DIV/0!</v>
      </c>
      <c r="K1802" s="67" t="e">
        <f t="shared" si="202"/>
        <v>#DIV/0!</v>
      </c>
      <c r="N1802" s="34"/>
      <c r="O1802" s="35"/>
      <c r="P1802" s="34"/>
      <c r="Q1802" s="35"/>
      <c r="R1802" s="36"/>
      <c r="S1802" s="36"/>
    </row>
    <row r="1803" spans="5:19">
      <c r="E1803" s="30">
        <f t="shared" si="199"/>
        <v>179.95000000000965</v>
      </c>
      <c r="F1803" s="30" t="e">
        <f t="shared" si="196"/>
        <v>#DIV/0!</v>
      </c>
      <c r="G1803" s="60" t="e">
        <f t="shared" si="197"/>
        <v>#DIV/0!</v>
      </c>
      <c r="H1803" s="30" t="e">
        <f t="shared" si="200"/>
        <v>#DIV/0!</v>
      </c>
      <c r="I1803" s="63" t="e">
        <f t="shared" si="198"/>
        <v>#DIV/0!</v>
      </c>
      <c r="J1803" s="30" t="e">
        <f t="shared" si="201"/>
        <v>#DIV/0!</v>
      </c>
      <c r="K1803" s="67" t="e">
        <f t="shared" si="202"/>
        <v>#DIV/0!</v>
      </c>
      <c r="N1803" s="34"/>
      <c r="O1803" s="35"/>
      <c r="P1803" s="34"/>
      <c r="Q1803" s="35"/>
      <c r="R1803" s="36"/>
      <c r="S1803" s="36"/>
    </row>
    <row r="1804" spans="5:19">
      <c r="E1804" s="30">
        <f t="shared" si="199"/>
        <v>180.00000000000966</v>
      </c>
      <c r="F1804" s="30" t="e">
        <f t="shared" si="196"/>
        <v>#DIV/0!</v>
      </c>
      <c r="G1804" s="60" t="e">
        <f t="shared" si="197"/>
        <v>#DIV/0!</v>
      </c>
      <c r="H1804" s="30" t="e">
        <f t="shared" si="200"/>
        <v>#DIV/0!</v>
      </c>
      <c r="I1804" s="63" t="e">
        <f t="shared" si="198"/>
        <v>#DIV/0!</v>
      </c>
      <c r="J1804" s="30" t="e">
        <f t="shared" si="201"/>
        <v>#DIV/0!</v>
      </c>
      <c r="K1804" s="67" t="e">
        <f t="shared" si="202"/>
        <v>#DIV/0!</v>
      </c>
      <c r="N1804" s="34"/>
      <c r="O1804" s="35"/>
      <c r="P1804" s="34"/>
      <c r="Q1804" s="35"/>
      <c r="R1804" s="36"/>
      <c r="S1804" s="36"/>
    </row>
    <row r="1805" spans="5:19">
      <c r="E1805" s="30">
        <f t="shared" si="199"/>
        <v>180.05000000000967</v>
      </c>
      <c r="F1805" s="30" t="e">
        <f t="shared" si="196"/>
        <v>#DIV/0!</v>
      </c>
      <c r="G1805" s="60" t="e">
        <f t="shared" si="197"/>
        <v>#DIV/0!</v>
      </c>
      <c r="H1805" s="30" t="e">
        <f t="shared" si="200"/>
        <v>#DIV/0!</v>
      </c>
      <c r="I1805" s="63" t="e">
        <f t="shared" si="198"/>
        <v>#DIV/0!</v>
      </c>
      <c r="J1805" s="30" t="e">
        <f t="shared" si="201"/>
        <v>#DIV/0!</v>
      </c>
      <c r="K1805" s="67" t="e">
        <f t="shared" si="202"/>
        <v>#DIV/0!</v>
      </c>
      <c r="N1805" s="34"/>
      <c r="O1805" s="35"/>
      <c r="P1805" s="34"/>
      <c r="Q1805" s="35"/>
      <c r="R1805" s="36"/>
      <c r="S1805" s="36"/>
    </row>
    <row r="1806" spans="5:19">
      <c r="E1806" s="30">
        <f t="shared" si="199"/>
        <v>180.10000000000969</v>
      </c>
      <c r="F1806" s="30" t="e">
        <f t="shared" si="196"/>
        <v>#DIV/0!</v>
      </c>
      <c r="G1806" s="60" t="e">
        <f t="shared" si="197"/>
        <v>#DIV/0!</v>
      </c>
      <c r="H1806" s="30" t="e">
        <f t="shared" si="200"/>
        <v>#DIV/0!</v>
      </c>
      <c r="I1806" s="63" t="e">
        <f t="shared" si="198"/>
        <v>#DIV/0!</v>
      </c>
      <c r="J1806" s="30" t="e">
        <f t="shared" si="201"/>
        <v>#DIV/0!</v>
      </c>
      <c r="K1806" s="67" t="e">
        <f t="shared" si="202"/>
        <v>#DIV/0!</v>
      </c>
      <c r="N1806" s="34"/>
      <c r="O1806" s="35"/>
      <c r="P1806" s="34"/>
      <c r="Q1806" s="35"/>
      <c r="R1806" s="36"/>
      <c r="S1806" s="36"/>
    </row>
    <row r="1807" spans="5:19">
      <c r="E1807" s="30">
        <f t="shared" si="199"/>
        <v>180.1500000000097</v>
      </c>
      <c r="F1807" s="30" t="e">
        <f t="shared" si="196"/>
        <v>#DIV/0!</v>
      </c>
      <c r="G1807" s="60" t="e">
        <f t="shared" si="197"/>
        <v>#DIV/0!</v>
      </c>
      <c r="H1807" s="30" t="e">
        <f t="shared" si="200"/>
        <v>#DIV/0!</v>
      </c>
      <c r="I1807" s="63" t="e">
        <f t="shared" si="198"/>
        <v>#DIV/0!</v>
      </c>
      <c r="J1807" s="30" t="e">
        <f t="shared" si="201"/>
        <v>#DIV/0!</v>
      </c>
      <c r="K1807" s="67" t="e">
        <f t="shared" si="202"/>
        <v>#DIV/0!</v>
      </c>
      <c r="N1807" s="34"/>
      <c r="O1807" s="35"/>
      <c r="P1807" s="34"/>
      <c r="Q1807" s="35"/>
      <c r="R1807" s="36"/>
      <c r="S1807" s="36"/>
    </row>
    <row r="1808" spans="5:19">
      <c r="E1808" s="30">
        <f t="shared" si="199"/>
        <v>180.20000000000971</v>
      </c>
      <c r="F1808" s="30" t="e">
        <f t="shared" si="196"/>
        <v>#DIV/0!</v>
      </c>
      <c r="G1808" s="60" t="e">
        <f t="shared" si="197"/>
        <v>#DIV/0!</v>
      </c>
      <c r="H1808" s="30" t="e">
        <f t="shared" si="200"/>
        <v>#DIV/0!</v>
      </c>
      <c r="I1808" s="63" t="e">
        <f t="shared" si="198"/>
        <v>#DIV/0!</v>
      </c>
      <c r="J1808" s="30" t="e">
        <f t="shared" si="201"/>
        <v>#DIV/0!</v>
      </c>
      <c r="K1808" s="67" t="e">
        <f t="shared" si="202"/>
        <v>#DIV/0!</v>
      </c>
      <c r="N1808" s="34"/>
      <c r="O1808" s="35"/>
      <c r="P1808" s="34"/>
      <c r="Q1808" s="35"/>
      <c r="R1808" s="36"/>
      <c r="S1808" s="36"/>
    </row>
    <row r="1809" spans="5:19">
      <c r="E1809" s="30">
        <f t="shared" si="199"/>
        <v>180.25000000000972</v>
      </c>
      <c r="F1809" s="30" t="e">
        <f t="shared" si="196"/>
        <v>#DIV/0!</v>
      </c>
      <c r="G1809" s="60" t="e">
        <f t="shared" si="197"/>
        <v>#DIV/0!</v>
      </c>
      <c r="H1809" s="30" t="e">
        <f t="shared" si="200"/>
        <v>#DIV/0!</v>
      </c>
      <c r="I1809" s="63" t="e">
        <f t="shared" si="198"/>
        <v>#DIV/0!</v>
      </c>
      <c r="J1809" s="30" t="e">
        <f t="shared" si="201"/>
        <v>#DIV/0!</v>
      </c>
      <c r="K1809" s="67" t="e">
        <f t="shared" si="202"/>
        <v>#DIV/0!</v>
      </c>
      <c r="N1809" s="34"/>
      <c r="O1809" s="35"/>
      <c r="P1809" s="34"/>
      <c r="Q1809" s="35"/>
      <c r="R1809" s="36"/>
      <c r="S1809" s="36"/>
    </row>
    <row r="1810" spans="5:19">
      <c r="E1810" s="30">
        <f t="shared" si="199"/>
        <v>180.30000000000973</v>
      </c>
      <c r="F1810" s="30" t="e">
        <f t="shared" si="196"/>
        <v>#DIV/0!</v>
      </c>
      <c r="G1810" s="60" t="e">
        <f t="shared" si="197"/>
        <v>#DIV/0!</v>
      </c>
      <c r="H1810" s="30" t="e">
        <f t="shared" si="200"/>
        <v>#DIV/0!</v>
      </c>
      <c r="I1810" s="63" t="e">
        <f t="shared" si="198"/>
        <v>#DIV/0!</v>
      </c>
      <c r="J1810" s="30" t="e">
        <f t="shared" si="201"/>
        <v>#DIV/0!</v>
      </c>
      <c r="K1810" s="67" t="e">
        <f t="shared" si="202"/>
        <v>#DIV/0!</v>
      </c>
      <c r="N1810" s="34"/>
      <c r="O1810" s="35"/>
      <c r="P1810" s="34"/>
      <c r="Q1810" s="35"/>
      <c r="R1810" s="36"/>
      <c r="S1810" s="36"/>
    </row>
    <row r="1811" spans="5:19">
      <c r="E1811" s="30">
        <f t="shared" si="199"/>
        <v>180.35000000000974</v>
      </c>
      <c r="F1811" s="30" t="e">
        <f t="shared" si="196"/>
        <v>#DIV/0!</v>
      </c>
      <c r="G1811" s="60" t="e">
        <f t="shared" si="197"/>
        <v>#DIV/0!</v>
      </c>
      <c r="H1811" s="30" t="e">
        <f t="shared" si="200"/>
        <v>#DIV/0!</v>
      </c>
      <c r="I1811" s="63" t="e">
        <f t="shared" si="198"/>
        <v>#DIV/0!</v>
      </c>
      <c r="J1811" s="30" t="e">
        <f t="shared" si="201"/>
        <v>#DIV/0!</v>
      </c>
      <c r="K1811" s="67" t="e">
        <f t="shared" si="202"/>
        <v>#DIV/0!</v>
      </c>
      <c r="N1811" s="34"/>
      <c r="O1811" s="35"/>
      <c r="P1811" s="34"/>
      <c r="Q1811" s="35"/>
      <c r="R1811" s="36"/>
      <c r="S1811" s="36"/>
    </row>
    <row r="1812" spans="5:19">
      <c r="E1812" s="30">
        <f t="shared" si="199"/>
        <v>180.40000000000975</v>
      </c>
      <c r="F1812" s="30" t="e">
        <f t="shared" si="196"/>
        <v>#DIV/0!</v>
      </c>
      <c r="G1812" s="60" t="e">
        <f t="shared" si="197"/>
        <v>#DIV/0!</v>
      </c>
      <c r="H1812" s="30" t="e">
        <f t="shared" si="200"/>
        <v>#DIV/0!</v>
      </c>
      <c r="I1812" s="63" t="e">
        <f t="shared" si="198"/>
        <v>#DIV/0!</v>
      </c>
      <c r="J1812" s="30" t="e">
        <f t="shared" si="201"/>
        <v>#DIV/0!</v>
      </c>
      <c r="K1812" s="67" t="e">
        <f t="shared" si="202"/>
        <v>#DIV/0!</v>
      </c>
      <c r="N1812" s="34"/>
      <c r="O1812" s="35"/>
      <c r="P1812" s="34"/>
      <c r="Q1812" s="35"/>
      <c r="R1812" s="36"/>
      <c r="S1812" s="36"/>
    </row>
    <row r="1813" spans="5:19">
      <c r="E1813" s="30">
        <f t="shared" si="199"/>
        <v>180.45000000000977</v>
      </c>
      <c r="F1813" s="30" t="e">
        <f t="shared" si="196"/>
        <v>#DIV/0!</v>
      </c>
      <c r="G1813" s="60" t="e">
        <f t="shared" si="197"/>
        <v>#DIV/0!</v>
      </c>
      <c r="H1813" s="30" t="e">
        <f t="shared" si="200"/>
        <v>#DIV/0!</v>
      </c>
      <c r="I1813" s="63" t="e">
        <f t="shared" si="198"/>
        <v>#DIV/0!</v>
      </c>
      <c r="J1813" s="30" t="e">
        <f t="shared" si="201"/>
        <v>#DIV/0!</v>
      </c>
      <c r="K1813" s="67" t="e">
        <f t="shared" si="202"/>
        <v>#DIV/0!</v>
      </c>
      <c r="N1813" s="34"/>
      <c r="O1813" s="35"/>
      <c r="P1813" s="34"/>
      <c r="Q1813" s="35"/>
      <c r="R1813" s="36"/>
      <c r="S1813" s="36"/>
    </row>
    <row r="1814" spans="5:19">
      <c r="E1814" s="30">
        <f t="shared" si="199"/>
        <v>180.50000000000978</v>
      </c>
      <c r="F1814" s="30" t="e">
        <f t="shared" si="196"/>
        <v>#DIV/0!</v>
      </c>
      <c r="G1814" s="60" t="e">
        <f t="shared" si="197"/>
        <v>#DIV/0!</v>
      </c>
      <c r="H1814" s="30" t="e">
        <f t="shared" si="200"/>
        <v>#DIV/0!</v>
      </c>
      <c r="I1814" s="63" t="e">
        <f t="shared" si="198"/>
        <v>#DIV/0!</v>
      </c>
      <c r="J1814" s="30" t="e">
        <f t="shared" si="201"/>
        <v>#DIV/0!</v>
      </c>
      <c r="K1814" s="67" t="e">
        <f t="shared" si="202"/>
        <v>#DIV/0!</v>
      </c>
      <c r="N1814" s="34"/>
      <c r="O1814" s="35"/>
      <c r="P1814" s="34"/>
      <c r="Q1814" s="35"/>
      <c r="R1814" s="36"/>
      <c r="S1814" s="36"/>
    </row>
    <row r="1815" spans="5:19">
      <c r="E1815" s="30">
        <f t="shared" si="199"/>
        <v>180.55000000000979</v>
      </c>
      <c r="F1815" s="30" t="e">
        <f t="shared" si="196"/>
        <v>#DIV/0!</v>
      </c>
      <c r="G1815" s="60" t="e">
        <f t="shared" si="197"/>
        <v>#DIV/0!</v>
      </c>
      <c r="H1815" s="30" t="e">
        <f t="shared" si="200"/>
        <v>#DIV/0!</v>
      </c>
      <c r="I1815" s="63" t="e">
        <f t="shared" si="198"/>
        <v>#DIV/0!</v>
      </c>
      <c r="J1815" s="30" t="e">
        <f t="shared" si="201"/>
        <v>#DIV/0!</v>
      </c>
      <c r="K1815" s="67" t="e">
        <f t="shared" si="202"/>
        <v>#DIV/0!</v>
      </c>
      <c r="N1815" s="34"/>
      <c r="O1815" s="35"/>
      <c r="P1815" s="34"/>
      <c r="Q1815" s="35"/>
      <c r="R1815" s="36"/>
      <c r="S1815" s="36"/>
    </row>
    <row r="1816" spans="5:19">
      <c r="E1816" s="30">
        <f t="shared" si="199"/>
        <v>180.6000000000098</v>
      </c>
      <c r="F1816" s="30" t="e">
        <f t="shared" si="196"/>
        <v>#DIV/0!</v>
      </c>
      <c r="G1816" s="60" t="e">
        <f t="shared" si="197"/>
        <v>#DIV/0!</v>
      </c>
      <c r="H1816" s="30" t="e">
        <f t="shared" si="200"/>
        <v>#DIV/0!</v>
      </c>
      <c r="I1816" s="63" t="e">
        <f t="shared" si="198"/>
        <v>#DIV/0!</v>
      </c>
      <c r="J1816" s="30" t="e">
        <f t="shared" si="201"/>
        <v>#DIV/0!</v>
      </c>
      <c r="K1816" s="67" t="e">
        <f t="shared" si="202"/>
        <v>#DIV/0!</v>
      </c>
      <c r="N1816" s="34"/>
      <c r="O1816" s="35"/>
      <c r="P1816" s="34"/>
      <c r="Q1816" s="35"/>
      <c r="R1816" s="36"/>
      <c r="S1816" s="36"/>
    </row>
    <row r="1817" spans="5:19">
      <c r="E1817" s="30">
        <f t="shared" si="199"/>
        <v>180.65000000000981</v>
      </c>
      <c r="F1817" s="30" t="e">
        <f t="shared" si="196"/>
        <v>#DIV/0!</v>
      </c>
      <c r="G1817" s="60" t="e">
        <f t="shared" si="197"/>
        <v>#DIV/0!</v>
      </c>
      <c r="H1817" s="30" t="e">
        <f t="shared" si="200"/>
        <v>#DIV/0!</v>
      </c>
      <c r="I1817" s="63" t="e">
        <f t="shared" si="198"/>
        <v>#DIV/0!</v>
      </c>
      <c r="J1817" s="30" t="e">
        <f t="shared" si="201"/>
        <v>#DIV/0!</v>
      </c>
      <c r="K1817" s="67" t="e">
        <f t="shared" si="202"/>
        <v>#DIV/0!</v>
      </c>
      <c r="N1817" s="34"/>
      <c r="O1817" s="35"/>
      <c r="P1817" s="34"/>
      <c r="Q1817" s="35"/>
      <c r="R1817" s="36"/>
      <c r="S1817" s="36"/>
    </row>
    <row r="1818" spans="5:19">
      <c r="E1818" s="30">
        <f t="shared" si="199"/>
        <v>180.70000000000982</v>
      </c>
      <c r="F1818" s="30" t="e">
        <f t="shared" si="196"/>
        <v>#DIV/0!</v>
      </c>
      <c r="G1818" s="60" t="e">
        <f t="shared" si="197"/>
        <v>#DIV/0!</v>
      </c>
      <c r="H1818" s="30" t="e">
        <f t="shared" si="200"/>
        <v>#DIV/0!</v>
      </c>
      <c r="I1818" s="63" t="e">
        <f t="shared" si="198"/>
        <v>#DIV/0!</v>
      </c>
      <c r="J1818" s="30" t="e">
        <f t="shared" si="201"/>
        <v>#DIV/0!</v>
      </c>
      <c r="K1818" s="67" t="e">
        <f t="shared" si="202"/>
        <v>#DIV/0!</v>
      </c>
      <c r="N1818" s="34"/>
      <c r="O1818" s="35"/>
      <c r="P1818" s="34"/>
      <c r="Q1818" s="35"/>
      <c r="R1818" s="36"/>
      <c r="S1818" s="36"/>
    </row>
    <row r="1819" spans="5:19">
      <c r="E1819" s="30">
        <f t="shared" si="199"/>
        <v>180.75000000000983</v>
      </c>
      <c r="F1819" s="30" t="e">
        <f t="shared" si="196"/>
        <v>#DIV/0!</v>
      </c>
      <c r="G1819" s="60" t="e">
        <f t="shared" si="197"/>
        <v>#DIV/0!</v>
      </c>
      <c r="H1819" s="30" t="e">
        <f t="shared" si="200"/>
        <v>#DIV/0!</v>
      </c>
      <c r="I1819" s="63" t="e">
        <f t="shared" si="198"/>
        <v>#DIV/0!</v>
      </c>
      <c r="J1819" s="30" t="e">
        <f t="shared" si="201"/>
        <v>#DIV/0!</v>
      </c>
      <c r="K1819" s="67" t="e">
        <f t="shared" si="202"/>
        <v>#DIV/0!</v>
      </c>
      <c r="N1819" s="34"/>
      <c r="O1819" s="35"/>
      <c r="P1819" s="34"/>
      <c r="Q1819" s="35"/>
      <c r="R1819" s="36"/>
      <c r="S1819" s="36"/>
    </row>
    <row r="1820" spans="5:19">
      <c r="E1820" s="30">
        <f t="shared" si="199"/>
        <v>180.80000000000985</v>
      </c>
      <c r="F1820" s="30" t="e">
        <f t="shared" si="196"/>
        <v>#DIV/0!</v>
      </c>
      <c r="G1820" s="60" t="e">
        <f t="shared" si="197"/>
        <v>#DIV/0!</v>
      </c>
      <c r="H1820" s="30" t="e">
        <f t="shared" si="200"/>
        <v>#DIV/0!</v>
      </c>
      <c r="I1820" s="63" t="e">
        <f t="shared" si="198"/>
        <v>#DIV/0!</v>
      </c>
      <c r="J1820" s="30" t="e">
        <f t="shared" si="201"/>
        <v>#DIV/0!</v>
      </c>
      <c r="K1820" s="67" t="e">
        <f t="shared" si="202"/>
        <v>#DIV/0!</v>
      </c>
      <c r="N1820" s="34"/>
      <c r="O1820" s="35"/>
      <c r="P1820" s="34"/>
      <c r="Q1820" s="35"/>
      <c r="R1820" s="36"/>
      <c r="S1820" s="36"/>
    </row>
    <row r="1821" spans="5:19">
      <c r="E1821" s="30">
        <f t="shared" si="199"/>
        <v>180.85000000000986</v>
      </c>
      <c r="F1821" s="30" t="e">
        <f t="shared" si="196"/>
        <v>#DIV/0!</v>
      </c>
      <c r="G1821" s="60" t="e">
        <f t="shared" si="197"/>
        <v>#DIV/0!</v>
      </c>
      <c r="H1821" s="30" t="e">
        <f t="shared" si="200"/>
        <v>#DIV/0!</v>
      </c>
      <c r="I1821" s="63" t="e">
        <f t="shared" si="198"/>
        <v>#DIV/0!</v>
      </c>
      <c r="J1821" s="30" t="e">
        <f t="shared" si="201"/>
        <v>#DIV/0!</v>
      </c>
      <c r="K1821" s="67" t="e">
        <f t="shared" si="202"/>
        <v>#DIV/0!</v>
      </c>
      <c r="N1821" s="34"/>
      <c r="O1821" s="35"/>
      <c r="P1821" s="34"/>
      <c r="Q1821" s="35"/>
      <c r="R1821" s="36"/>
      <c r="S1821" s="36"/>
    </row>
    <row r="1822" spans="5:19">
      <c r="E1822" s="30">
        <f t="shared" si="199"/>
        <v>180.90000000000987</v>
      </c>
      <c r="F1822" s="30" t="e">
        <f t="shared" si="196"/>
        <v>#DIV/0!</v>
      </c>
      <c r="G1822" s="60" t="e">
        <f t="shared" si="197"/>
        <v>#DIV/0!</v>
      </c>
      <c r="H1822" s="30" t="e">
        <f t="shared" si="200"/>
        <v>#DIV/0!</v>
      </c>
      <c r="I1822" s="63" t="e">
        <f t="shared" si="198"/>
        <v>#DIV/0!</v>
      </c>
      <c r="J1822" s="30" t="e">
        <f t="shared" si="201"/>
        <v>#DIV/0!</v>
      </c>
      <c r="K1822" s="67" t="e">
        <f t="shared" si="202"/>
        <v>#DIV/0!</v>
      </c>
      <c r="N1822" s="34"/>
      <c r="O1822" s="35"/>
      <c r="P1822" s="34"/>
      <c r="Q1822" s="35"/>
      <c r="R1822" s="36"/>
      <c r="S1822" s="36"/>
    </row>
    <row r="1823" spans="5:19">
      <c r="E1823" s="30">
        <f t="shared" si="199"/>
        <v>180.95000000000988</v>
      </c>
      <c r="F1823" s="30" t="e">
        <f t="shared" si="196"/>
        <v>#DIV/0!</v>
      </c>
      <c r="G1823" s="60" t="e">
        <f t="shared" si="197"/>
        <v>#DIV/0!</v>
      </c>
      <c r="H1823" s="30" t="e">
        <f t="shared" si="200"/>
        <v>#DIV/0!</v>
      </c>
      <c r="I1823" s="63" t="e">
        <f t="shared" si="198"/>
        <v>#DIV/0!</v>
      </c>
      <c r="J1823" s="30" t="e">
        <f t="shared" si="201"/>
        <v>#DIV/0!</v>
      </c>
      <c r="K1823" s="67" t="e">
        <f t="shared" si="202"/>
        <v>#DIV/0!</v>
      </c>
      <c r="N1823" s="34"/>
      <c r="O1823" s="35"/>
      <c r="P1823" s="34"/>
      <c r="Q1823" s="35"/>
      <c r="R1823" s="36"/>
      <c r="S1823" s="36"/>
    </row>
    <row r="1824" spans="5:19">
      <c r="E1824" s="30">
        <f t="shared" si="199"/>
        <v>181.00000000000989</v>
      </c>
      <c r="F1824" s="30" t="e">
        <f t="shared" si="196"/>
        <v>#DIV/0!</v>
      </c>
      <c r="G1824" s="60" t="e">
        <f t="shared" si="197"/>
        <v>#DIV/0!</v>
      </c>
      <c r="H1824" s="30" t="e">
        <f t="shared" si="200"/>
        <v>#DIV/0!</v>
      </c>
      <c r="I1824" s="63" t="e">
        <f t="shared" si="198"/>
        <v>#DIV/0!</v>
      </c>
      <c r="J1824" s="30" t="e">
        <f t="shared" si="201"/>
        <v>#DIV/0!</v>
      </c>
      <c r="K1824" s="67" t="e">
        <f t="shared" si="202"/>
        <v>#DIV/0!</v>
      </c>
      <c r="N1824" s="34"/>
      <c r="O1824" s="35"/>
      <c r="P1824" s="34"/>
      <c r="Q1824" s="35"/>
      <c r="R1824" s="36"/>
      <c r="S1824" s="36"/>
    </row>
    <row r="1825" spans="5:19">
      <c r="E1825" s="30">
        <f t="shared" si="199"/>
        <v>181.0500000000099</v>
      </c>
      <c r="F1825" s="30" t="e">
        <f t="shared" si="196"/>
        <v>#DIV/0!</v>
      </c>
      <c r="G1825" s="60" t="e">
        <f t="shared" si="197"/>
        <v>#DIV/0!</v>
      </c>
      <c r="H1825" s="30" t="e">
        <f t="shared" si="200"/>
        <v>#DIV/0!</v>
      </c>
      <c r="I1825" s="63" t="e">
        <f t="shared" si="198"/>
        <v>#DIV/0!</v>
      </c>
      <c r="J1825" s="30" t="e">
        <f t="shared" si="201"/>
        <v>#DIV/0!</v>
      </c>
      <c r="K1825" s="67" t="e">
        <f t="shared" si="202"/>
        <v>#DIV/0!</v>
      </c>
      <c r="N1825" s="34"/>
      <c r="O1825" s="35"/>
      <c r="P1825" s="34"/>
      <c r="Q1825" s="35"/>
      <c r="R1825" s="36"/>
      <c r="S1825" s="36"/>
    </row>
    <row r="1826" spans="5:19">
      <c r="E1826" s="30">
        <f t="shared" si="199"/>
        <v>181.10000000000991</v>
      </c>
      <c r="F1826" s="30" t="e">
        <f t="shared" si="196"/>
        <v>#DIV/0!</v>
      </c>
      <c r="G1826" s="60" t="e">
        <f t="shared" si="197"/>
        <v>#DIV/0!</v>
      </c>
      <c r="H1826" s="30" t="e">
        <f t="shared" si="200"/>
        <v>#DIV/0!</v>
      </c>
      <c r="I1826" s="63" t="e">
        <f t="shared" si="198"/>
        <v>#DIV/0!</v>
      </c>
      <c r="J1826" s="30" t="e">
        <f t="shared" si="201"/>
        <v>#DIV/0!</v>
      </c>
      <c r="K1826" s="67" t="e">
        <f t="shared" si="202"/>
        <v>#DIV/0!</v>
      </c>
      <c r="N1826" s="34"/>
      <c r="O1826" s="35"/>
      <c r="P1826" s="34"/>
      <c r="Q1826" s="35"/>
      <c r="R1826" s="36"/>
      <c r="S1826" s="36"/>
    </row>
    <row r="1827" spans="5:19">
      <c r="E1827" s="30">
        <f t="shared" si="199"/>
        <v>181.15000000000992</v>
      </c>
      <c r="F1827" s="30" t="e">
        <f t="shared" si="196"/>
        <v>#DIV/0!</v>
      </c>
      <c r="G1827" s="60" t="e">
        <f t="shared" si="197"/>
        <v>#DIV/0!</v>
      </c>
      <c r="H1827" s="30" t="e">
        <f t="shared" si="200"/>
        <v>#DIV/0!</v>
      </c>
      <c r="I1827" s="63" t="e">
        <f t="shared" si="198"/>
        <v>#DIV/0!</v>
      </c>
      <c r="J1827" s="30" t="e">
        <f t="shared" si="201"/>
        <v>#DIV/0!</v>
      </c>
      <c r="K1827" s="67" t="e">
        <f t="shared" si="202"/>
        <v>#DIV/0!</v>
      </c>
      <c r="N1827" s="34"/>
      <c r="O1827" s="35"/>
      <c r="P1827" s="34"/>
      <c r="Q1827" s="35"/>
      <c r="R1827" s="36"/>
      <c r="S1827" s="36"/>
    </row>
    <row r="1828" spans="5:19">
      <c r="E1828" s="30">
        <f t="shared" si="199"/>
        <v>181.20000000000994</v>
      </c>
      <c r="F1828" s="30" t="e">
        <f t="shared" si="196"/>
        <v>#DIV/0!</v>
      </c>
      <c r="G1828" s="60" t="e">
        <f t="shared" si="197"/>
        <v>#DIV/0!</v>
      </c>
      <c r="H1828" s="30" t="e">
        <f t="shared" si="200"/>
        <v>#DIV/0!</v>
      </c>
      <c r="I1828" s="63" t="e">
        <f t="shared" si="198"/>
        <v>#DIV/0!</v>
      </c>
      <c r="J1828" s="30" t="e">
        <f t="shared" si="201"/>
        <v>#DIV/0!</v>
      </c>
      <c r="K1828" s="67" t="e">
        <f t="shared" si="202"/>
        <v>#DIV/0!</v>
      </c>
      <c r="N1828" s="34"/>
      <c r="O1828" s="35"/>
      <c r="P1828" s="34"/>
      <c r="Q1828" s="35"/>
      <c r="R1828" s="36"/>
      <c r="S1828" s="36"/>
    </row>
    <row r="1829" spans="5:19">
      <c r="E1829" s="30">
        <f t="shared" si="199"/>
        <v>181.25000000000995</v>
      </c>
      <c r="F1829" s="30" t="e">
        <f t="shared" si="196"/>
        <v>#DIV/0!</v>
      </c>
      <c r="G1829" s="60" t="e">
        <f t="shared" si="197"/>
        <v>#DIV/0!</v>
      </c>
      <c r="H1829" s="30" t="e">
        <f t="shared" si="200"/>
        <v>#DIV/0!</v>
      </c>
      <c r="I1829" s="63" t="e">
        <f t="shared" si="198"/>
        <v>#DIV/0!</v>
      </c>
      <c r="J1829" s="30" t="e">
        <f t="shared" si="201"/>
        <v>#DIV/0!</v>
      </c>
      <c r="K1829" s="67" t="e">
        <f t="shared" si="202"/>
        <v>#DIV/0!</v>
      </c>
      <c r="N1829" s="34"/>
      <c r="O1829" s="35"/>
      <c r="P1829" s="34"/>
      <c r="Q1829" s="35"/>
      <c r="R1829" s="36"/>
      <c r="S1829" s="36"/>
    </row>
    <row r="1830" spans="5:19">
      <c r="E1830" s="30">
        <f t="shared" si="199"/>
        <v>181.30000000000996</v>
      </c>
      <c r="F1830" s="30" t="e">
        <f t="shared" si="196"/>
        <v>#DIV/0!</v>
      </c>
      <c r="G1830" s="60" t="e">
        <f t="shared" si="197"/>
        <v>#DIV/0!</v>
      </c>
      <c r="H1830" s="30" t="e">
        <f t="shared" si="200"/>
        <v>#DIV/0!</v>
      </c>
      <c r="I1830" s="63" t="e">
        <f t="shared" si="198"/>
        <v>#DIV/0!</v>
      </c>
      <c r="J1830" s="30" t="e">
        <f t="shared" si="201"/>
        <v>#DIV/0!</v>
      </c>
      <c r="K1830" s="67" t="e">
        <f t="shared" si="202"/>
        <v>#DIV/0!</v>
      </c>
      <c r="N1830" s="34"/>
      <c r="O1830" s="35"/>
      <c r="P1830" s="34"/>
      <c r="Q1830" s="35"/>
      <c r="R1830" s="36"/>
      <c r="S1830" s="36"/>
    </row>
    <row r="1831" spans="5:19">
      <c r="E1831" s="30">
        <f t="shared" si="199"/>
        <v>181.35000000000997</v>
      </c>
      <c r="F1831" s="30" t="e">
        <f t="shared" si="196"/>
        <v>#DIV/0!</v>
      </c>
      <c r="G1831" s="60" t="e">
        <f t="shared" si="197"/>
        <v>#DIV/0!</v>
      </c>
      <c r="H1831" s="30" t="e">
        <f t="shared" si="200"/>
        <v>#DIV/0!</v>
      </c>
      <c r="I1831" s="63" t="e">
        <f t="shared" si="198"/>
        <v>#DIV/0!</v>
      </c>
      <c r="J1831" s="30" t="e">
        <f t="shared" si="201"/>
        <v>#DIV/0!</v>
      </c>
      <c r="K1831" s="67" t="e">
        <f t="shared" si="202"/>
        <v>#DIV/0!</v>
      </c>
      <c r="N1831" s="34"/>
      <c r="O1831" s="35"/>
      <c r="P1831" s="34"/>
      <c r="Q1831" s="35"/>
      <c r="R1831" s="36"/>
      <c r="S1831" s="36"/>
    </row>
    <row r="1832" spans="5:19">
      <c r="E1832" s="30">
        <f t="shared" si="199"/>
        <v>181.40000000000998</v>
      </c>
      <c r="F1832" s="30" t="e">
        <f t="shared" si="196"/>
        <v>#DIV/0!</v>
      </c>
      <c r="G1832" s="60" t="e">
        <f t="shared" si="197"/>
        <v>#DIV/0!</v>
      </c>
      <c r="H1832" s="30" t="e">
        <f t="shared" si="200"/>
        <v>#DIV/0!</v>
      </c>
      <c r="I1832" s="63" t="e">
        <f t="shared" si="198"/>
        <v>#DIV/0!</v>
      </c>
      <c r="J1832" s="30" t="e">
        <f t="shared" si="201"/>
        <v>#DIV/0!</v>
      </c>
      <c r="K1832" s="67" t="e">
        <f t="shared" si="202"/>
        <v>#DIV/0!</v>
      </c>
      <c r="N1832" s="34"/>
      <c r="O1832" s="35"/>
      <c r="P1832" s="34"/>
      <c r="Q1832" s="35"/>
      <c r="R1832" s="36"/>
      <c r="S1832" s="36"/>
    </row>
    <row r="1833" spans="5:19">
      <c r="E1833" s="30">
        <f t="shared" si="199"/>
        <v>181.45000000000999</v>
      </c>
      <c r="F1833" s="30" t="e">
        <f t="shared" si="196"/>
        <v>#DIV/0!</v>
      </c>
      <c r="G1833" s="60" t="e">
        <f t="shared" si="197"/>
        <v>#DIV/0!</v>
      </c>
      <c r="H1833" s="30" t="e">
        <f t="shared" si="200"/>
        <v>#DIV/0!</v>
      </c>
      <c r="I1833" s="63" t="e">
        <f t="shared" si="198"/>
        <v>#DIV/0!</v>
      </c>
      <c r="J1833" s="30" t="e">
        <f t="shared" si="201"/>
        <v>#DIV/0!</v>
      </c>
      <c r="K1833" s="67" t="e">
        <f t="shared" si="202"/>
        <v>#DIV/0!</v>
      </c>
      <c r="N1833" s="34"/>
      <c r="O1833" s="35"/>
      <c r="P1833" s="34"/>
      <c r="Q1833" s="35"/>
      <c r="R1833" s="36"/>
      <c r="S1833" s="36"/>
    </row>
    <row r="1834" spans="5:19">
      <c r="E1834" s="30">
        <f t="shared" si="199"/>
        <v>181.50000000001</v>
      </c>
      <c r="F1834" s="30" t="e">
        <f t="shared" si="196"/>
        <v>#DIV/0!</v>
      </c>
      <c r="G1834" s="60" t="e">
        <f t="shared" si="197"/>
        <v>#DIV/0!</v>
      </c>
      <c r="H1834" s="30" t="e">
        <f t="shared" si="200"/>
        <v>#DIV/0!</v>
      </c>
      <c r="I1834" s="63" t="e">
        <f t="shared" si="198"/>
        <v>#DIV/0!</v>
      </c>
      <c r="J1834" s="30" t="e">
        <f t="shared" si="201"/>
        <v>#DIV/0!</v>
      </c>
      <c r="K1834" s="67" t="e">
        <f t="shared" si="202"/>
        <v>#DIV/0!</v>
      </c>
      <c r="N1834" s="34"/>
      <c r="O1834" s="35"/>
      <c r="P1834" s="34"/>
      <c r="Q1834" s="35"/>
      <c r="R1834" s="36"/>
      <c r="S1834" s="36"/>
    </row>
    <row r="1835" spans="5:19">
      <c r="E1835" s="30">
        <f t="shared" si="199"/>
        <v>181.55000000001002</v>
      </c>
      <c r="F1835" s="30" t="e">
        <f t="shared" si="196"/>
        <v>#DIV/0!</v>
      </c>
      <c r="G1835" s="60" t="e">
        <f t="shared" si="197"/>
        <v>#DIV/0!</v>
      </c>
      <c r="H1835" s="30" t="e">
        <f t="shared" si="200"/>
        <v>#DIV/0!</v>
      </c>
      <c r="I1835" s="63" t="e">
        <f t="shared" si="198"/>
        <v>#DIV/0!</v>
      </c>
      <c r="J1835" s="30" t="e">
        <f t="shared" si="201"/>
        <v>#DIV/0!</v>
      </c>
      <c r="K1835" s="67" t="e">
        <f t="shared" si="202"/>
        <v>#DIV/0!</v>
      </c>
      <c r="N1835" s="34"/>
      <c r="O1835" s="35"/>
      <c r="P1835" s="34"/>
      <c r="Q1835" s="35"/>
      <c r="R1835" s="36"/>
      <c r="S1835" s="36"/>
    </row>
    <row r="1836" spans="5:19">
      <c r="E1836" s="30">
        <f t="shared" si="199"/>
        <v>181.60000000001003</v>
      </c>
      <c r="F1836" s="30" t="e">
        <f t="shared" si="196"/>
        <v>#DIV/0!</v>
      </c>
      <c r="G1836" s="60" t="e">
        <f t="shared" si="197"/>
        <v>#DIV/0!</v>
      </c>
      <c r="H1836" s="30" t="e">
        <f t="shared" si="200"/>
        <v>#DIV/0!</v>
      </c>
      <c r="I1836" s="63" t="e">
        <f t="shared" si="198"/>
        <v>#DIV/0!</v>
      </c>
      <c r="J1836" s="30" t="e">
        <f t="shared" si="201"/>
        <v>#DIV/0!</v>
      </c>
      <c r="K1836" s="67" t="e">
        <f t="shared" si="202"/>
        <v>#DIV/0!</v>
      </c>
      <c r="N1836" s="34"/>
      <c r="O1836" s="35"/>
      <c r="P1836" s="34"/>
      <c r="Q1836" s="35"/>
      <c r="R1836" s="36"/>
      <c r="S1836" s="36"/>
    </row>
    <row r="1837" spans="5:19">
      <c r="E1837" s="30">
        <f t="shared" si="199"/>
        <v>181.65000000001004</v>
      </c>
      <c r="F1837" s="30" t="e">
        <f t="shared" si="196"/>
        <v>#DIV/0!</v>
      </c>
      <c r="G1837" s="60" t="e">
        <f t="shared" si="197"/>
        <v>#DIV/0!</v>
      </c>
      <c r="H1837" s="30" t="e">
        <f t="shared" si="200"/>
        <v>#DIV/0!</v>
      </c>
      <c r="I1837" s="63" t="e">
        <f t="shared" si="198"/>
        <v>#DIV/0!</v>
      </c>
      <c r="J1837" s="30" t="e">
        <f t="shared" si="201"/>
        <v>#DIV/0!</v>
      </c>
      <c r="K1837" s="67" t="e">
        <f t="shared" si="202"/>
        <v>#DIV/0!</v>
      </c>
      <c r="N1837" s="34"/>
      <c r="O1837" s="35"/>
      <c r="P1837" s="34"/>
      <c r="Q1837" s="35"/>
      <c r="R1837" s="36"/>
      <c r="S1837" s="36"/>
    </row>
    <row r="1838" spans="5:19">
      <c r="E1838" s="30">
        <f t="shared" si="199"/>
        <v>181.70000000001005</v>
      </c>
      <c r="F1838" s="30" t="e">
        <f t="shared" si="196"/>
        <v>#DIV/0!</v>
      </c>
      <c r="G1838" s="60" t="e">
        <f t="shared" si="197"/>
        <v>#DIV/0!</v>
      </c>
      <c r="H1838" s="30" t="e">
        <f t="shared" si="200"/>
        <v>#DIV/0!</v>
      </c>
      <c r="I1838" s="63" t="e">
        <f t="shared" si="198"/>
        <v>#DIV/0!</v>
      </c>
      <c r="J1838" s="30" t="e">
        <f t="shared" si="201"/>
        <v>#DIV/0!</v>
      </c>
      <c r="K1838" s="67" t="e">
        <f t="shared" si="202"/>
        <v>#DIV/0!</v>
      </c>
      <c r="N1838" s="34"/>
      <c r="O1838" s="35"/>
      <c r="P1838" s="34"/>
      <c r="Q1838" s="35"/>
      <c r="R1838" s="36"/>
      <c r="S1838" s="36"/>
    </row>
    <row r="1839" spans="5:19">
      <c r="E1839" s="30">
        <f t="shared" si="199"/>
        <v>181.75000000001006</v>
      </c>
      <c r="F1839" s="30" t="e">
        <f t="shared" si="196"/>
        <v>#DIV/0!</v>
      </c>
      <c r="G1839" s="60" t="e">
        <f t="shared" si="197"/>
        <v>#DIV/0!</v>
      </c>
      <c r="H1839" s="30" t="e">
        <f t="shared" si="200"/>
        <v>#DIV/0!</v>
      </c>
      <c r="I1839" s="63" t="e">
        <f t="shared" si="198"/>
        <v>#DIV/0!</v>
      </c>
      <c r="J1839" s="30" t="e">
        <f t="shared" si="201"/>
        <v>#DIV/0!</v>
      </c>
      <c r="K1839" s="67" t="e">
        <f t="shared" si="202"/>
        <v>#DIV/0!</v>
      </c>
      <c r="N1839" s="34"/>
      <c r="O1839" s="35"/>
      <c r="P1839" s="34"/>
      <c r="Q1839" s="35"/>
      <c r="R1839" s="36"/>
      <c r="S1839" s="36"/>
    </row>
    <row r="1840" spans="5:19">
      <c r="E1840" s="30">
        <f t="shared" si="199"/>
        <v>181.80000000001007</v>
      </c>
      <c r="F1840" s="30" t="e">
        <f t="shared" si="196"/>
        <v>#DIV/0!</v>
      </c>
      <c r="G1840" s="60" t="e">
        <f t="shared" si="197"/>
        <v>#DIV/0!</v>
      </c>
      <c r="H1840" s="30" t="e">
        <f t="shared" si="200"/>
        <v>#DIV/0!</v>
      </c>
      <c r="I1840" s="63" t="e">
        <f t="shared" si="198"/>
        <v>#DIV/0!</v>
      </c>
      <c r="J1840" s="30" t="e">
        <f t="shared" si="201"/>
        <v>#DIV/0!</v>
      </c>
      <c r="K1840" s="67" t="e">
        <f t="shared" si="202"/>
        <v>#DIV/0!</v>
      </c>
      <c r="N1840" s="34"/>
      <c r="O1840" s="35"/>
      <c r="P1840" s="34"/>
      <c r="Q1840" s="35"/>
      <c r="R1840" s="36"/>
      <c r="S1840" s="36"/>
    </row>
    <row r="1841" spans="5:19">
      <c r="E1841" s="30">
        <f t="shared" si="199"/>
        <v>181.85000000001008</v>
      </c>
      <c r="F1841" s="30" t="e">
        <f t="shared" si="196"/>
        <v>#DIV/0!</v>
      </c>
      <c r="G1841" s="60" t="e">
        <f t="shared" si="197"/>
        <v>#DIV/0!</v>
      </c>
      <c r="H1841" s="30" t="e">
        <f t="shared" si="200"/>
        <v>#DIV/0!</v>
      </c>
      <c r="I1841" s="63" t="e">
        <f t="shared" si="198"/>
        <v>#DIV/0!</v>
      </c>
      <c r="J1841" s="30" t="e">
        <f t="shared" si="201"/>
        <v>#DIV/0!</v>
      </c>
      <c r="K1841" s="67" t="e">
        <f t="shared" si="202"/>
        <v>#DIV/0!</v>
      </c>
      <c r="N1841" s="34"/>
      <c r="O1841" s="35"/>
      <c r="P1841" s="34"/>
      <c r="Q1841" s="35"/>
      <c r="R1841" s="36"/>
      <c r="S1841" s="36"/>
    </row>
    <row r="1842" spans="5:19">
      <c r="E1842" s="30">
        <f t="shared" si="199"/>
        <v>181.9000000000101</v>
      </c>
      <c r="F1842" s="30" t="e">
        <f t="shared" si="196"/>
        <v>#DIV/0!</v>
      </c>
      <c r="G1842" s="60" t="e">
        <f t="shared" si="197"/>
        <v>#DIV/0!</v>
      </c>
      <c r="H1842" s="30" t="e">
        <f t="shared" si="200"/>
        <v>#DIV/0!</v>
      </c>
      <c r="I1842" s="63" t="e">
        <f t="shared" si="198"/>
        <v>#DIV/0!</v>
      </c>
      <c r="J1842" s="30" t="e">
        <f t="shared" si="201"/>
        <v>#DIV/0!</v>
      </c>
      <c r="K1842" s="67" t="e">
        <f t="shared" si="202"/>
        <v>#DIV/0!</v>
      </c>
      <c r="N1842" s="34"/>
      <c r="O1842" s="35"/>
      <c r="P1842" s="34"/>
      <c r="Q1842" s="35"/>
      <c r="R1842" s="36"/>
      <c r="S1842" s="36"/>
    </row>
    <row r="1843" spans="5:19">
      <c r="E1843" s="30">
        <f t="shared" si="199"/>
        <v>181.95000000001011</v>
      </c>
      <c r="F1843" s="30" t="e">
        <f t="shared" si="196"/>
        <v>#DIV/0!</v>
      </c>
      <c r="G1843" s="60" t="e">
        <f t="shared" si="197"/>
        <v>#DIV/0!</v>
      </c>
      <c r="H1843" s="30" t="e">
        <f t="shared" si="200"/>
        <v>#DIV/0!</v>
      </c>
      <c r="I1843" s="63" t="e">
        <f t="shared" si="198"/>
        <v>#DIV/0!</v>
      </c>
      <c r="J1843" s="30" t="e">
        <f t="shared" si="201"/>
        <v>#DIV/0!</v>
      </c>
      <c r="K1843" s="67" t="e">
        <f t="shared" si="202"/>
        <v>#DIV/0!</v>
      </c>
      <c r="N1843" s="34"/>
      <c r="O1843" s="35"/>
      <c r="P1843" s="34"/>
      <c r="Q1843" s="35"/>
      <c r="R1843" s="36"/>
      <c r="S1843" s="36"/>
    </row>
    <row r="1844" spans="5:19">
      <c r="E1844" s="30">
        <f t="shared" si="199"/>
        <v>182.00000000001012</v>
      </c>
      <c r="F1844" s="30" t="e">
        <f t="shared" si="196"/>
        <v>#DIV/0!</v>
      </c>
      <c r="G1844" s="60" t="e">
        <f t="shared" si="197"/>
        <v>#DIV/0!</v>
      </c>
      <c r="H1844" s="30" t="e">
        <f t="shared" si="200"/>
        <v>#DIV/0!</v>
      </c>
      <c r="I1844" s="63" t="e">
        <f t="shared" si="198"/>
        <v>#DIV/0!</v>
      </c>
      <c r="J1844" s="30" t="e">
        <f t="shared" si="201"/>
        <v>#DIV/0!</v>
      </c>
      <c r="K1844" s="67" t="e">
        <f t="shared" si="202"/>
        <v>#DIV/0!</v>
      </c>
      <c r="N1844" s="34"/>
      <c r="O1844" s="35"/>
      <c r="P1844" s="34"/>
      <c r="Q1844" s="35"/>
      <c r="R1844" s="36"/>
      <c r="S1844" s="36"/>
    </row>
    <row r="1845" spans="5:19">
      <c r="E1845" s="30">
        <f t="shared" si="199"/>
        <v>182.05000000001013</v>
      </c>
      <c r="F1845" s="30" t="e">
        <f t="shared" si="196"/>
        <v>#DIV/0!</v>
      </c>
      <c r="G1845" s="60" t="e">
        <f t="shared" si="197"/>
        <v>#DIV/0!</v>
      </c>
      <c r="H1845" s="30" t="e">
        <f t="shared" si="200"/>
        <v>#DIV/0!</v>
      </c>
      <c r="I1845" s="63" t="e">
        <f t="shared" si="198"/>
        <v>#DIV/0!</v>
      </c>
      <c r="J1845" s="30" t="e">
        <f t="shared" si="201"/>
        <v>#DIV/0!</v>
      </c>
      <c r="K1845" s="67" t="e">
        <f t="shared" si="202"/>
        <v>#DIV/0!</v>
      </c>
      <c r="N1845" s="34"/>
      <c r="O1845" s="35"/>
      <c r="P1845" s="34"/>
      <c r="Q1845" s="35"/>
      <c r="R1845" s="36"/>
      <c r="S1845" s="36"/>
    </row>
    <row r="1846" spans="5:19">
      <c r="E1846" s="30">
        <f t="shared" si="199"/>
        <v>182.10000000001014</v>
      </c>
      <c r="F1846" s="30" t="e">
        <f t="shared" si="196"/>
        <v>#DIV/0!</v>
      </c>
      <c r="G1846" s="60" t="e">
        <f t="shared" si="197"/>
        <v>#DIV/0!</v>
      </c>
      <c r="H1846" s="30" t="e">
        <f t="shared" si="200"/>
        <v>#DIV/0!</v>
      </c>
      <c r="I1846" s="63" t="e">
        <f t="shared" si="198"/>
        <v>#DIV/0!</v>
      </c>
      <c r="J1846" s="30" t="e">
        <f t="shared" si="201"/>
        <v>#DIV/0!</v>
      </c>
      <c r="K1846" s="67" t="e">
        <f t="shared" si="202"/>
        <v>#DIV/0!</v>
      </c>
      <c r="N1846" s="34"/>
      <c r="O1846" s="35"/>
      <c r="P1846" s="34"/>
      <c r="Q1846" s="35"/>
      <c r="R1846" s="36"/>
      <c r="S1846" s="36"/>
    </row>
    <row r="1847" spans="5:19">
      <c r="E1847" s="30">
        <f t="shared" si="199"/>
        <v>182.15000000001015</v>
      </c>
      <c r="F1847" s="30" t="e">
        <f t="shared" si="196"/>
        <v>#DIV/0!</v>
      </c>
      <c r="G1847" s="60" t="e">
        <f t="shared" si="197"/>
        <v>#DIV/0!</v>
      </c>
      <c r="H1847" s="30" t="e">
        <f t="shared" si="200"/>
        <v>#DIV/0!</v>
      </c>
      <c r="I1847" s="63" t="e">
        <f t="shared" si="198"/>
        <v>#DIV/0!</v>
      </c>
      <c r="J1847" s="30" t="e">
        <f t="shared" si="201"/>
        <v>#DIV/0!</v>
      </c>
      <c r="K1847" s="67" t="e">
        <f t="shared" si="202"/>
        <v>#DIV/0!</v>
      </c>
      <c r="N1847" s="34"/>
      <c r="O1847" s="35"/>
      <c r="P1847" s="34"/>
      <c r="Q1847" s="35"/>
      <c r="R1847" s="36"/>
      <c r="S1847" s="36"/>
    </row>
    <row r="1848" spans="5:19">
      <c r="E1848" s="30">
        <f t="shared" si="199"/>
        <v>182.20000000001016</v>
      </c>
      <c r="F1848" s="30" t="e">
        <f t="shared" si="196"/>
        <v>#DIV/0!</v>
      </c>
      <c r="G1848" s="60" t="e">
        <f t="shared" si="197"/>
        <v>#DIV/0!</v>
      </c>
      <c r="H1848" s="30" t="e">
        <f t="shared" si="200"/>
        <v>#DIV/0!</v>
      </c>
      <c r="I1848" s="63" t="e">
        <f t="shared" si="198"/>
        <v>#DIV/0!</v>
      </c>
      <c r="J1848" s="30" t="e">
        <f t="shared" si="201"/>
        <v>#DIV/0!</v>
      </c>
      <c r="K1848" s="67" t="e">
        <f t="shared" si="202"/>
        <v>#DIV/0!</v>
      </c>
      <c r="N1848" s="34"/>
      <c r="O1848" s="35"/>
      <c r="P1848" s="34"/>
      <c r="Q1848" s="35"/>
      <c r="R1848" s="36"/>
      <c r="S1848" s="36"/>
    </row>
    <row r="1849" spans="5:19">
      <c r="E1849" s="30">
        <f t="shared" si="199"/>
        <v>182.25000000001017</v>
      </c>
      <c r="F1849" s="30" t="e">
        <f t="shared" si="196"/>
        <v>#DIV/0!</v>
      </c>
      <c r="G1849" s="60" t="e">
        <f t="shared" si="197"/>
        <v>#DIV/0!</v>
      </c>
      <c r="H1849" s="30" t="e">
        <f t="shared" si="200"/>
        <v>#DIV/0!</v>
      </c>
      <c r="I1849" s="63" t="e">
        <f t="shared" si="198"/>
        <v>#DIV/0!</v>
      </c>
      <c r="J1849" s="30" t="e">
        <f t="shared" si="201"/>
        <v>#DIV/0!</v>
      </c>
      <c r="K1849" s="67" t="e">
        <f t="shared" si="202"/>
        <v>#DIV/0!</v>
      </c>
      <c r="N1849" s="34"/>
      <c r="O1849" s="35"/>
      <c r="P1849" s="34"/>
      <c r="Q1849" s="35"/>
      <c r="R1849" s="36"/>
      <c r="S1849" s="36"/>
    </row>
    <row r="1850" spans="5:19">
      <c r="E1850" s="30">
        <f t="shared" si="199"/>
        <v>182.30000000001019</v>
      </c>
      <c r="F1850" s="30" t="e">
        <f t="shared" si="196"/>
        <v>#DIV/0!</v>
      </c>
      <c r="G1850" s="60" t="e">
        <f t="shared" si="197"/>
        <v>#DIV/0!</v>
      </c>
      <c r="H1850" s="30" t="e">
        <f t="shared" si="200"/>
        <v>#DIV/0!</v>
      </c>
      <c r="I1850" s="63" t="e">
        <f t="shared" si="198"/>
        <v>#DIV/0!</v>
      </c>
      <c r="J1850" s="30" t="e">
        <f t="shared" si="201"/>
        <v>#DIV/0!</v>
      </c>
      <c r="K1850" s="67" t="e">
        <f t="shared" si="202"/>
        <v>#DIV/0!</v>
      </c>
      <c r="N1850" s="34"/>
      <c r="O1850" s="35"/>
      <c r="P1850" s="34"/>
      <c r="Q1850" s="35"/>
      <c r="R1850" s="36"/>
      <c r="S1850" s="36"/>
    </row>
    <row r="1851" spans="5:19">
      <c r="E1851" s="30">
        <f t="shared" si="199"/>
        <v>182.3500000000102</v>
      </c>
      <c r="F1851" s="30" t="e">
        <f t="shared" si="196"/>
        <v>#DIV/0!</v>
      </c>
      <c r="G1851" s="60" t="e">
        <f t="shared" si="197"/>
        <v>#DIV/0!</v>
      </c>
      <c r="H1851" s="30" t="e">
        <f t="shared" si="200"/>
        <v>#DIV/0!</v>
      </c>
      <c r="I1851" s="63" t="e">
        <f t="shared" si="198"/>
        <v>#DIV/0!</v>
      </c>
      <c r="J1851" s="30" t="e">
        <f t="shared" si="201"/>
        <v>#DIV/0!</v>
      </c>
      <c r="K1851" s="67" t="e">
        <f t="shared" si="202"/>
        <v>#DIV/0!</v>
      </c>
      <c r="N1851" s="34"/>
      <c r="O1851" s="35"/>
      <c r="P1851" s="34"/>
      <c r="Q1851" s="35"/>
      <c r="R1851" s="36"/>
      <c r="S1851" s="36"/>
    </row>
    <row r="1852" spans="5:19">
      <c r="E1852" s="30">
        <f t="shared" si="199"/>
        <v>182.40000000001021</v>
      </c>
      <c r="F1852" s="30" t="e">
        <f t="shared" si="196"/>
        <v>#DIV/0!</v>
      </c>
      <c r="G1852" s="60" t="e">
        <f t="shared" si="197"/>
        <v>#DIV/0!</v>
      </c>
      <c r="H1852" s="30" t="e">
        <f t="shared" si="200"/>
        <v>#DIV/0!</v>
      </c>
      <c r="I1852" s="63" t="e">
        <f t="shared" si="198"/>
        <v>#DIV/0!</v>
      </c>
      <c r="J1852" s="30" t="e">
        <f t="shared" si="201"/>
        <v>#DIV/0!</v>
      </c>
      <c r="K1852" s="67" t="e">
        <f t="shared" si="202"/>
        <v>#DIV/0!</v>
      </c>
      <c r="N1852" s="34"/>
      <c r="O1852" s="35"/>
      <c r="P1852" s="34"/>
      <c r="Q1852" s="35"/>
      <c r="R1852" s="36"/>
      <c r="S1852" s="36"/>
    </row>
    <row r="1853" spans="5:19">
      <c r="E1853" s="30">
        <f t="shared" si="199"/>
        <v>182.45000000001022</v>
      </c>
      <c r="F1853" s="30" t="e">
        <f t="shared" si="196"/>
        <v>#DIV/0!</v>
      </c>
      <c r="G1853" s="60" t="e">
        <f t="shared" si="197"/>
        <v>#DIV/0!</v>
      </c>
      <c r="H1853" s="30" t="e">
        <f t="shared" si="200"/>
        <v>#DIV/0!</v>
      </c>
      <c r="I1853" s="63" t="e">
        <f t="shared" si="198"/>
        <v>#DIV/0!</v>
      </c>
      <c r="J1853" s="30" t="e">
        <f t="shared" si="201"/>
        <v>#DIV/0!</v>
      </c>
      <c r="K1853" s="67" t="e">
        <f t="shared" si="202"/>
        <v>#DIV/0!</v>
      </c>
      <c r="N1853" s="34"/>
      <c r="O1853" s="35"/>
      <c r="P1853" s="34"/>
      <c r="Q1853" s="35"/>
      <c r="R1853" s="36"/>
      <c r="S1853" s="36"/>
    </row>
    <row r="1854" spans="5:19">
      <c r="E1854" s="30">
        <f t="shared" si="199"/>
        <v>182.50000000001023</v>
      </c>
      <c r="F1854" s="30" t="e">
        <f t="shared" si="196"/>
        <v>#DIV/0!</v>
      </c>
      <c r="G1854" s="60" t="e">
        <f t="shared" si="197"/>
        <v>#DIV/0!</v>
      </c>
      <c r="H1854" s="30" t="e">
        <f t="shared" si="200"/>
        <v>#DIV/0!</v>
      </c>
      <c r="I1854" s="63" t="e">
        <f t="shared" si="198"/>
        <v>#DIV/0!</v>
      </c>
      <c r="J1854" s="30" t="e">
        <f t="shared" si="201"/>
        <v>#DIV/0!</v>
      </c>
      <c r="K1854" s="67" t="e">
        <f t="shared" si="202"/>
        <v>#DIV/0!</v>
      </c>
      <c r="N1854" s="34"/>
      <c r="O1854" s="35"/>
      <c r="P1854" s="34"/>
      <c r="Q1854" s="35"/>
      <c r="R1854" s="36"/>
      <c r="S1854" s="36"/>
    </row>
    <row r="1855" spans="5:19">
      <c r="E1855" s="30">
        <f t="shared" si="199"/>
        <v>182.55000000001024</v>
      </c>
      <c r="F1855" s="30" t="e">
        <f t="shared" si="196"/>
        <v>#DIV/0!</v>
      </c>
      <c r="G1855" s="60" t="e">
        <f t="shared" si="197"/>
        <v>#DIV/0!</v>
      </c>
      <c r="H1855" s="30" t="e">
        <f t="shared" si="200"/>
        <v>#DIV/0!</v>
      </c>
      <c r="I1855" s="63" t="e">
        <f t="shared" si="198"/>
        <v>#DIV/0!</v>
      </c>
      <c r="J1855" s="30" t="e">
        <f t="shared" si="201"/>
        <v>#DIV/0!</v>
      </c>
      <c r="K1855" s="67" t="e">
        <f t="shared" si="202"/>
        <v>#DIV/0!</v>
      </c>
      <c r="N1855" s="34"/>
      <c r="O1855" s="35"/>
      <c r="P1855" s="34"/>
      <c r="Q1855" s="35"/>
      <c r="R1855" s="36"/>
      <c r="S1855" s="36"/>
    </row>
    <row r="1856" spans="5:19">
      <c r="E1856" s="30">
        <f t="shared" si="199"/>
        <v>182.60000000001025</v>
      </c>
      <c r="F1856" s="30" t="e">
        <f t="shared" si="196"/>
        <v>#DIV/0!</v>
      </c>
      <c r="G1856" s="60" t="e">
        <f t="shared" si="197"/>
        <v>#DIV/0!</v>
      </c>
      <c r="H1856" s="30" t="e">
        <f t="shared" si="200"/>
        <v>#DIV/0!</v>
      </c>
      <c r="I1856" s="63" t="e">
        <f t="shared" si="198"/>
        <v>#DIV/0!</v>
      </c>
      <c r="J1856" s="30" t="e">
        <f t="shared" si="201"/>
        <v>#DIV/0!</v>
      </c>
      <c r="K1856" s="67" t="e">
        <f t="shared" si="202"/>
        <v>#DIV/0!</v>
      </c>
      <c r="N1856" s="34"/>
      <c r="O1856" s="35"/>
      <c r="P1856" s="34"/>
      <c r="Q1856" s="35"/>
      <c r="R1856" s="36"/>
      <c r="S1856" s="36"/>
    </row>
    <row r="1857" spans="5:19">
      <c r="E1857" s="30">
        <f t="shared" si="199"/>
        <v>182.65000000001027</v>
      </c>
      <c r="F1857" s="30" t="e">
        <f t="shared" si="196"/>
        <v>#DIV/0!</v>
      </c>
      <c r="G1857" s="60" t="e">
        <f t="shared" si="197"/>
        <v>#DIV/0!</v>
      </c>
      <c r="H1857" s="30" t="e">
        <f t="shared" si="200"/>
        <v>#DIV/0!</v>
      </c>
      <c r="I1857" s="63" t="e">
        <f t="shared" si="198"/>
        <v>#DIV/0!</v>
      </c>
      <c r="J1857" s="30" t="e">
        <f t="shared" si="201"/>
        <v>#DIV/0!</v>
      </c>
      <c r="K1857" s="67" t="e">
        <f t="shared" si="202"/>
        <v>#DIV/0!</v>
      </c>
      <c r="N1857" s="34"/>
      <c r="O1857" s="35"/>
      <c r="P1857" s="34"/>
      <c r="Q1857" s="35"/>
      <c r="R1857" s="36"/>
      <c r="S1857" s="36"/>
    </row>
    <row r="1858" spans="5:19">
      <c r="E1858" s="30">
        <f t="shared" si="199"/>
        <v>182.70000000001028</v>
      </c>
      <c r="F1858" s="30" t="e">
        <f t="shared" si="196"/>
        <v>#DIV/0!</v>
      </c>
      <c r="G1858" s="60" t="e">
        <f t="shared" si="197"/>
        <v>#DIV/0!</v>
      </c>
      <c r="H1858" s="30" t="e">
        <f t="shared" si="200"/>
        <v>#DIV/0!</v>
      </c>
      <c r="I1858" s="63" t="e">
        <f t="shared" si="198"/>
        <v>#DIV/0!</v>
      </c>
      <c r="J1858" s="30" t="e">
        <f t="shared" si="201"/>
        <v>#DIV/0!</v>
      </c>
      <c r="K1858" s="67" t="e">
        <f t="shared" si="202"/>
        <v>#DIV/0!</v>
      </c>
      <c r="N1858" s="34"/>
      <c r="O1858" s="35"/>
      <c r="P1858" s="34"/>
      <c r="Q1858" s="35"/>
      <c r="R1858" s="36"/>
      <c r="S1858" s="36"/>
    </row>
    <row r="1859" spans="5:19">
      <c r="E1859" s="30">
        <f t="shared" si="199"/>
        <v>182.75000000001029</v>
      </c>
      <c r="F1859" s="30" t="e">
        <f t="shared" si="196"/>
        <v>#DIV/0!</v>
      </c>
      <c r="G1859" s="60" t="e">
        <f t="shared" si="197"/>
        <v>#DIV/0!</v>
      </c>
      <c r="H1859" s="30" t="e">
        <f t="shared" si="200"/>
        <v>#DIV/0!</v>
      </c>
      <c r="I1859" s="63" t="e">
        <f t="shared" si="198"/>
        <v>#DIV/0!</v>
      </c>
      <c r="J1859" s="30" t="e">
        <f t="shared" si="201"/>
        <v>#DIV/0!</v>
      </c>
      <c r="K1859" s="67" t="e">
        <f t="shared" si="202"/>
        <v>#DIV/0!</v>
      </c>
      <c r="N1859" s="34"/>
      <c r="O1859" s="35"/>
      <c r="P1859" s="34"/>
      <c r="Q1859" s="35"/>
      <c r="R1859" s="36"/>
      <c r="S1859" s="36"/>
    </row>
    <row r="1860" spans="5:19">
      <c r="E1860" s="30">
        <f t="shared" si="199"/>
        <v>182.8000000000103</v>
      </c>
      <c r="F1860" s="30" t="e">
        <f t="shared" ref="F1860:F1923" si="203">SQRT(2+2*1*COS(3.14-2*$C$9*E1860*10^(-3)))</f>
        <v>#DIV/0!</v>
      </c>
      <c r="G1860" s="60" t="e">
        <f t="shared" ref="G1860:G1923" si="204">20*LOG10(F1860/2)</f>
        <v>#DIV/0!</v>
      </c>
      <c r="H1860" s="30" t="e">
        <f t="shared" si="200"/>
        <v>#DIV/0!</v>
      </c>
      <c r="I1860" s="63" t="e">
        <f t="shared" ref="I1860:I1923" si="205">20*LOG10(H1860/2)</f>
        <v>#DIV/0!</v>
      </c>
      <c r="J1860" s="30" t="e">
        <f t="shared" si="201"/>
        <v>#DIV/0!</v>
      </c>
      <c r="K1860" s="67" t="e">
        <f t="shared" si="202"/>
        <v>#DIV/0!</v>
      </c>
      <c r="N1860" s="34"/>
      <c r="O1860" s="35"/>
      <c r="P1860" s="34"/>
      <c r="Q1860" s="35"/>
      <c r="R1860" s="36"/>
      <c r="S1860" s="36"/>
    </row>
    <row r="1861" spans="5:19">
      <c r="E1861" s="30">
        <f t="shared" ref="E1861:E1924" si="206">E1860+$E$2</f>
        <v>182.85000000001031</v>
      </c>
      <c r="F1861" s="30" t="e">
        <f t="shared" si="203"/>
        <v>#DIV/0!</v>
      </c>
      <c r="G1861" s="60" t="e">
        <f t="shared" si="204"/>
        <v>#DIV/0!</v>
      </c>
      <c r="H1861" s="30" t="e">
        <f t="shared" ref="H1861:H1924" si="207">SQRT(2+2*1*COS(0-2*$C$30*E1861*10^(-3)))</f>
        <v>#DIV/0!</v>
      </c>
      <c r="I1861" s="63" t="e">
        <f t="shared" si="205"/>
        <v>#DIV/0!</v>
      </c>
      <c r="J1861" s="30" t="e">
        <f t="shared" ref="J1861:J1924" si="208">SQRT(1+0+2*0*COS(0-2*$C$51*E1861*10^(-3)))</f>
        <v>#DIV/0!</v>
      </c>
      <c r="K1861" s="67" t="e">
        <f t="shared" ref="K1861:K1924" si="209">20*LOG10(J1861/1)</f>
        <v>#DIV/0!</v>
      </c>
      <c r="N1861" s="34"/>
      <c r="O1861" s="35"/>
      <c r="P1861" s="34"/>
      <c r="Q1861" s="35"/>
      <c r="R1861" s="36"/>
      <c r="S1861" s="36"/>
    </row>
    <row r="1862" spans="5:19">
      <c r="E1862" s="30">
        <f t="shared" si="206"/>
        <v>182.90000000001032</v>
      </c>
      <c r="F1862" s="30" t="e">
        <f t="shared" si="203"/>
        <v>#DIV/0!</v>
      </c>
      <c r="G1862" s="60" t="e">
        <f t="shared" si="204"/>
        <v>#DIV/0!</v>
      </c>
      <c r="H1862" s="30" t="e">
        <f t="shared" si="207"/>
        <v>#DIV/0!</v>
      </c>
      <c r="I1862" s="63" t="e">
        <f t="shared" si="205"/>
        <v>#DIV/0!</v>
      </c>
      <c r="J1862" s="30" t="e">
        <f t="shared" si="208"/>
        <v>#DIV/0!</v>
      </c>
      <c r="K1862" s="67" t="e">
        <f t="shared" si="209"/>
        <v>#DIV/0!</v>
      </c>
      <c r="N1862" s="34"/>
      <c r="O1862" s="35"/>
      <c r="P1862" s="34"/>
      <c r="Q1862" s="35"/>
      <c r="R1862" s="36"/>
      <c r="S1862" s="36"/>
    </row>
    <row r="1863" spans="5:19">
      <c r="E1863" s="30">
        <f t="shared" si="206"/>
        <v>182.95000000001033</v>
      </c>
      <c r="F1863" s="30" t="e">
        <f t="shared" si="203"/>
        <v>#DIV/0!</v>
      </c>
      <c r="G1863" s="60" t="e">
        <f t="shared" si="204"/>
        <v>#DIV/0!</v>
      </c>
      <c r="H1863" s="30" t="e">
        <f t="shared" si="207"/>
        <v>#DIV/0!</v>
      </c>
      <c r="I1863" s="63" t="e">
        <f t="shared" si="205"/>
        <v>#DIV/0!</v>
      </c>
      <c r="J1863" s="30" t="e">
        <f t="shared" si="208"/>
        <v>#DIV/0!</v>
      </c>
      <c r="K1863" s="67" t="e">
        <f t="shared" si="209"/>
        <v>#DIV/0!</v>
      </c>
      <c r="N1863" s="34"/>
      <c r="O1863" s="35"/>
      <c r="P1863" s="34"/>
      <c r="Q1863" s="35"/>
      <c r="R1863" s="36"/>
      <c r="S1863" s="36"/>
    </row>
    <row r="1864" spans="5:19">
      <c r="E1864" s="30">
        <f t="shared" si="206"/>
        <v>183.00000000001035</v>
      </c>
      <c r="F1864" s="30" t="e">
        <f t="shared" si="203"/>
        <v>#DIV/0!</v>
      </c>
      <c r="G1864" s="60" t="e">
        <f t="shared" si="204"/>
        <v>#DIV/0!</v>
      </c>
      <c r="H1864" s="30" t="e">
        <f t="shared" si="207"/>
        <v>#DIV/0!</v>
      </c>
      <c r="I1864" s="63" t="e">
        <f t="shared" si="205"/>
        <v>#DIV/0!</v>
      </c>
      <c r="J1864" s="30" t="e">
        <f t="shared" si="208"/>
        <v>#DIV/0!</v>
      </c>
      <c r="K1864" s="67" t="e">
        <f t="shared" si="209"/>
        <v>#DIV/0!</v>
      </c>
      <c r="N1864" s="34"/>
      <c r="O1864" s="35"/>
      <c r="P1864" s="34"/>
      <c r="Q1864" s="35"/>
      <c r="R1864" s="36"/>
      <c r="S1864" s="36"/>
    </row>
    <row r="1865" spans="5:19">
      <c r="E1865" s="30">
        <f t="shared" si="206"/>
        <v>183.05000000001036</v>
      </c>
      <c r="F1865" s="30" t="e">
        <f t="shared" si="203"/>
        <v>#DIV/0!</v>
      </c>
      <c r="G1865" s="60" t="e">
        <f t="shared" si="204"/>
        <v>#DIV/0!</v>
      </c>
      <c r="H1865" s="30" t="e">
        <f t="shared" si="207"/>
        <v>#DIV/0!</v>
      </c>
      <c r="I1865" s="63" t="e">
        <f t="shared" si="205"/>
        <v>#DIV/0!</v>
      </c>
      <c r="J1865" s="30" t="e">
        <f t="shared" si="208"/>
        <v>#DIV/0!</v>
      </c>
      <c r="K1865" s="67" t="e">
        <f t="shared" si="209"/>
        <v>#DIV/0!</v>
      </c>
      <c r="N1865" s="34"/>
      <c r="O1865" s="35"/>
      <c r="P1865" s="34"/>
      <c r="Q1865" s="35"/>
      <c r="R1865" s="36"/>
      <c r="S1865" s="36"/>
    </row>
    <row r="1866" spans="5:19">
      <c r="E1866" s="30">
        <f t="shared" si="206"/>
        <v>183.10000000001037</v>
      </c>
      <c r="F1866" s="30" t="e">
        <f t="shared" si="203"/>
        <v>#DIV/0!</v>
      </c>
      <c r="G1866" s="60" t="e">
        <f t="shared" si="204"/>
        <v>#DIV/0!</v>
      </c>
      <c r="H1866" s="30" t="e">
        <f t="shared" si="207"/>
        <v>#DIV/0!</v>
      </c>
      <c r="I1866" s="63" t="e">
        <f t="shared" si="205"/>
        <v>#DIV/0!</v>
      </c>
      <c r="J1866" s="30" t="e">
        <f t="shared" si="208"/>
        <v>#DIV/0!</v>
      </c>
      <c r="K1866" s="67" t="e">
        <f t="shared" si="209"/>
        <v>#DIV/0!</v>
      </c>
      <c r="N1866" s="34"/>
      <c r="O1866" s="35"/>
      <c r="P1866" s="34"/>
      <c r="Q1866" s="35"/>
      <c r="R1866" s="36"/>
      <c r="S1866" s="36"/>
    </row>
    <row r="1867" spans="5:19">
      <c r="E1867" s="30">
        <f t="shared" si="206"/>
        <v>183.15000000001038</v>
      </c>
      <c r="F1867" s="30" t="e">
        <f t="shared" si="203"/>
        <v>#DIV/0!</v>
      </c>
      <c r="G1867" s="60" t="e">
        <f t="shared" si="204"/>
        <v>#DIV/0!</v>
      </c>
      <c r="H1867" s="30" t="e">
        <f t="shared" si="207"/>
        <v>#DIV/0!</v>
      </c>
      <c r="I1867" s="63" t="e">
        <f t="shared" si="205"/>
        <v>#DIV/0!</v>
      </c>
      <c r="J1867" s="30" t="e">
        <f t="shared" si="208"/>
        <v>#DIV/0!</v>
      </c>
      <c r="K1867" s="67" t="e">
        <f t="shared" si="209"/>
        <v>#DIV/0!</v>
      </c>
      <c r="N1867" s="34"/>
      <c r="O1867" s="35"/>
      <c r="P1867" s="34"/>
      <c r="Q1867" s="35"/>
      <c r="R1867" s="36"/>
      <c r="S1867" s="36"/>
    </row>
    <row r="1868" spans="5:19">
      <c r="E1868" s="30">
        <f t="shared" si="206"/>
        <v>183.20000000001039</v>
      </c>
      <c r="F1868" s="30" t="e">
        <f t="shared" si="203"/>
        <v>#DIV/0!</v>
      </c>
      <c r="G1868" s="60" t="e">
        <f t="shared" si="204"/>
        <v>#DIV/0!</v>
      </c>
      <c r="H1868" s="30" t="e">
        <f t="shared" si="207"/>
        <v>#DIV/0!</v>
      </c>
      <c r="I1868" s="63" t="e">
        <f t="shared" si="205"/>
        <v>#DIV/0!</v>
      </c>
      <c r="J1868" s="30" t="e">
        <f t="shared" si="208"/>
        <v>#DIV/0!</v>
      </c>
      <c r="K1868" s="67" t="e">
        <f t="shared" si="209"/>
        <v>#DIV/0!</v>
      </c>
      <c r="N1868" s="34"/>
      <c r="O1868" s="35"/>
      <c r="P1868" s="34"/>
      <c r="Q1868" s="35"/>
      <c r="R1868" s="36"/>
      <c r="S1868" s="36"/>
    </row>
    <row r="1869" spans="5:19">
      <c r="E1869" s="30">
        <f t="shared" si="206"/>
        <v>183.2500000000104</v>
      </c>
      <c r="F1869" s="30" t="e">
        <f t="shared" si="203"/>
        <v>#DIV/0!</v>
      </c>
      <c r="G1869" s="60" t="e">
        <f t="shared" si="204"/>
        <v>#DIV/0!</v>
      </c>
      <c r="H1869" s="30" t="e">
        <f t="shared" si="207"/>
        <v>#DIV/0!</v>
      </c>
      <c r="I1869" s="63" t="e">
        <f t="shared" si="205"/>
        <v>#DIV/0!</v>
      </c>
      <c r="J1869" s="30" t="e">
        <f t="shared" si="208"/>
        <v>#DIV/0!</v>
      </c>
      <c r="K1869" s="67" t="e">
        <f t="shared" si="209"/>
        <v>#DIV/0!</v>
      </c>
      <c r="N1869" s="34"/>
      <c r="O1869" s="35"/>
      <c r="P1869" s="34"/>
      <c r="Q1869" s="35"/>
      <c r="R1869" s="36"/>
      <c r="S1869" s="36"/>
    </row>
    <row r="1870" spans="5:19">
      <c r="E1870" s="30">
        <f t="shared" si="206"/>
        <v>183.30000000001041</v>
      </c>
      <c r="F1870" s="30" t="e">
        <f t="shared" si="203"/>
        <v>#DIV/0!</v>
      </c>
      <c r="G1870" s="60" t="e">
        <f t="shared" si="204"/>
        <v>#DIV/0!</v>
      </c>
      <c r="H1870" s="30" t="e">
        <f t="shared" si="207"/>
        <v>#DIV/0!</v>
      </c>
      <c r="I1870" s="63" t="e">
        <f t="shared" si="205"/>
        <v>#DIV/0!</v>
      </c>
      <c r="J1870" s="30" t="e">
        <f t="shared" si="208"/>
        <v>#DIV/0!</v>
      </c>
      <c r="K1870" s="67" t="e">
        <f t="shared" si="209"/>
        <v>#DIV/0!</v>
      </c>
      <c r="N1870" s="34"/>
      <c r="O1870" s="35"/>
      <c r="P1870" s="34"/>
      <c r="Q1870" s="35"/>
      <c r="R1870" s="36"/>
      <c r="S1870" s="36"/>
    </row>
    <row r="1871" spans="5:19">
      <c r="E1871" s="30">
        <f t="shared" si="206"/>
        <v>183.35000000001043</v>
      </c>
      <c r="F1871" s="30" t="e">
        <f t="shared" si="203"/>
        <v>#DIV/0!</v>
      </c>
      <c r="G1871" s="60" t="e">
        <f t="shared" si="204"/>
        <v>#DIV/0!</v>
      </c>
      <c r="H1871" s="30" t="e">
        <f t="shared" si="207"/>
        <v>#DIV/0!</v>
      </c>
      <c r="I1871" s="63" t="e">
        <f t="shared" si="205"/>
        <v>#DIV/0!</v>
      </c>
      <c r="J1871" s="30" t="e">
        <f t="shared" si="208"/>
        <v>#DIV/0!</v>
      </c>
      <c r="K1871" s="67" t="e">
        <f t="shared" si="209"/>
        <v>#DIV/0!</v>
      </c>
      <c r="N1871" s="34"/>
      <c r="O1871" s="35"/>
      <c r="P1871" s="34"/>
      <c r="Q1871" s="35"/>
      <c r="R1871" s="36"/>
      <c r="S1871" s="36"/>
    </row>
    <row r="1872" spans="5:19">
      <c r="E1872" s="30">
        <f t="shared" si="206"/>
        <v>183.40000000001044</v>
      </c>
      <c r="F1872" s="30" t="e">
        <f t="shared" si="203"/>
        <v>#DIV/0!</v>
      </c>
      <c r="G1872" s="60" t="e">
        <f t="shared" si="204"/>
        <v>#DIV/0!</v>
      </c>
      <c r="H1872" s="30" t="e">
        <f t="shared" si="207"/>
        <v>#DIV/0!</v>
      </c>
      <c r="I1872" s="63" t="e">
        <f t="shared" si="205"/>
        <v>#DIV/0!</v>
      </c>
      <c r="J1872" s="30" t="e">
        <f t="shared" si="208"/>
        <v>#DIV/0!</v>
      </c>
      <c r="K1872" s="67" t="e">
        <f t="shared" si="209"/>
        <v>#DIV/0!</v>
      </c>
      <c r="N1872" s="34"/>
      <c r="O1872" s="35"/>
      <c r="P1872" s="34"/>
      <c r="Q1872" s="35"/>
      <c r="R1872" s="36"/>
      <c r="S1872" s="36"/>
    </row>
    <row r="1873" spans="5:19">
      <c r="E1873" s="30">
        <f t="shared" si="206"/>
        <v>183.45000000001045</v>
      </c>
      <c r="F1873" s="30" t="e">
        <f t="shared" si="203"/>
        <v>#DIV/0!</v>
      </c>
      <c r="G1873" s="60" t="e">
        <f t="shared" si="204"/>
        <v>#DIV/0!</v>
      </c>
      <c r="H1873" s="30" t="e">
        <f t="shared" si="207"/>
        <v>#DIV/0!</v>
      </c>
      <c r="I1873" s="63" t="e">
        <f t="shared" si="205"/>
        <v>#DIV/0!</v>
      </c>
      <c r="J1873" s="30" t="e">
        <f t="shared" si="208"/>
        <v>#DIV/0!</v>
      </c>
      <c r="K1873" s="67" t="e">
        <f t="shared" si="209"/>
        <v>#DIV/0!</v>
      </c>
      <c r="N1873" s="34"/>
      <c r="O1873" s="35"/>
      <c r="P1873" s="34"/>
      <c r="Q1873" s="35"/>
      <c r="R1873" s="36"/>
      <c r="S1873" s="36"/>
    </row>
    <row r="1874" spans="5:19">
      <c r="E1874" s="30">
        <f t="shared" si="206"/>
        <v>183.50000000001046</v>
      </c>
      <c r="F1874" s="30" t="e">
        <f t="shared" si="203"/>
        <v>#DIV/0!</v>
      </c>
      <c r="G1874" s="60" t="e">
        <f t="shared" si="204"/>
        <v>#DIV/0!</v>
      </c>
      <c r="H1874" s="30" t="e">
        <f t="shared" si="207"/>
        <v>#DIV/0!</v>
      </c>
      <c r="I1874" s="63" t="e">
        <f t="shared" si="205"/>
        <v>#DIV/0!</v>
      </c>
      <c r="J1874" s="30" t="e">
        <f t="shared" si="208"/>
        <v>#DIV/0!</v>
      </c>
      <c r="K1874" s="67" t="e">
        <f t="shared" si="209"/>
        <v>#DIV/0!</v>
      </c>
      <c r="N1874" s="34"/>
      <c r="O1874" s="35"/>
      <c r="P1874" s="34"/>
      <c r="Q1874" s="35"/>
      <c r="R1874" s="36"/>
      <c r="S1874" s="36"/>
    </row>
    <row r="1875" spans="5:19">
      <c r="E1875" s="30">
        <f t="shared" si="206"/>
        <v>183.55000000001047</v>
      </c>
      <c r="F1875" s="30" t="e">
        <f t="shared" si="203"/>
        <v>#DIV/0!</v>
      </c>
      <c r="G1875" s="60" t="e">
        <f t="shared" si="204"/>
        <v>#DIV/0!</v>
      </c>
      <c r="H1875" s="30" t="e">
        <f t="shared" si="207"/>
        <v>#DIV/0!</v>
      </c>
      <c r="I1875" s="63" t="e">
        <f t="shared" si="205"/>
        <v>#DIV/0!</v>
      </c>
      <c r="J1875" s="30" t="e">
        <f t="shared" si="208"/>
        <v>#DIV/0!</v>
      </c>
      <c r="K1875" s="67" t="e">
        <f t="shared" si="209"/>
        <v>#DIV/0!</v>
      </c>
      <c r="N1875" s="34"/>
      <c r="O1875" s="35"/>
      <c r="P1875" s="34"/>
      <c r="Q1875" s="35"/>
      <c r="R1875" s="36"/>
      <c r="S1875" s="36"/>
    </row>
    <row r="1876" spans="5:19">
      <c r="E1876" s="30">
        <f t="shared" si="206"/>
        <v>183.60000000001048</v>
      </c>
      <c r="F1876" s="30" t="e">
        <f t="shared" si="203"/>
        <v>#DIV/0!</v>
      </c>
      <c r="G1876" s="60" t="e">
        <f t="shared" si="204"/>
        <v>#DIV/0!</v>
      </c>
      <c r="H1876" s="30" t="e">
        <f t="shared" si="207"/>
        <v>#DIV/0!</v>
      </c>
      <c r="I1876" s="63" t="e">
        <f t="shared" si="205"/>
        <v>#DIV/0!</v>
      </c>
      <c r="J1876" s="30" t="e">
        <f t="shared" si="208"/>
        <v>#DIV/0!</v>
      </c>
      <c r="K1876" s="67" t="e">
        <f t="shared" si="209"/>
        <v>#DIV/0!</v>
      </c>
      <c r="N1876" s="34"/>
      <c r="O1876" s="35"/>
      <c r="P1876" s="34"/>
      <c r="Q1876" s="35"/>
      <c r="R1876" s="36"/>
      <c r="S1876" s="36"/>
    </row>
    <row r="1877" spans="5:19">
      <c r="E1877" s="30">
        <f t="shared" si="206"/>
        <v>183.65000000001049</v>
      </c>
      <c r="F1877" s="30" t="e">
        <f t="shared" si="203"/>
        <v>#DIV/0!</v>
      </c>
      <c r="G1877" s="60" t="e">
        <f t="shared" si="204"/>
        <v>#DIV/0!</v>
      </c>
      <c r="H1877" s="30" t="e">
        <f t="shared" si="207"/>
        <v>#DIV/0!</v>
      </c>
      <c r="I1877" s="63" t="e">
        <f t="shared" si="205"/>
        <v>#DIV/0!</v>
      </c>
      <c r="J1877" s="30" t="e">
        <f t="shared" si="208"/>
        <v>#DIV/0!</v>
      </c>
      <c r="K1877" s="67" t="e">
        <f t="shared" si="209"/>
        <v>#DIV/0!</v>
      </c>
      <c r="N1877" s="34"/>
      <c r="O1877" s="35"/>
      <c r="P1877" s="34"/>
      <c r="Q1877" s="35"/>
      <c r="R1877" s="36"/>
      <c r="S1877" s="36"/>
    </row>
    <row r="1878" spans="5:19">
      <c r="E1878" s="30">
        <f t="shared" si="206"/>
        <v>183.7000000000105</v>
      </c>
      <c r="F1878" s="30" t="e">
        <f t="shared" si="203"/>
        <v>#DIV/0!</v>
      </c>
      <c r="G1878" s="60" t="e">
        <f t="shared" si="204"/>
        <v>#DIV/0!</v>
      </c>
      <c r="H1878" s="30" t="e">
        <f t="shared" si="207"/>
        <v>#DIV/0!</v>
      </c>
      <c r="I1878" s="63" t="e">
        <f t="shared" si="205"/>
        <v>#DIV/0!</v>
      </c>
      <c r="J1878" s="30" t="e">
        <f t="shared" si="208"/>
        <v>#DIV/0!</v>
      </c>
      <c r="K1878" s="67" t="e">
        <f t="shared" si="209"/>
        <v>#DIV/0!</v>
      </c>
      <c r="N1878" s="34"/>
      <c r="O1878" s="35"/>
      <c r="P1878" s="34"/>
      <c r="Q1878" s="35"/>
      <c r="R1878" s="36"/>
      <c r="S1878" s="36"/>
    </row>
    <row r="1879" spans="5:19">
      <c r="E1879" s="30">
        <f t="shared" si="206"/>
        <v>183.75000000001052</v>
      </c>
      <c r="F1879" s="30" t="e">
        <f t="shared" si="203"/>
        <v>#DIV/0!</v>
      </c>
      <c r="G1879" s="60" t="e">
        <f t="shared" si="204"/>
        <v>#DIV/0!</v>
      </c>
      <c r="H1879" s="30" t="e">
        <f t="shared" si="207"/>
        <v>#DIV/0!</v>
      </c>
      <c r="I1879" s="63" t="e">
        <f t="shared" si="205"/>
        <v>#DIV/0!</v>
      </c>
      <c r="J1879" s="30" t="e">
        <f t="shared" si="208"/>
        <v>#DIV/0!</v>
      </c>
      <c r="K1879" s="67" t="e">
        <f t="shared" si="209"/>
        <v>#DIV/0!</v>
      </c>
      <c r="N1879" s="34"/>
      <c r="O1879" s="35"/>
      <c r="P1879" s="34"/>
      <c r="Q1879" s="35"/>
      <c r="R1879" s="36"/>
      <c r="S1879" s="36"/>
    </row>
    <row r="1880" spans="5:19">
      <c r="E1880" s="30">
        <f t="shared" si="206"/>
        <v>183.80000000001053</v>
      </c>
      <c r="F1880" s="30" t="e">
        <f t="shared" si="203"/>
        <v>#DIV/0!</v>
      </c>
      <c r="G1880" s="60" t="e">
        <f t="shared" si="204"/>
        <v>#DIV/0!</v>
      </c>
      <c r="H1880" s="30" t="e">
        <f t="shared" si="207"/>
        <v>#DIV/0!</v>
      </c>
      <c r="I1880" s="63" t="e">
        <f t="shared" si="205"/>
        <v>#DIV/0!</v>
      </c>
      <c r="J1880" s="30" t="e">
        <f t="shared" si="208"/>
        <v>#DIV/0!</v>
      </c>
      <c r="K1880" s="67" t="e">
        <f t="shared" si="209"/>
        <v>#DIV/0!</v>
      </c>
      <c r="N1880" s="34"/>
      <c r="O1880" s="35"/>
      <c r="P1880" s="34"/>
      <c r="Q1880" s="35"/>
      <c r="R1880" s="36"/>
      <c r="S1880" s="36"/>
    </row>
    <row r="1881" spans="5:19">
      <c r="E1881" s="30">
        <f t="shared" si="206"/>
        <v>183.85000000001054</v>
      </c>
      <c r="F1881" s="30" t="e">
        <f t="shared" si="203"/>
        <v>#DIV/0!</v>
      </c>
      <c r="G1881" s="60" t="e">
        <f t="shared" si="204"/>
        <v>#DIV/0!</v>
      </c>
      <c r="H1881" s="30" t="e">
        <f t="shared" si="207"/>
        <v>#DIV/0!</v>
      </c>
      <c r="I1881" s="63" t="e">
        <f t="shared" si="205"/>
        <v>#DIV/0!</v>
      </c>
      <c r="J1881" s="30" t="e">
        <f t="shared" si="208"/>
        <v>#DIV/0!</v>
      </c>
      <c r="K1881" s="67" t="e">
        <f t="shared" si="209"/>
        <v>#DIV/0!</v>
      </c>
      <c r="N1881" s="34"/>
      <c r="O1881" s="35"/>
      <c r="P1881" s="34"/>
      <c r="Q1881" s="35"/>
      <c r="R1881" s="36"/>
      <c r="S1881" s="36"/>
    </row>
    <row r="1882" spans="5:19">
      <c r="E1882" s="30">
        <f t="shared" si="206"/>
        <v>183.90000000001055</v>
      </c>
      <c r="F1882" s="30" t="e">
        <f t="shared" si="203"/>
        <v>#DIV/0!</v>
      </c>
      <c r="G1882" s="60" t="e">
        <f t="shared" si="204"/>
        <v>#DIV/0!</v>
      </c>
      <c r="H1882" s="30" t="e">
        <f t="shared" si="207"/>
        <v>#DIV/0!</v>
      </c>
      <c r="I1882" s="63" t="e">
        <f t="shared" si="205"/>
        <v>#DIV/0!</v>
      </c>
      <c r="J1882" s="30" t="e">
        <f t="shared" si="208"/>
        <v>#DIV/0!</v>
      </c>
      <c r="K1882" s="67" t="e">
        <f t="shared" si="209"/>
        <v>#DIV/0!</v>
      </c>
      <c r="N1882" s="34"/>
      <c r="O1882" s="35"/>
      <c r="P1882" s="34"/>
      <c r="Q1882" s="35"/>
      <c r="R1882" s="36"/>
      <c r="S1882" s="36"/>
    </row>
    <row r="1883" spans="5:19">
      <c r="E1883" s="30">
        <f t="shared" si="206"/>
        <v>183.95000000001056</v>
      </c>
      <c r="F1883" s="30" t="e">
        <f t="shared" si="203"/>
        <v>#DIV/0!</v>
      </c>
      <c r="G1883" s="60" t="e">
        <f t="shared" si="204"/>
        <v>#DIV/0!</v>
      </c>
      <c r="H1883" s="30" t="e">
        <f t="shared" si="207"/>
        <v>#DIV/0!</v>
      </c>
      <c r="I1883" s="63" t="e">
        <f t="shared" si="205"/>
        <v>#DIV/0!</v>
      </c>
      <c r="J1883" s="30" t="e">
        <f t="shared" si="208"/>
        <v>#DIV/0!</v>
      </c>
      <c r="K1883" s="67" t="e">
        <f t="shared" si="209"/>
        <v>#DIV/0!</v>
      </c>
      <c r="N1883" s="34"/>
      <c r="O1883" s="35"/>
      <c r="P1883" s="34"/>
      <c r="Q1883" s="35"/>
      <c r="R1883" s="36"/>
      <c r="S1883" s="36"/>
    </row>
    <row r="1884" spans="5:19">
      <c r="E1884" s="30">
        <f t="shared" si="206"/>
        <v>184.00000000001057</v>
      </c>
      <c r="F1884" s="30" t="e">
        <f t="shared" si="203"/>
        <v>#DIV/0!</v>
      </c>
      <c r="G1884" s="60" t="e">
        <f t="shared" si="204"/>
        <v>#DIV/0!</v>
      </c>
      <c r="H1884" s="30" t="e">
        <f t="shared" si="207"/>
        <v>#DIV/0!</v>
      </c>
      <c r="I1884" s="63" t="e">
        <f t="shared" si="205"/>
        <v>#DIV/0!</v>
      </c>
      <c r="J1884" s="30" t="e">
        <f t="shared" si="208"/>
        <v>#DIV/0!</v>
      </c>
      <c r="K1884" s="67" t="e">
        <f t="shared" si="209"/>
        <v>#DIV/0!</v>
      </c>
      <c r="N1884" s="34"/>
      <c r="O1884" s="35"/>
      <c r="P1884" s="34"/>
      <c r="Q1884" s="35"/>
      <c r="R1884" s="36"/>
      <c r="S1884" s="36"/>
    </row>
    <row r="1885" spans="5:19">
      <c r="E1885" s="30">
        <f t="shared" si="206"/>
        <v>184.05000000001058</v>
      </c>
      <c r="F1885" s="30" t="e">
        <f t="shared" si="203"/>
        <v>#DIV/0!</v>
      </c>
      <c r="G1885" s="60" t="e">
        <f t="shared" si="204"/>
        <v>#DIV/0!</v>
      </c>
      <c r="H1885" s="30" t="e">
        <f t="shared" si="207"/>
        <v>#DIV/0!</v>
      </c>
      <c r="I1885" s="63" t="e">
        <f t="shared" si="205"/>
        <v>#DIV/0!</v>
      </c>
      <c r="J1885" s="30" t="e">
        <f t="shared" si="208"/>
        <v>#DIV/0!</v>
      </c>
      <c r="K1885" s="67" t="e">
        <f t="shared" si="209"/>
        <v>#DIV/0!</v>
      </c>
      <c r="N1885" s="34"/>
      <c r="O1885" s="35"/>
      <c r="P1885" s="34"/>
      <c r="Q1885" s="35"/>
      <c r="R1885" s="36"/>
      <c r="S1885" s="36"/>
    </row>
    <row r="1886" spans="5:19">
      <c r="E1886" s="30">
        <f t="shared" si="206"/>
        <v>184.1000000000106</v>
      </c>
      <c r="F1886" s="30" t="e">
        <f t="shared" si="203"/>
        <v>#DIV/0!</v>
      </c>
      <c r="G1886" s="60" t="e">
        <f t="shared" si="204"/>
        <v>#DIV/0!</v>
      </c>
      <c r="H1886" s="30" t="e">
        <f t="shared" si="207"/>
        <v>#DIV/0!</v>
      </c>
      <c r="I1886" s="63" t="e">
        <f t="shared" si="205"/>
        <v>#DIV/0!</v>
      </c>
      <c r="J1886" s="30" t="e">
        <f t="shared" si="208"/>
        <v>#DIV/0!</v>
      </c>
      <c r="K1886" s="67" t="e">
        <f t="shared" si="209"/>
        <v>#DIV/0!</v>
      </c>
      <c r="N1886" s="34"/>
      <c r="O1886" s="35"/>
      <c r="P1886" s="34"/>
      <c r="Q1886" s="35"/>
      <c r="R1886" s="36"/>
      <c r="S1886" s="36"/>
    </row>
    <row r="1887" spans="5:19">
      <c r="E1887" s="30">
        <f t="shared" si="206"/>
        <v>184.15000000001061</v>
      </c>
      <c r="F1887" s="30" t="e">
        <f t="shared" si="203"/>
        <v>#DIV/0!</v>
      </c>
      <c r="G1887" s="60" t="e">
        <f t="shared" si="204"/>
        <v>#DIV/0!</v>
      </c>
      <c r="H1887" s="30" t="e">
        <f t="shared" si="207"/>
        <v>#DIV/0!</v>
      </c>
      <c r="I1887" s="63" t="e">
        <f t="shared" si="205"/>
        <v>#DIV/0!</v>
      </c>
      <c r="J1887" s="30" t="e">
        <f t="shared" si="208"/>
        <v>#DIV/0!</v>
      </c>
      <c r="K1887" s="67" t="e">
        <f t="shared" si="209"/>
        <v>#DIV/0!</v>
      </c>
      <c r="N1887" s="34"/>
      <c r="O1887" s="35"/>
      <c r="P1887" s="34"/>
      <c r="Q1887" s="35"/>
      <c r="R1887" s="36"/>
      <c r="S1887" s="36"/>
    </row>
    <row r="1888" spans="5:19">
      <c r="E1888" s="30">
        <f t="shared" si="206"/>
        <v>184.20000000001062</v>
      </c>
      <c r="F1888" s="30" t="e">
        <f t="shared" si="203"/>
        <v>#DIV/0!</v>
      </c>
      <c r="G1888" s="60" t="e">
        <f t="shared" si="204"/>
        <v>#DIV/0!</v>
      </c>
      <c r="H1888" s="30" t="e">
        <f t="shared" si="207"/>
        <v>#DIV/0!</v>
      </c>
      <c r="I1888" s="63" t="e">
        <f t="shared" si="205"/>
        <v>#DIV/0!</v>
      </c>
      <c r="J1888" s="30" t="e">
        <f t="shared" si="208"/>
        <v>#DIV/0!</v>
      </c>
      <c r="K1888" s="67" t="e">
        <f t="shared" si="209"/>
        <v>#DIV/0!</v>
      </c>
      <c r="N1888" s="34"/>
      <c r="O1888" s="35"/>
      <c r="P1888" s="34"/>
      <c r="Q1888" s="35"/>
      <c r="R1888" s="36"/>
      <c r="S1888" s="36"/>
    </row>
    <row r="1889" spans="5:19">
      <c r="E1889" s="30">
        <f t="shared" si="206"/>
        <v>184.25000000001063</v>
      </c>
      <c r="F1889" s="30" t="e">
        <f t="shared" si="203"/>
        <v>#DIV/0!</v>
      </c>
      <c r="G1889" s="60" t="e">
        <f t="shared" si="204"/>
        <v>#DIV/0!</v>
      </c>
      <c r="H1889" s="30" t="e">
        <f t="shared" si="207"/>
        <v>#DIV/0!</v>
      </c>
      <c r="I1889" s="63" t="e">
        <f t="shared" si="205"/>
        <v>#DIV/0!</v>
      </c>
      <c r="J1889" s="30" t="e">
        <f t="shared" si="208"/>
        <v>#DIV/0!</v>
      </c>
      <c r="K1889" s="67" t="e">
        <f t="shared" si="209"/>
        <v>#DIV/0!</v>
      </c>
      <c r="N1889" s="34"/>
      <c r="O1889" s="35"/>
      <c r="P1889" s="34"/>
      <c r="Q1889" s="35"/>
      <c r="R1889" s="36"/>
      <c r="S1889" s="36"/>
    </row>
    <row r="1890" spans="5:19">
      <c r="E1890" s="30">
        <f t="shared" si="206"/>
        <v>184.30000000001064</v>
      </c>
      <c r="F1890" s="30" t="e">
        <f t="shared" si="203"/>
        <v>#DIV/0!</v>
      </c>
      <c r="G1890" s="60" t="e">
        <f t="shared" si="204"/>
        <v>#DIV/0!</v>
      </c>
      <c r="H1890" s="30" t="e">
        <f t="shared" si="207"/>
        <v>#DIV/0!</v>
      </c>
      <c r="I1890" s="63" t="e">
        <f t="shared" si="205"/>
        <v>#DIV/0!</v>
      </c>
      <c r="J1890" s="30" t="e">
        <f t="shared" si="208"/>
        <v>#DIV/0!</v>
      </c>
      <c r="K1890" s="67" t="e">
        <f t="shared" si="209"/>
        <v>#DIV/0!</v>
      </c>
      <c r="N1890" s="34"/>
      <c r="O1890" s="35"/>
      <c r="P1890" s="34"/>
      <c r="Q1890" s="35"/>
      <c r="R1890" s="36"/>
      <c r="S1890" s="36"/>
    </row>
    <row r="1891" spans="5:19">
      <c r="E1891" s="30">
        <f t="shared" si="206"/>
        <v>184.35000000001065</v>
      </c>
      <c r="F1891" s="30" t="e">
        <f t="shared" si="203"/>
        <v>#DIV/0!</v>
      </c>
      <c r="G1891" s="60" t="e">
        <f t="shared" si="204"/>
        <v>#DIV/0!</v>
      </c>
      <c r="H1891" s="30" t="e">
        <f t="shared" si="207"/>
        <v>#DIV/0!</v>
      </c>
      <c r="I1891" s="63" t="e">
        <f t="shared" si="205"/>
        <v>#DIV/0!</v>
      </c>
      <c r="J1891" s="30" t="e">
        <f t="shared" si="208"/>
        <v>#DIV/0!</v>
      </c>
      <c r="K1891" s="67" t="e">
        <f t="shared" si="209"/>
        <v>#DIV/0!</v>
      </c>
      <c r="N1891" s="34"/>
      <c r="O1891" s="35"/>
      <c r="P1891" s="34"/>
      <c r="Q1891" s="35"/>
      <c r="R1891" s="36"/>
      <c r="S1891" s="36"/>
    </row>
    <row r="1892" spans="5:19">
      <c r="E1892" s="30">
        <f t="shared" si="206"/>
        <v>184.40000000001066</v>
      </c>
      <c r="F1892" s="30" t="e">
        <f t="shared" si="203"/>
        <v>#DIV/0!</v>
      </c>
      <c r="G1892" s="60" t="e">
        <f t="shared" si="204"/>
        <v>#DIV/0!</v>
      </c>
      <c r="H1892" s="30" t="e">
        <f t="shared" si="207"/>
        <v>#DIV/0!</v>
      </c>
      <c r="I1892" s="63" t="e">
        <f t="shared" si="205"/>
        <v>#DIV/0!</v>
      </c>
      <c r="J1892" s="30" t="e">
        <f t="shared" si="208"/>
        <v>#DIV/0!</v>
      </c>
      <c r="K1892" s="67" t="e">
        <f t="shared" si="209"/>
        <v>#DIV/0!</v>
      </c>
      <c r="N1892" s="34"/>
      <c r="O1892" s="35"/>
      <c r="P1892" s="34"/>
      <c r="Q1892" s="35"/>
      <c r="R1892" s="36"/>
      <c r="S1892" s="36"/>
    </row>
    <row r="1893" spans="5:19">
      <c r="E1893" s="30">
        <f t="shared" si="206"/>
        <v>184.45000000001068</v>
      </c>
      <c r="F1893" s="30" t="e">
        <f t="shared" si="203"/>
        <v>#DIV/0!</v>
      </c>
      <c r="G1893" s="60" t="e">
        <f t="shared" si="204"/>
        <v>#DIV/0!</v>
      </c>
      <c r="H1893" s="30" t="e">
        <f t="shared" si="207"/>
        <v>#DIV/0!</v>
      </c>
      <c r="I1893" s="63" t="e">
        <f t="shared" si="205"/>
        <v>#DIV/0!</v>
      </c>
      <c r="J1893" s="30" t="e">
        <f t="shared" si="208"/>
        <v>#DIV/0!</v>
      </c>
      <c r="K1893" s="67" t="e">
        <f t="shared" si="209"/>
        <v>#DIV/0!</v>
      </c>
      <c r="N1893" s="34"/>
      <c r="O1893" s="35"/>
      <c r="P1893" s="34"/>
      <c r="Q1893" s="35"/>
      <c r="R1893" s="36"/>
      <c r="S1893" s="36"/>
    </row>
    <row r="1894" spans="5:19">
      <c r="E1894" s="30">
        <f t="shared" si="206"/>
        <v>184.50000000001069</v>
      </c>
      <c r="F1894" s="30" t="e">
        <f t="shared" si="203"/>
        <v>#DIV/0!</v>
      </c>
      <c r="G1894" s="60" t="e">
        <f t="shared" si="204"/>
        <v>#DIV/0!</v>
      </c>
      <c r="H1894" s="30" t="e">
        <f t="shared" si="207"/>
        <v>#DIV/0!</v>
      </c>
      <c r="I1894" s="63" t="e">
        <f t="shared" si="205"/>
        <v>#DIV/0!</v>
      </c>
      <c r="J1894" s="30" t="e">
        <f t="shared" si="208"/>
        <v>#DIV/0!</v>
      </c>
      <c r="K1894" s="67" t="e">
        <f t="shared" si="209"/>
        <v>#DIV/0!</v>
      </c>
      <c r="N1894" s="34"/>
      <c r="O1894" s="35"/>
      <c r="P1894" s="34"/>
      <c r="Q1894" s="35"/>
      <c r="R1894" s="36"/>
      <c r="S1894" s="36"/>
    </row>
    <row r="1895" spans="5:19">
      <c r="E1895" s="30">
        <f t="shared" si="206"/>
        <v>184.5500000000107</v>
      </c>
      <c r="F1895" s="30" t="e">
        <f t="shared" si="203"/>
        <v>#DIV/0!</v>
      </c>
      <c r="G1895" s="60" t="e">
        <f t="shared" si="204"/>
        <v>#DIV/0!</v>
      </c>
      <c r="H1895" s="30" t="e">
        <f t="shared" si="207"/>
        <v>#DIV/0!</v>
      </c>
      <c r="I1895" s="63" t="e">
        <f t="shared" si="205"/>
        <v>#DIV/0!</v>
      </c>
      <c r="J1895" s="30" t="e">
        <f t="shared" si="208"/>
        <v>#DIV/0!</v>
      </c>
      <c r="K1895" s="67" t="e">
        <f t="shared" si="209"/>
        <v>#DIV/0!</v>
      </c>
      <c r="N1895" s="34"/>
      <c r="O1895" s="35"/>
      <c r="P1895" s="34"/>
      <c r="Q1895" s="35"/>
      <c r="R1895" s="36"/>
      <c r="S1895" s="36"/>
    </row>
    <row r="1896" spans="5:19">
      <c r="E1896" s="30">
        <f t="shared" si="206"/>
        <v>184.60000000001071</v>
      </c>
      <c r="F1896" s="30" t="e">
        <f t="shared" si="203"/>
        <v>#DIV/0!</v>
      </c>
      <c r="G1896" s="60" t="e">
        <f t="shared" si="204"/>
        <v>#DIV/0!</v>
      </c>
      <c r="H1896" s="30" t="e">
        <f t="shared" si="207"/>
        <v>#DIV/0!</v>
      </c>
      <c r="I1896" s="63" t="e">
        <f t="shared" si="205"/>
        <v>#DIV/0!</v>
      </c>
      <c r="J1896" s="30" t="e">
        <f t="shared" si="208"/>
        <v>#DIV/0!</v>
      </c>
      <c r="K1896" s="67" t="e">
        <f t="shared" si="209"/>
        <v>#DIV/0!</v>
      </c>
      <c r="N1896" s="34"/>
      <c r="O1896" s="35"/>
      <c r="P1896" s="34"/>
      <c r="Q1896" s="35"/>
      <c r="R1896" s="36"/>
      <c r="S1896" s="36"/>
    </row>
    <row r="1897" spans="5:19">
      <c r="E1897" s="30">
        <f t="shared" si="206"/>
        <v>184.65000000001072</v>
      </c>
      <c r="F1897" s="30" t="e">
        <f t="shared" si="203"/>
        <v>#DIV/0!</v>
      </c>
      <c r="G1897" s="60" t="e">
        <f t="shared" si="204"/>
        <v>#DIV/0!</v>
      </c>
      <c r="H1897" s="30" t="e">
        <f t="shared" si="207"/>
        <v>#DIV/0!</v>
      </c>
      <c r="I1897" s="63" t="e">
        <f t="shared" si="205"/>
        <v>#DIV/0!</v>
      </c>
      <c r="J1897" s="30" t="e">
        <f t="shared" si="208"/>
        <v>#DIV/0!</v>
      </c>
      <c r="K1897" s="67" t="e">
        <f t="shared" si="209"/>
        <v>#DIV/0!</v>
      </c>
      <c r="N1897" s="34"/>
      <c r="O1897" s="35"/>
      <c r="P1897" s="34"/>
      <c r="Q1897" s="35"/>
      <c r="R1897" s="36"/>
      <c r="S1897" s="36"/>
    </row>
    <row r="1898" spans="5:19">
      <c r="E1898" s="30">
        <f t="shared" si="206"/>
        <v>184.70000000001073</v>
      </c>
      <c r="F1898" s="30" t="e">
        <f t="shared" si="203"/>
        <v>#DIV/0!</v>
      </c>
      <c r="G1898" s="60" t="e">
        <f t="shared" si="204"/>
        <v>#DIV/0!</v>
      </c>
      <c r="H1898" s="30" t="e">
        <f t="shared" si="207"/>
        <v>#DIV/0!</v>
      </c>
      <c r="I1898" s="63" t="e">
        <f t="shared" si="205"/>
        <v>#DIV/0!</v>
      </c>
      <c r="J1898" s="30" t="e">
        <f t="shared" si="208"/>
        <v>#DIV/0!</v>
      </c>
      <c r="K1898" s="67" t="e">
        <f t="shared" si="209"/>
        <v>#DIV/0!</v>
      </c>
      <c r="N1898" s="34"/>
      <c r="O1898" s="35"/>
      <c r="P1898" s="34"/>
      <c r="Q1898" s="35"/>
      <c r="R1898" s="36"/>
      <c r="S1898" s="36"/>
    </row>
    <row r="1899" spans="5:19">
      <c r="E1899" s="30">
        <f t="shared" si="206"/>
        <v>184.75000000001074</v>
      </c>
      <c r="F1899" s="30" t="e">
        <f t="shared" si="203"/>
        <v>#DIV/0!</v>
      </c>
      <c r="G1899" s="60" t="e">
        <f t="shared" si="204"/>
        <v>#DIV/0!</v>
      </c>
      <c r="H1899" s="30" t="e">
        <f t="shared" si="207"/>
        <v>#DIV/0!</v>
      </c>
      <c r="I1899" s="63" t="e">
        <f t="shared" si="205"/>
        <v>#DIV/0!</v>
      </c>
      <c r="J1899" s="30" t="e">
        <f t="shared" si="208"/>
        <v>#DIV/0!</v>
      </c>
      <c r="K1899" s="67" t="e">
        <f t="shared" si="209"/>
        <v>#DIV/0!</v>
      </c>
      <c r="N1899" s="34"/>
      <c r="O1899" s="35"/>
      <c r="P1899" s="34"/>
      <c r="Q1899" s="35"/>
      <c r="R1899" s="36"/>
      <c r="S1899" s="36"/>
    </row>
    <row r="1900" spans="5:19">
      <c r="E1900" s="30">
        <f t="shared" si="206"/>
        <v>184.80000000001075</v>
      </c>
      <c r="F1900" s="30" t="e">
        <f t="shared" si="203"/>
        <v>#DIV/0!</v>
      </c>
      <c r="G1900" s="60" t="e">
        <f t="shared" si="204"/>
        <v>#DIV/0!</v>
      </c>
      <c r="H1900" s="30" t="e">
        <f t="shared" si="207"/>
        <v>#DIV/0!</v>
      </c>
      <c r="I1900" s="63" t="e">
        <f t="shared" si="205"/>
        <v>#DIV/0!</v>
      </c>
      <c r="J1900" s="30" t="e">
        <f t="shared" si="208"/>
        <v>#DIV/0!</v>
      </c>
      <c r="K1900" s="67" t="e">
        <f t="shared" si="209"/>
        <v>#DIV/0!</v>
      </c>
      <c r="N1900" s="34"/>
      <c r="O1900" s="35"/>
      <c r="P1900" s="34"/>
      <c r="Q1900" s="35"/>
      <c r="R1900" s="36"/>
      <c r="S1900" s="36"/>
    </row>
    <row r="1901" spans="5:19">
      <c r="E1901" s="30">
        <f t="shared" si="206"/>
        <v>184.85000000001077</v>
      </c>
      <c r="F1901" s="30" t="e">
        <f t="shared" si="203"/>
        <v>#DIV/0!</v>
      </c>
      <c r="G1901" s="60" t="e">
        <f t="shared" si="204"/>
        <v>#DIV/0!</v>
      </c>
      <c r="H1901" s="30" t="e">
        <f t="shared" si="207"/>
        <v>#DIV/0!</v>
      </c>
      <c r="I1901" s="63" t="e">
        <f t="shared" si="205"/>
        <v>#DIV/0!</v>
      </c>
      <c r="J1901" s="30" t="e">
        <f t="shared" si="208"/>
        <v>#DIV/0!</v>
      </c>
      <c r="K1901" s="67" t="e">
        <f t="shared" si="209"/>
        <v>#DIV/0!</v>
      </c>
      <c r="N1901" s="34"/>
      <c r="O1901" s="35"/>
      <c r="P1901" s="34"/>
      <c r="Q1901" s="35"/>
      <c r="R1901" s="36"/>
      <c r="S1901" s="36"/>
    </row>
    <row r="1902" spans="5:19">
      <c r="E1902" s="30">
        <f t="shared" si="206"/>
        <v>184.90000000001078</v>
      </c>
      <c r="F1902" s="30" t="e">
        <f t="shared" si="203"/>
        <v>#DIV/0!</v>
      </c>
      <c r="G1902" s="60" t="e">
        <f t="shared" si="204"/>
        <v>#DIV/0!</v>
      </c>
      <c r="H1902" s="30" t="e">
        <f t="shared" si="207"/>
        <v>#DIV/0!</v>
      </c>
      <c r="I1902" s="63" t="e">
        <f t="shared" si="205"/>
        <v>#DIV/0!</v>
      </c>
      <c r="J1902" s="30" t="e">
        <f t="shared" si="208"/>
        <v>#DIV/0!</v>
      </c>
      <c r="K1902" s="67" t="e">
        <f t="shared" si="209"/>
        <v>#DIV/0!</v>
      </c>
      <c r="N1902" s="34"/>
      <c r="O1902" s="35"/>
      <c r="P1902" s="34"/>
      <c r="Q1902" s="35"/>
      <c r="R1902" s="36"/>
      <c r="S1902" s="36"/>
    </row>
    <row r="1903" spans="5:19">
      <c r="E1903" s="30">
        <f t="shared" si="206"/>
        <v>184.95000000001079</v>
      </c>
      <c r="F1903" s="30" t="e">
        <f t="shared" si="203"/>
        <v>#DIV/0!</v>
      </c>
      <c r="G1903" s="60" t="e">
        <f t="shared" si="204"/>
        <v>#DIV/0!</v>
      </c>
      <c r="H1903" s="30" t="e">
        <f t="shared" si="207"/>
        <v>#DIV/0!</v>
      </c>
      <c r="I1903" s="63" t="e">
        <f t="shared" si="205"/>
        <v>#DIV/0!</v>
      </c>
      <c r="J1903" s="30" t="e">
        <f t="shared" si="208"/>
        <v>#DIV/0!</v>
      </c>
      <c r="K1903" s="67" t="e">
        <f t="shared" si="209"/>
        <v>#DIV/0!</v>
      </c>
      <c r="N1903" s="34"/>
      <c r="O1903" s="35"/>
      <c r="P1903" s="34"/>
      <c r="Q1903" s="35"/>
      <c r="R1903" s="36"/>
      <c r="S1903" s="36"/>
    </row>
    <row r="1904" spans="5:19">
      <c r="E1904" s="30">
        <f t="shared" si="206"/>
        <v>185.0000000000108</v>
      </c>
      <c r="F1904" s="30" t="e">
        <f t="shared" si="203"/>
        <v>#DIV/0!</v>
      </c>
      <c r="G1904" s="60" t="e">
        <f t="shared" si="204"/>
        <v>#DIV/0!</v>
      </c>
      <c r="H1904" s="30" t="e">
        <f t="shared" si="207"/>
        <v>#DIV/0!</v>
      </c>
      <c r="I1904" s="63" t="e">
        <f t="shared" si="205"/>
        <v>#DIV/0!</v>
      </c>
      <c r="J1904" s="30" t="e">
        <f t="shared" si="208"/>
        <v>#DIV/0!</v>
      </c>
      <c r="K1904" s="67" t="e">
        <f t="shared" si="209"/>
        <v>#DIV/0!</v>
      </c>
      <c r="N1904" s="34"/>
      <c r="O1904" s="35"/>
      <c r="P1904" s="34"/>
      <c r="Q1904" s="35"/>
      <c r="R1904" s="36"/>
      <c r="S1904" s="36"/>
    </row>
    <row r="1905" spans="5:19">
      <c r="E1905" s="30">
        <f t="shared" si="206"/>
        <v>185.05000000001081</v>
      </c>
      <c r="F1905" s="30" t="e">
        <f t="shared" si="203"/>
        <v>#DIV/0!</v>
      </c>
      <c r="G1905" s="60" t="e">
        <f t="shared" si="204"/>
        <v>#DIV/0!</v>
      </c>
      <c r="H1905" s="30" t="e">
        <f t="shared" si="207"/>
        <v>#DIV/0!</v>
      </c>
      <c r="I1905" s="63" t="e">
        <f t="shared" si="205"/>
        <v>#DIV/0!</v>
      </c>
      <c r="J1905" s="30" t="e">
        <f t="shared" si="208"/>
        <v>#DIV/0!</v>
      </c>
      <c r="K1905" s="67" t="e">
        <f t="shared" si="209"/>
        <v>#DIV/0!</v>
      </c>
      <c r="N1905" s="34"/>
      <c r="O1905" s="35"/>
      <c r="P1905" s="34"/>
      <c r="Q1905" s="35"/>
      <c r="R1905" s="36"/>
      <c r="S1905" s="36"/>
    </row>
    <row r="1906" spans="5:19">
      <c r="E1906" s="30">
        <f t="shared" si="206"/>
        <v>185.10000000001082</v>
      </c>
      <c r="F1906" s="30" t="e">
        <f t="shared" si="203"/>
        <v>#DIV/0!</v>
      </c>
      <c r="G1906" s="60" t="e">
        <f t="shared" si="204"/>
        <v>#DIV/0!</v>
      </c>
      <c r="H1906" s="30" t="e">
        <f t="shared" si="207"/>
        <v>#DIV/0!</v>
      </c>
      <c r="I1906" s="63" t="e">
        <f t="shared" si="205"/>
        <v>#DIV/0!</v>
      </c>
      <c r="J1906" s="30" t="e">
        <f t="shared" si="208"/>
        <v>#DIV/0!</v>
      </c>
      <c r="K1906" s="67" t="e">
        <f t="shared" si="209"/>
        <v>#DIV/0!</v>
      </c>
      <c r="N1906" s="34"/>
      <c r="O1906" s="35"/>
      <c r="P1906" s="34"/>
      <c r="Q1906" s="35"/>
      <c r="R1906" s="36"/>
      <c r="S1906" s="36"/>
    </row>
    <row r="1907" spans="5:19">
      <c r="E1907" s="30">
        <f t="shared" si="206"/>
        <v>185.15000000001083</v>
      </c>
      <c r="F1907" s="30" t="e">
        <f t="shared" si="203"/>
        <v>#DIV/0!</v>
      </c>
      <c r="G1907" s="60" t="e">
        <f t="shared" si="204"/>
        <v>#DIV/0!</v>
      </c>
      <c r="H1907" s="30" t="e">
        <f t="shared" si="207"/>
        <v>#DIV/0!</v>
      </c>
      <c r="I1907" s="63" t="e">
        <f t="shared" si="205"/>
        <v>#DIV/0!</v>
      </c>
      <c r="J1907" s="30" t="e">
        <f t="shared" si="208"/>
        <v>#DIV/0!</v>
      </c>
      <c r="K1907" s="67" t="e">
        <f t="shared" si="209"/>
        <v>#DIV/0!</v>
      </c>
      <c r="N1907" s="34"/>
      <c r="O1907" s="35"/>
      <c r="P1907" s="34"/>
      <c r="Q1907" s="35"/>
      <c r="R1907" s="36"/>
      <c r="S1907" s="36"/>
    </row>
    <row r="1908" spans="5:19">
      <c r="E1908" s="30">
        <f t="shared" si="206"/>
        <v>185.20000000001085</v>
      </c>
      <c r="F1908" s="30" t="e">
        <f t="shared" si="203"/>
        <v>#DIV/0!</v>
      </c>
      <c r="G1908" s="60" t="e">
        <f t="shared" si="204"/>
        <v>#DIV/0!</v>
      </c>
      <c r="H1908" s="30" t="e">
        <f t="shared" si="207"/>
        <v>#DIV/0!</v>
      </c>
      <c r="I1908" s="63" t="e">
        <f t="shared" si="205"/>
        <v>#DIV/0!</v>
      </c>
      <c r="J1908" s="30" t="e">
        <f t="shared" si="208"/>
        <v>#DIV/0!</v>
      </c>
      <c r="K1908" s="67" t="e">
        <f t="shared" si="209"/>
        <v>#DIV/0!</v>
      </c>
      <c r="N1908" s="34"/>
      <c r="O1908" s="35"/>
      <c r="P1908" s="34"/>
      <c r="Q1908" s="35"/>
      <c r="R1908" s="36"/>
      <c r="S1908" s="36"/>
    </row>
    <row r="1909" spans="5:19">
      <c r="E1909" s="30">
        <f t="shared" si="206"/>
        <v>185.25000000001086</v>
      </c>
      <c r="F1909" s="30" t="e">
        <f t="shared" si="203"/>
        <v>#DIV/0!</v>
      </c>
      <c r="G1909" s="60" t="e">
        <f t="shared" si="204"/>
        <v>#DIV/0!</v>
      </c>
      <c r="H1909" s="30" t="e">
        <f t="shared" si="207"/>
        <v>#DIV/0!</v>
      </c>
      <c r="I1909" s="63" t="e">
        <f t="shared" si="205"/>
        <v>#DIV/0!</v>
      </c>
      <c r="J1909" s="30" t="e">
        <f t="shared" si="208"/>
        <v>#DIV/0!</v>
      </c>
      <c r="K1909" s="67" t="e">
        <f t="shared" si="209"/>
        <v>#DIV/0!</v>
      </c>
      <c r="N1909" s="34"/>
      <c r="O1909" s="35"/>
      <c r="P1909" s="34"/>
      <c r="Q1909" s="35"/>
      <c r="R1909" s="36"/>
      <c r="S1909" s="36"/>
    </row>
    <row r="1910" spans="5:19">
      <c r="E1910" s="30">
        <f t="shared" si="206"/>
        <v>185.30000000001087</v>
      </c>
      <c r="F1910" s="30" t="e">
        <f t="shared" si="203"/>
        <v>#DIV/0!</v>
      </c>
      <c r="G1910" s="60" t="e">
        <f t="shared" si="204"/>
        <v>#DIV/0!</v>
      </c>
      <c r="H1910" s="30" t="e">
        <f t="shared" si="207"/>
        <v>#DIV/0!</v>
      </c>
      <c r="I1910" s="63" t="e">
        <f t="shared" si="205"/>
        <v>#DIV/0!</v>
      </c>
      <c r="J1910" s="30" t="e">
        <f t="shared" si="208"/>
        <v>#DIV/0!</v>
      </c>
      <c r="K1910" s="67" t="e">
        <f t="shared" si="209"/>
        <v>#DIV/0!</v>
      </c>
      <c r="N1910" s="34"/>
      <c r="O1910" s="35"/>
      <c r="P1910" s="34"/>
      <c r="Q1910" s="35"/>
      <c r="R1910" s="36"/>
      <c r="S1910" s="36"/>
    </row>
    <row r="1911" spans="5:19">
      <c r="E1911" s="30">
        <f t="shared" si="206"/>
        <v>185.35000000001088</v>
      </c>
      <c r="F1911" s="30" t="e">
        <f t="shared" si="203"/>
        <v>#DIV/0!</v>
      </c>
      <c r="G1911" s="60" t="e">
        <f t="shared" si="204"/>
        <v>#DIV/0!</v>
      </c>
      <c r="H1911" s="30" t="e">
        <f t="shared" si="207"/>
        <v>#DIV/0!</v>
      </c>
      <c r="I1911" s="63" t="e">
        <f t="shared" si="205"/>
        <v>#DIV/0!</v>
      </c>
      <c r="J1911" s="30" t="e">
        <f t="shared" si="208"/>
        <v>#DIV/0!</v>
      </c>
      <c r="K1911" s="67" t="e">
        <f t="shared" si="209"/>
        <v>#DIV/0!</v>
      </c>
      <c r="N1911" s="34"/>
      <c r="O1911" s="35"/>
      <c r="P1911" s="34"/>
      <c r="Q1911" s="35"/>
      <c r="R1911" s="36"/>
      <c r="S1911" s="36"/>
    </row>
    <row r="1912" spans="5:19">
      <c r="E1912" s="30">
        <f t="shared" si="206"/>
        <v>185.40000000001089</v>
      </c>
      <c r="F1912" s="30" t="e">
        <f t="shared" si="203"/>
        <v>#DIV/0!</v>
      </c>
      <c r="G1912" s="60" t="e">
        <f t="shared" si="204"/>
        <v>#DIV/0!</v>
      </c>
      <c r="H1912" s="30" t="e">
        <f t="shared" si="207"/>
        <v>#DIV/0!</v>
      </c>
      <c r="I1912" s="63" t="e">
        <f t="shared" si="205"/>
        <v>#DIV/0!</v>
      </c>
      <c r="J1912" s="30" t="e">
        <f t="shared" si="208"/>
        <v>#DIV/0!</v>
      </c>
      <c r="K1912" s="67" t="e">
        <f t="shared" si="209"/>
        <v>#DIV/0!</v>
      </c>
      <c r="N1912" s="34"/>
      <c r="O1912" s="35"/>
      <c r="P1912" s="34"/>
      <c r="Q1912" s="35"/>
      <c r="R1912" s="36"/>
      <c r="S1912" s="36"/>
    </row>
    <row r="1913" spans="5:19">
      <c r="E1913" s="30">
        <f t="shared" si="206"/>
        <v>185.4500000000109</v>
      </c>
      <c r="F1913" s="30" t="e">
        <f t="shared" si="203"/>
        <v>#DIV/0!</v>
      </c>
      <c r="G1913" s="60" t="e">
        <f t="shared" si="204"/>
        <v>#DIV/0!</v>
      </c>
      <c r="H1913" s="30" t="e">
        <f t="shared" si="207"/>
        <v>#DIV/0!</v>
      </c>
      <c r="I1913" s="63" t="e">
        <f t="shared" si="205"/>
        <v>#DIV/0!</v>
      </c>
      <c r="J1913" s="30" t="e">
        <f t="shared" si="208"/>
        <v>#DIV/0!</v>
      </c>
      <c r="K1913" s="67" t="e">
        <f t="shared" si="209"/>
        <v>#DIV/0!</v>
      </c>
      <c r="N1913" s="34"/>
      <c r="O1913" s="35"/>
      <c r="P1913" s="34"/>
      <c r="Q1913" s="35"/>
      <c r="R1913" s="36"/>
      <c r="S1913" s="36"/>
    </row>
    <row r="1914" spans="5:19">
      <c r="E1914" s="30">
        <f t="shared" si="206"/>
        <v>185.50000000001091</v>
      </c>
      <c r="F1914" s="30" t="e">
        <f t="shared" si="203"/>
        <v>#DIV/0!</v>
      </c>
      <c r="G1914" s="60" t="e">
        <f t="shared" si="204"/>
        <v>#DIV/0!</v>
      </c>
      <c r="H1914" s="30" t="e">
        <f t="shared" si="207"/>
        <v>#DIV/0!</v>
      </c>
      <c r="I1914" s="63" t="e">
        <f t="shared" si="205"/>
        <v>#DIV/0!</v>
      </c>
      <c r="J1914" s="30" t="e">
        <f t="shared" si="208"/>
        <v>#DIV/0!</v>
      </c>
      <c r="K1914" s="67" t="e">
        <f t="shared" si="209"/>
        <v>#DIV/0!</v>
      </c>
      <c r="N1914" s="34"/>
      <c r="O1914" s="35"/>
      <c r="P1914" s="34"/>
      <c r="Q1914" s="35"/>
      <c r="R1914" s="36"/>
      <c r="S1914" s="36"/>
    </row>
    <row r="1915" spans="5:19">
      <c r="E1915" s="30">
        <f t="shared" si="206"/>
        <v>185.55000000001093</v>
      </c>
      <c r="F1915" s="30" t="e">
        <f t="shared" si="203"/>
        <v>#DIV/0!</v>
      </c>
      <c r="G1915" s="60" t="e">
        <f t="shared" si="204"/>
        <v>#DIV/0!</v>
      </c>
      <c r="H1915" s="30" t="e">
        <f t="shared" si="207"/>
        <v>#DIV/0!</v>
      </c>
      <c r="I1915" s="63" t="e">
        <f t="shared" si="205"/>
        <v>#DIV/0!</v>
      </c>
      <c r="J1915" s="30" t="e">
        <f t="shared" si="208"/>
        <v>#DIV/0!</v>
      </c>
      <c r="K1915" s="67" t="e">
        <f t="shared" si="209"/>
        <v>#DIV/0!</v>
      </c>
      <c r="N1915" s="34"/>
      <c r="O1915" s="35"/>
      <c r="P1915" s="34"/>
      <c r="Q1915" s="35"/>
      <c r="R1915" s="36"/>
      <c r="S1915" s="36"/>
    </row>
    <row r="1916" spans="5:19">
      <c r="E1916" s="30">
        <f t="shared" si="206"/>
        <v>185.60000000001094</v>
      </c>
      <c r="F1916" s="30" t="e">
        <f t="shared" si="203"/>
        <v>#DIV/0!</v>
      </c>
      <c r="G1916" s="60" t="e">
        <f t="shared" si="204"/>
        <v>#DIV/0!</v>
      </c>
      <c r="H1916" s="30" t="e">
        <f t="shared" si="207"/>
        <v>#DIV/0!</v>
      </c>
      <c r="I1916" s="63" t="e">
        <f t="shared" si="205"/>
        <v>#DIV/0!</v>
      </c>
      <c r="J1916" s="30" t="e">
        <f t="shared" si="208"/>
        <v>#DIV/0!</v>
      </c>
      <c r="K1916" s="67" t="e">
        <f t="shared" si="209"/>
        <v>#DIV/0!</v>
      </c>
      <c r="N1916" s="34"/>
      <c r="O1916" s="35"/>
      <c r="P1916" s="34"/>
      <c r="Q1916" s="35"/>
      <c r="R1916" s="36"/>
      <c r="S1916" s="36"/>
    </row>
    <row r="1917" spans="5:19">
      <c r="E1917" s="30">
        <f t="shared" si="206"/>
        <v>185.65000000001095</v>
      </c>
      <c r="F1917" s="30" t="e">
        <f t="shared" si="203"/>
        <v>#DIV/0!</v>
      </c>
      <c r="G1917" s="60" t="e">
        <f t="shared" si="204"/>
        <v>#DIV/0!</v>
      </c>
      <c r="H1917" s="30" t="e">
        <f t="shared" si="207"/>
        <v>#DIV/0!</v>
      </c>
      <c r="I1917" s="63" t="e">
        <f t="shared" si="205"/>
        <v>#DIV/0!</v>
      </c>
      <c r="J1917" s="30" t="e">
        <f t="shared" si="208"/>
        <v>#DIV/0!</v>
      </c>
      <c r="K1917" s="67" t="e">
        <f t="shared" si="209"/>
        <v>#DIV/0!</v>
      </c>
      <c r="N1917" s="34"/>
      <c r="O1917" s="35"/>
      <c r="P1917" s="34"/>
      <c r="Q1917" s="35"/>
      <c r="R1917" s="36"/>
      <c r="S1917" s="36"/>
    </row>
    <row r="1918" spans="5:19">
      <c r="E1918" s="30">
        <f t="shared" si="206"/>
        <v>185.70000000001096</v>
      </c>
      <c r="F1918" s="30" t="e">
        <f t="shared" si="203"/>
        <v>#DIV/0!</v>
      </c>
      <c r="G1918" s="60" t="e">
        <f t="shared" si="204"/>
        <v>#DIV/0!</v>
      </c>
      <c r="H1918" s="30" t="e">
        <f t="shared" si="207"/>
        <v>#DIV/0!</v>
      </c>
      <c r="I1918" s="63" t="e">
        <f t="shared" si="205"/>
        <v>#DIV/0!</v>
      </c>
      <c r="J1918" s="30" t="e">
        <f t="shared" si="208"/>
        <v>#DIV/0!</v>
      </c>
      <c r="K1918" s="67" t="e">
        <f t="shared" si="209"/>
        <v>#DIV/0!</v>
      </c>
      <c r="N1918" s="34"/>
      <c r="O1918" s="35"/>
      <c r="P1918" s="34"/>
      <c r="Q1918" s="35"/>
      <c r="R1918" s="36"/>
      <c r="S1918" s="36"/>
    </row>
    <row r="1919" spans="5:19">
      <c r="E1919" s="30">
        <f t="shared" si="206"/>
        <v>185.75000000001097</v>
      </c>
      <c r="F1919" s="30" t="e">
        <f t="shared" si="203"/>
        <v>#DIV/0!</v>
      </c>
      <c r="G1919" s="60" t="e">
        <f t="shared" si="204"/>
        <v>#DIV/0!</v>
      </c>
      <c r="H1919" s="30" t="e">
        <f t="shared" si="207"/>
        <v>#DIV/0!</v>
      </c>
      <c r="I1919" s="63" t="e">
        <f t="shared" si="205"/>
        <v>#DIV/0!</v>
      </c>
      <c r="J1919" s="30" t="e">
        <f t="shared" si="208"/>
        <v>#DIV/0!</v>
      </c>
      <c r="K1919" s="67" t="e">
        <f t="shared" si="209"/>
        <v>#DIV/0!</v>
      </c>
      <c r="N1919" s="34"/>
      <c r="O1919" s="35"/>
      <c r="P1919" s="34"/>
      <c r="Q1919" s="35"/>
      <c r="R1919" s="36"/>
      <c r="S1919" s="36"/>
    </row>
    <row r="1920" spans="5:19">
      <c r="E1920" s="30">
        <f t="shared" si="206"/>
        <v>185.80000000001098</v>
      </c>
      <c r="F1920" s="30" t="e">
        <f t="shared" si="203"/>
        <v>#DIV/0!</v>
      </c>
      <c r="G1920" s="60" t="e">
        <f t="shared" si="204"/>
        <v>#DIV/0!</v>
      </c>
      <c r="H1920" s="30" t="e">
        <f t="shared" si="207"/>
        <v>#DIV/0!</v>
      </c>
      <c r="I1920" s="63" t="e">
        <f t="shared" si="205"/>
        <v>#DIV/0!</v>
      </c>
      <c r="J1920" s="30" t="e">
        <f t="shared" si="208"/>
        <v>#DIV/0!</v>
      </c>
      <c r="K1920" s="67" t="e">
        <f t="shared" si="209"/>
        <v>#DIV/0!</v>
      </c>
      <c r="N1920" s="34"/>
      <c r="O1920" s="35"/>
      <c r="P1920" s="34"/>
      <c r="Q1920" s="35"/>
      <c r="R1920" s="36"/>
      <c r="S1920" s="36"/>
    </row>
    <row r="1921" spans="5:19">
      <c r="E1921" s="30">
        <f t="shared" si="206"/>
        <v>185.85000000001099</v>
      </c>
      <c r="F1921" s="30" t="e">
        <f t="shared" si="203"/>
        <v>#DIV/0!</v>
      </c>
      <c r="G1921" s="60" t="e">
        <f t="shared" si="204"/>
        <v>#DIV/0!</v>
      </c>
      <c r="H1921" s="30" t="e">
        <f t="shared" si="207"/>
        <v>#DIV/0!</v>
      </c>
      <c r="I1921" s="63" t="e">
        <f t="shared" si="205"/>
        <v>#DIV/0!</v>
      </c>
      <c r="J1921" s="30" t="e">
        <f t="shared" si="208"/>
        <v>#DIV/0!</v>
      </c>
      <c r="K1921" s="67" t="e">
        <f t="shared" si="209"/>
        <v>#DIV/0!</v>
      </c>
      <c r="N1921" s="34"/>
      <c r="O1921" s="35"/>
      <c r="P1921" s="34"/>
      <c r="Q1921" s="35"/>
      <c r="R1921" s="36"/>
      <c r="S1921" s="36"/>
    </row>
    <row r="1922" spans="5:19">
      <c r="E1922" s="30">
        <f t="shared" si="206"/>
        <v>185.900000000011</v>
      </c>
      <c r="F1922" s="30" t="e">
        <f t="shared" si="203"/>
        <v>#DIV/0!</v>
      </c>
      <c r="G1922" s="60" t="e">
        <f t="shared" si="204"/>
        <v>#DIV/0!</v>
      </c>
      <c r="H1922" s="30" t="e">
        <f t="shared" si="207"/>
        <v>#DIV/0!</v>
      </c>
      <c r="I1922" s="63" t="e">
        <f t="shared" si="205"/>
        <v>#DIV/0!</v>
      </c>
      <c r="J1922" s="30" t="e">
        <f t="shared" si="208"/>
        <v>#DIV/0!</v>
      </c>
      <c r="K1922" s="67" t="e">
        <f t="shared" si="209"/>
        <v>#DIV/0!</v>
      </c>
      <c r="N1922" s="34"/>
      <c r="O1922" s="35"/>
      <c r="P1922" s="34"/>
      <c r="Q1922" s="35"/>
      <c r="R1922" s="36"/>
      <c r="S1922" s="36"/>
    </row>
    <row r="1923" spans="5:19">
      <c r="E1923" s="30">
        <f t="shared" si="206"/>
        <v>185.95000000001102</v>
      </c>
      <c r="F1923" s="30" t="e">
        <f t="shared" si="203"/>
        <v>#DIV/0!</v>
      </c>
      <c r="G1923" s="60" t="e">
        <f t="shared" si="204"/>
        <v>#DIV/0!</v>
      </c>
      <c r="H1923" s="30" t="e">
        <f t="shared" si="207"/>
        <v>#DIV/0!</v>
      </c>
      <c r="I1923" s="63" t="e">
        <f t="shared" si="205"/>
        <v>#DIV/0!</v>
      </c>
      <c r="J1923" s="30" t="e">
        <f t="shared" si="208"/>
        <v>#DIV/0!</v>
      </c>
      <c r="K1923" s="67" t="e">
        <f t="shared" si="209"/>
        <v>#DIV/0!</v>
      </c>
      <c r="N1923" s="34"/>
      <c r="O1923" s="35"/>
      <c r="P1923" s="34"/>
      <c r="Q1923" s="35"/>
      <c r="R1923" s="36"/>
      <c r="S1923" s="36"/>
    </row>
    <row r="1924" spans="5:19">
      <c r="E1924" s="30">
        <f t="shared" si="206"/>
        <v>186.00000000001103</v>
      </c>
      <c r="F1924" s="30" t="e">
        <f t="shared" ref="F1924:F1987" si="210">SQRT(2+2*1*COS(3.14-2*$C$9*E1924*10^(-3)))</f>
        <v>#DIV/0!</v>
      </c>
      <c r="G1924" s="60" t="e">
        <f t="shared" ref="G1924:G1987" si="211">20*LOG10(F1924/2)</f>
        <v>#DIV/0!</v>
      </c>
      <c r="H1924" s="30" t="e">
        <f t="shared" si="207"/>
        <v>#DIV/0!</v>
      </c>
      <c r="I1924" s="63" t="e">
        <f t="shared" ref="I1924:I1987" si="212">20*LOG10(H1924/2)</f>
        <v>#DIV/0!</v>
      </c>
      <c r="J1924" s="30" t="e">
        <f t="shared" si="208"/>
        <v>#DIV/0!</v>
      </c>
      <c r="K1924" s="67" t="e">
        <f t="shared" si="209"/>
        <v>#DIV/0!</v>
      </c>
      <c r="N1924" s="34"/>
      <c r="O1924" s="35"/>
      <c r="P1924" s="34"/>
      <c r="Q1924" s="35"/>
      <c r="R1924" s="36"/>
      <c r="S1924" s="36"/>
    </row>
    <row r="1925" spans="5:19">
      <c r="E1925" s="30">
        <f t="shared" ref="E1925:E1988" si="213">E1924+$E$2</f>
        <v>186.05000000001104</v>
      </c>
      <c r="F1925" s="30" t="e">
        <f t="shared" si="210"/>
        <v>#DIV/0!</v>
      </c>
      <c r="G1925" s="60" t="e">
        <f t="shared" si="211"/>
        <v>#DIV/0!</v>
      </c>
      <c r="H1925" s="30" t="e">
        <f t="shared" ref="H1925:H1988" si="214">SQRT(2+2*1*COS(0-2*$C$30*E1925*10^(-3)))</f>
        <v>#DIV/0!</v>
      </c>
      <c r="I1925" s="63" t="e">
        <f t="shared" si="212"/>
        <v>#DIV/0!</v>
      </c>
      <c r="J1925" s="30" t="e">
        <f t="shared" ref="J1925:J1988" si="215">SQRT(1+0+2*0*COS(0-2*$C$51*E1925*10^(-3)))</f>
        <v>#DIV/0!</v>
      </c>
      <c r="K1925" s="67" t="e">
        <f t="shared" ref="K1925:K1988" si="216">20*LOG10(J1925/1)</f>
        <v>#DIV/0!</v>
      </c>
      <c r="N1925" s="34"/>
      <c r="O1925" s="35"/>
      <c r="P1925" s="34"/>
      <c r="Q1925" s="35"/>
      <c r="R1925" s="36"/>
      <c r="S1925" s="36"/>
    </row>
    <row r="1926" spans="5:19">
      <c r="E1926" s="30">
        <f t="shared" si="213"/>
        <v>186.10000000001105</v>
      </c>
      <c r="F1926" s="30" t="e">
        <f t="shared" si="210"/>
        <v>#DIV/0!</v>
      </c>
      <c r="G1926" s="60" t="e">
        <f t="shared" si="211"/>
        <v>#DIV/0!</v>
      </c>
      <c r="H1926" s="30" t="e">
        <f t="shared" si="214"/>
        <v>#DIV/0!</v>
      </c>
      <c r="I1926" s="63" t="e">
        <f t="shared" si="212"/>
        <v>#DIV/0!</v>
      </c>
      <c r="J1926" s="30" t="e">
        <f t="shared" si="215"/>
        <v>#DIV/0!</v>
      </c>
      <c r="K1926" s="67" t="e">
        <f t="shared" si="216"/>
        <v>#DIV/0!</v>
      </c>
      <c r="N1926" s="34"/>
      <c r="O1926" s="35"/>
      <c r="P1926" s="34"/>
      <c r="Q1926" s="35"/>
      <c r="R1926" s="36"/>
      <c r="S1926" s="36"/>
    </row>
    <row r="1927" spans="5:19">
      <c r="E1927" s="30">
        <f t="shared" si="213"/>
        <v>186.15000000001106</v>
      </c>
      <c r="F1927" s="30" t="e">
        <f t="shared" si="210"/>
        <v>#DIV/0!</v>
      </c>
      <c r="G1927" s="60" t="e">
        <f t="shared" si="211"/>
        <v>#DIV/0!</v>
      </c>
      <c r="H1927" s="30" t="e">
        <f t="shared" si="214"/>
        <v>#DIV/0!</v>
      </c>
      <c r="I1927" s="63" t="e">
        <f t="shared" si="212"/>
        <v>#DIV/0!</v>
      </c>
      <c r="J1927" s="30" t="e">
        <f t="shared" si="215"/>
        <v>#DIV/0!</v>
      </c>
      <c r="K1927" s="67" t="e">
        <f t="shared" si="216"/>
        <v>#DIV/0!</v>
      </c>
      <c r="N1927" s="34"/>
      <c r="O1927" s="35"/>
      <c r="P1927" s="34"/>
      <c r="Q1927" s="35"/>
      <c r="R1927" s="36"/>
      <c r="S1927" s="36"/>
    </row>
    <row r="1928" spans="5:19">
      <c r="E1928" s="30">
        <f t="shared" si="213"/>
        <v>186.20000000001107</v>
      </c>
      <c r="F1928" s="30" t="e">
        <f t="shared" si="210"/>
        <v>#DIV/0!</v>
      </c>
      <c r="G1928" s="60" t="e">
        <f t="shared" si="211"/>
        <v>#DIV/0!</v>
      </c>
      <c r="H1928" s="30" t="e">
        <f t="shared" si="214"/>
        <v>#DIV/0!</v>
      </c>
      <c r="I1928" s="63" t="e">
        <f t="shared" si="212"/>
        <v>#DIV/0!</v>
      </c>
      <c r="J1928" s="30" t="e">
        <f t="shared" si="215"/>
        <v>#DIV/0!</v>
      </c>
      <c r="K1928" s="67" t="e">
        <f t="shared" si="216"/>
        <v>#DIV/0!</v>
      </c>
      <c r="N1928" s="34"/>
      <c r="O1928" s="35"/>
      <c r="P1928" s="34"/>
      <c r="Q1928" s="35"/>
      <c r="R1928" s="36"/>
      <c r="S1928" s="36"/>
    </row>
    <row r="1929" spans="5:19">
      <c r="E1929" s="30">
        <f t="shared" si="213"/>
        <v>186.25000000001108</v>
      </c>
      <c r="F1929" s="30" t="e">
        <f t="shared" si="210"/>
        <v>#DIV/0!</v>
      </c>
      <c r="G1929" s="60" t="e">
        <f t="shared" si="211"/>
        <v>#DIV/0!</v>
      </c>
      <c r="H1929" s="30" t="e">
        <f t="shared" si="214"/>
        <v>#DIV/0!</v>
      </c>
      <c r="I1929" s="63" t="e">
        <f t="shared" si="212"/>
        <v>#DIV/0!</v>
      </c>
      <c r="J1929" s="30" t="e">
        <f t="shared" si="215"/>
        <v>#DIV/0!</v>
      </c>
      <c r="K1929" s="67" t="e">
        <f t="shared" si="216"/>
        <v>#DIV/0!</v>
      </c>
      <c r="N1929" s="34"/>
      <c r="O1929" s="35"/>
      <c r="P1929" s="34"/>
      <c r="Q1929" s="35"/>
      <c r="R1929" s="36"/>
      <c r="S1929" s="36"/>
    </row>
    <row r="1930" spans="5:19">
      <c r="E1930" s="30">
        <f t="shared" si="213"/>
        <v>186.3000000000111</v>
      </c>
      <c r="F1930" s="30" t="e">
        <f t="shared" si="210"/>
        <v>#DIV/0!</v>
      </c>
      <c r="G1930" s="60" t="e">
        <f t="shared" si="211"/>
        <v>#DIV/0!</v>
      </c>
      <c r="H1930" s="30" t="e">
        <f t="shared" si="214"/>
        <v>#DIV/0!</v>
      </c>
      <c r="I1930" s="63" t="e">
        <f t="shared" si="212"/>
        <v>#DIV/0!</v>
      </c>
      <c r="J1930" s="30" t="e">
        <f t="shared" si="215"/>
        <v>#DIV/0!</v>
      </c>
      <c r="K1930" s="67" t="e">
        <f t="shared" si="216"/>
        <v>#DIV/0!</v>
      </c>
      <c r="N1930" s="34"/>
      <c r="O1930" s="35"/>
      <c r="P1930" s="34"/>
      <c r="Q1930" s="35"/>
      <c r="R1930" s="36"/>
      <c r="S1930" s="36"/>
    </row>
    <row r="1931" spans="5:19">
      <c r="E1931" s="30">
        <f t="shared" si="213"/>
        <v>186.35000000001111</v>
      </c>
      <c r="F1931" s="30" t="e">
        <f t="shared" si="210"/>
        <v>#DIV/0!</v>
      </c>
      <c r="G1931" s="60" t="e">
        <f t="shared" si="211"/>
        <v>#DIV/0!</v>
      </c>
      <c r="H1931" s="30" t="e">
        <f t="shared" si="214"/>
        <v>#DIV/0!</v>
      </c>
      <c r="I1931" s="63" t="e">
        <f t="shared" si="212"/>
        <v>#DIV/0!</v>
      </c>
      <c r="J1931" s="30" t="e">
        <f t="shared" si="215"/>
        <v>#DIV/0!</v>
      </c>
      <c r="K1931" s="67" t="e">
        <f t="shared" si="216"/>
        <v>#DIV/0!</v>
      </c>
      <c r="N1931" s="34"/>
      <c r="O1931" s="35"/>
      <c r="P1931" s="34"/>
      <c r="Q1931" s="35"/>
      <c r="R1931" s="36"/>
      <c r="S1931" s="36"/>
    </row>
    <row r="1932" spans="5:19">
      <c r="E1932" s="30">
        <f t="shared" si="213"/>
        <v>186.40000000001112</v>
      </c>
      <c r="F1932" s="30" t="e">
        <f t="shared" si="210"/>
        <v>#DIV/0!</v>
      </c>
      <c r="G1932" s="60" t="e">
        <f t="shared" si="211"/>
        <v>#DIV/0!</v>
      </c>
      <c r="H1932" s="30" t="e">
        <f t="shared" si="214"/>
        <v>#DIV/0!</v>
      </c>
      <c r="I1932" s="63" t="e">
        <f t="shared" si="212"/>
        <v>#DIV/0!</v>
      </c>
      <c r="J1932" s="30" t="e">
        <f t="shared" si="215"/>
        <v>#DIV/0!</v>
      </c>
      <c r="K1932" s="67" t="e">
        <f t="shared" si="216"/>
        <v>#DIV/0!</v>
      </c>
      <c r="N1932" s="34"/>
      <c r="O1932" s="35"/>
      <c r="P1932" s="34"/>
      <c r="Q1932" s="35"/>
      <c r="R1932" s="36"/>
      <c r="S1932" s="36"/>
    </row>
    <row r="1933" spans="5:19">
      <c r="E1933" s="30">
        <f t="shared" si="213"/>
        <v>186.45000000001113</v>
      </c>
      <c r="F1933" s="30" t="e">
        <f t="shared" si="210"/>
        <v>#DIV/0!</v>
      </c>
      <c r="G1933" s="60" t="e">
        <f t="shared" si="211"/>
        <v>#DIV/0!</v>
      </c>
      <c r="H1933" s="30" t="e">
        <f t="shared" si="214"/>
        <v>#DIV/0!</v>
      </c>
      <c r="I1933" s="63" t="e">
        <f t="shared" si="212"/>
        <v>#DIV/0!</v>
      </c>
      <c r="J1933" s="30" t="e">
        <f t="shared" si="215"/>
        <v>#DIV/0!</v>
      </c>
      <c r="K1933" s="67" t="e">
        <f t="shared" si="216"/>
        <v>#DIV/0!</v>
      </c>
      <c r="N1933" s="34"/>
      <c r="O1933" s="35"/>
      <c r="P1933" s="34"/>
      <c r="Q1933" s="35"/>
      <c r="R1933" s="36"/>
      <c r="S1933" s="36"/>
    </row>
    <row r="1934" spans="5:19">
      <c r="E1934" s="30">
        <f t="shared" si="213"/>
        <v>186.50000000001114</v>
      </c>
      <c r="F1934" s="30" t="e">
        <f t="shared" si="210"/>
        <v>#DIV/0!</v>
      </c>
      <c r="G1934" s="60" t="e">
        <f t="shared" si="211"/>
        <v>#DIV/0!</v>
      </c>
      <c r="H1934" s="30" t="e">
        <f t="shared" si="214"/>
        <v>#DIV/0!</v>
      </c>
      <c r="I1934" s="63" t="e">
        <f t="shared" si="212"/>
        <v>#DIV/0!</v>
      </c>
      <c r="J1934" s="30" t="e">
        <f t="shared" si="215"/>
        <v>#DIV/0!</v>
      </c>
      <c r="K1934" s="67" t="e">
        <f t="shared" si="216"/>
        <v>#DIV/0!</v>
      </c>
      <c r="N1934" s="34"/>
      <c r="O1934" s="35"/>
      <c r="P1934" s="34"/>
      <c r="Q1934" s="35"/>
      <c r="R1934" s="36"/>
      <c r="S1934" s="36"/>
    </row>
    <row r="1935" spans="5:19">
      <c r="E1935" s="30">
        <f t="shared" si="213"/>
        <v>186.55000000001115</v>
      </c>
      <c r="F1935" s="30" t="e">
        <f t="shared" si="210"/>
        <v>#DIV/0!</v>
      </c>
      <c r="G1935" s="60" t="e">
        <f t="shared" si="211"/>
        <v>#DIV/0!</v>
      </c>
      <c r="H1935" s="30" t="e">
        <f t="shared" si="214"/>
        <v>#DIV/0!</v>
      </c>
      <c r="I1935" s="63" t="e">
        <f t="shared" si="212"/>
        <v>#DIV/0!</v>
      </c>
      <c r="J1935" s="30" t="e">
        <f t="shared" si="215"/>
        <v>#DIV/0!</v>
      </c>
      <c r="K1935" s="67" t="e">
        <f t="shared" si="216"/>
        <v>#DIV/0!</v>
      </c>
      <c r="N1935" s="34"/>
      <c r="O1935" s="35"/>
      <c r="P1935" s="34"/>
      <c r="Q1935" s="35"/>
      <c r="R1935" s="36"/>
      <c r="S1935" s="36"/>
    </row>
    <row r="1936" spans="5:19">
      <c r="E1936" s="30">
        <f t="shared" si="213"/>
        <v>186.60000000001116</v>
      </c>
      <c r="F1936" s="30" t="e">
        <f t="shared" si="210"/>
        <v>#DIV/0!</v>
      </c>
      <c r="G1936" s="60" t="e">
        <f t="shared" si="211"/>
        <v>#DIV/0!</v>
      </c>
      <c r="H1936" s="30" t="e">
        <f t="shared" si="214"/>
        <v>#DIV/0!</v>
      </c>
      <c r="I1936" s="63" t="e">
        <f t="shared" si="212"/>
        <v>#DIV/0!</v>
      </c>
      <c r="J1936" s="30" t="e">
        <f t="shared" si="215"/>
        <v>#DIV/0!</v>
      </c>
      <c r="K1936" s="67" t="e">
        <f t="shared" si="216"/>
        <v>#DIV/0!</v>
      </c>
      <c r="N1936" s="34"/>
      <c r="O1936" s="35"/>
      <c r="P1936" s="34"/>
      <c r="Q1936" s="35"/>
      <c r="R1936" s="36"/>
      <c r="S1936" s="36"/>
    </row>
    <row r="1937" spans="5:19">
      <c r="E1937" s="30">
        <f t="shared" si="213"/>
        <v>186.65000000001118</v>
      </c>
      <c r="F1937" s="30" t="e">
        <f t="shared" si="210"/>
        <v>#DIV/0!</v>
      </c>
      <c r="G1937" s="60" t="e">
        <f t="shared" si="211"/>
        <v>#DIV/0!</v>
      </c>
      <c r="H1937" s="30" t="e">
        <f t="shared" si="214"/>
        <v>#DIV/0!</v>
      </c>
      <c r="I1937" s="63" t="e">
        <f t="shared" si="212"/>
        <v>#DIV/0!</v>
      </c>
      <c r="J1937" s="30" t="e">
        <f t="shared" si="215"/>
        <v>#DIV/0!</v>
      </c>
      <c r="K1937" s="67" t="e">
        <f t="shared" si="216"/>
        <v>#DIV/0!</v>
      </c>
      <c r="N1937" s="34"/>
      <c r="O1937" s="35"/>
      <c r="P1937" s="34"/>
      <c r="Q1937" s="35"/>
      <c r="R1937" s="36"/>
      <c r="S1937" s="36"/>
    </row>
    <row r="1938" spans="5:19">
      <c r="E1938" s="30">
        <f t="shared" si="213"/>
        <v>186.70000000001119</v>
      </c>
      <c r="F1938" s="30" t="e">
        <f t="shared" si="210"/>
        <v>#DIV/0!</v>
      </c>
      <c r="G1938" s="60" t="e">
        <f t="shared" si="211"/>
        <v>#DIV/0!</v>
      </c>
      <c r="H1938" s="30" t="e">
        <f t="shared" si="214"/>
        <v>#DIV/0!</v>
      </c>
      <c r="I1938" s="63" t="e">
        <f t="shared" si="212"/>
        <v>#DIV/0!</v>
      </c>
      <c r="J1938" s="30" t="e">
        <f t="shared" si="215"/>
        <v>#DIV/0!</v>
      </c>
      <c r="K1938" s="67" t="e">
        <f t="shared" si="216"/>
        <v>#DIV/0!</v>
      </c>
      <c r="N1938" s="34"/>
      <c r="O1938" s="35"/>
      <c r="P1938" s="34"/>
      <c r="Q1938" s="35"/>
      <c r="R1938" s="36"/>
      <c r="S1938" s="36"/>
    </row>
    <row r="1939" spans="5:19">
      <c r="E1939" s="30">
        <f t="shared" si="213"/>
        <v>186.7500000000112</v>
      </c>
      <c r="F1939" s="30" t="e">
        <f t="shared" si="210"/>
        <v>#DIV/0!</v>
      </c>
      <c r="G1939" s="60" t="e">
        <f t="shared" si="211"/>
        <v>#DIV/0!</v>
      </c>
      <c r="H1939" s="30" t="e">
        <f t="shared" si="214"/>
        <v>#DIV/0!</v>
      </c>
      <c r="I1939" s="63" t="e">
        <f t="shared" si="212"/>
        <v>#DIV/0!</v>
      </c>
      <c r="J1939" s="30" t="e">
        <f t="shared" si="215"/>
        <v>#DIV/0!</v>
      </c>
      <c r="K1939" s="67" t="e">
        <f t="shared" si="216"/>
        <v>#DIV/0!</v>
      </c>
      <c r="N1939" s="34"/>
      <c r="O1939" s="35"/>
      <c r="P1939" s="34"/>
      <c r="Q1939" s="35"/>
      <c r="R1939" s="36"/>
      <c r="S1939" s="36"/>
    </row>
    <row r="1940" spans="5:19">
      <c r="E1940" s="30">
        <f t="shared" si="213"/>
        <v>186.80000000001121</v>
      </c>
      <c r="F1940" s="30" t="e">
        <f t="shared" si="210"/>
        <v>#DIV/0!</v>
      </c>
      <c r="G1940" s="60" t="e">
        <f t="shared" si="211"/>
        <v>#DIV/0!</v>
      </c>
      <c r="H1940" s="30" t="e">
        <f t="shared" si="214"/>
        <v>#DIV/0!</v>
      </c>
      <c r="I1940" s="63" t="e">
        <f t="shared" si="212"/>
        <v>#DIV/0!</v>
      </c>
      <c r="J1940" s="30" t="e">
        <f t="shared" si="215"/>
        <v>#DIV/0!</v>
      </c>
      <c r="K1940" s="67" t="e">
        <f t="shared" si="216"/>
        <v>#DIV/0!</v>
      </c>
      <c r="N1940" s="34"/>
      <c r="O1940" s="35"/>
      <c r="P1940" s="34"/>
      <c r="Q1940" s="35"/>
      <c r="R1940" s="36"/>
      <c r="S1940" s="36"/>
    </row>
    <row r="1941" spans="5:19">
      <c r="E1941" s="30">
        <f t="shared" si="213"/>
        <v>186.85000000001122</v>
      </c>
      <c r="F1941" s="30" t="e">
        <f t="shared" si="210"/>
        <v>#DIV/0!</v>
      </c>
      <c r="G1941" s="60" t="e">
        <f t="shared" si="211"/>
        <v>#DIV/0!</v>
      </c>
      <c r="H1941" s="30" t="e">
        <f t="shared" si="214"/>
        <v>#DIV/0!</v>
      </c>
      <c r="I1941" s="63" t="e">
        <f t="shared" si="212"/>
        <v>#DIV/0!</v>
      </c>
      <c r="J1941" s="30" t="e">
        <f t="shared" si="215"/>
        <v>#DIV/0!</v>
      </c>
      <c r="K1941" s="67" t="e">
        <f t="shared" si="216"/>
        <v>#DIV/0!</v>
      </c>
      <c r="N1941" s="34"/>
      <c r="O1941" s="35"/>
      <c r="P1941" s="34"/>
      <c r="Q1941" s="35"/>
      <c r="R1941" s="36"/>
      <c r="S1941" s="36"/>
    </row>
    <row r="1942" spans="5:19">
      <c r="E1942" s="30">
        <f t="shared" si="213"/>
        <v>186.90000000001123</v>
      </c>
      <c r="F1942" s="30" t="e">
        <f t="shared" si="210"/>
        <v>#DIV/0!</v>
      </c>
      <c r="G1942" s="60" t="e">
        <f t="shared" si="211"/>
        <v>#DIV/0!</v>
      </c>
      <c r="H1942" s="30" t="e">
        <f t="shared" si="214"/>
        <v>#DIV/0!</v>
      </c>
      <c r="I1942" s="63" t="e">
        <f t="shared" si="212"/>
        <v>#DIV/0!</v>
      </c>
      <c r="J1942" s="30" t="e">
        <f t="shared" si="215"/>
        <v>#DIV/0!</v>
      </c>
      <c r="K1942" s="67" t="e">
        <f t="shared" si="216"/>
        <v>#DIV/0!</v>
      </c>
      <c r="N1942" s="34"/>
      <c r="O1942" s="35"/>
      <c r="P1942" s="34"/>
      <c r="Q1942" s="35"/>
      <c r="R1942" s="36"/>
      <c r="S1942" s="36"/>
    </row>
    <row r="1943" spans="5:19">
      <c r="E1943" s="30">
        <f t="shared" si="213"/>
        <v>186.95000000001124</v>
      </c>
      <c r="F1943" s="30" t="e">
        <f t="shared" si="210"/>
        <v>#DIV/0!</v>
      </c>
      <c r="G1943" s="60" t="e">
        <f t="shared" si="211"/>
        <v>#DIV/0!</v>
      </c>
      <c r="H1943" s="30" t="e">
        <f t="shared" si="214"/>
        <v>#DIV/0!</v>
      </c>
      <c r="I1943" s="63" t="e">
        <f t="shared" si="212"/>
        <v>#DIV/0!</v>
      </c>
      <c r="J1943" s="30" t="e">
        <f t="shared" si="215"/>
        <v>#DIV/0!</v>
      </c>
      <c r="K1943" s="67" t="e">
        <f t="shared" si="216"/>
        <v>#DIV/0!</v>
      </c>
      <c r="N1943" s="34"/>
      <c r="O1943" s="35"/>
      <c r="P1943" s="34"/>
      <c r="Q1943" s="35"/>
      <c r="R1943" s="36"/>
      <c r="S1943" s="36"/>
    </row>
    <row r="1944" spans="5:19">
      <c r="E1944" s="30">
        <f t="shared" si="213"/>
        <v>187.00000000001125</v>
      </c>
      <c r="F1944" s="30" t="e">
        <f t="shared" si="210"/>
        <v>#DIV/0!</v>
      </c>
      <c r="G1944" s="60" t="e">
        <f t="shared" si="211"/>
        <v>#DIV/0!</v>
      </c>
      <c r="H1944" s="30" t="e">
        <f t="shared" si="214"/>
        <v>#DIV/0!</v>
      </c>
      <c r="I1944" s="63" t="e">
        <f t="shared" si="212"/>
        <v>#DIV/0!</v>
      </c>
      <c r="J1944" s="30" t="e">
        <f t="shared" si="215"/>
        <v>#DIV/0!</v>
      </c>
      <c r="K1944" s="67" t="e">
        <f t="shared" si="216"/>
        <v>#DIV/0!</v>
      </c>
      <c r="N1944" s="34"/>
      <c r="O1944" s="35"/>
      <c r="P1944" s="34"/>
      <c r="Q1944" s="35"/>
      <c r="R1944" s="36"/>
      <c r="S1944" s="36"/>
    </row>
    <row r="1945" spans="5:19">
      <c r="E1945" s="30">
        <f t="shared" si="213"/>
        <v>187.05000000001127</v>
      </c>
      <c r="F1945" s="30" t="e">
        <f t="shared" si="210"/>
        <v>#DIV/0!</v>
      </c>
      <c r="G1945" s="60" t="e">
        <f t="shared" si="211"/>
        <v>#DIV/0!</v>
      </c>
      <c r="H1945" s="30" t="e">
        <f t="shared" si="214"/>
        <v>#DIV/0!</v>
      </c>
      <c r="I1945" s="63" t="e">
        <f t="shared" si="212"/>
        <v>#DIV/0!</v>
      </c>
      <c r="J1945" s="30" t="e">
        <f t="shared" si="215"/>
        <v>#DIV/0!</v>
      </c>
      <c r="K1945" s="67" t="e">
        <f t="shared" si="216"/>
        <v>#DIV/0!</v>
      </c>
      <c r="N1945" s="34"/>
      <c r="O1945" s="35"/>
      <c r="P1945" s="34"/>
      <c r="Q1945" s="35"/>
      <c r="R1945" s="36"/>
      <c r="S1945" s="36"/>
    </row>
    <row r="1946" spans="5:19">
      <c r="E1946" s="30">
        <f t="shared" si="213"/>
        <v>187.10000000001128</v>
      </c>
      <c r="F1946" s="30" t="e">
        <f t="shared" si="210"/>
        <v>#DIV/0!</v>
      </c>
      <c r="G1946" s="60" t="e">
        <f t="shared" si="211"/>
        <v>#DIV/0!</v>
      </c>
      <c r="H1946" s="30" t="e">
        <f t="shared" si="214"/>
        <v>#DIV/0!</v>
      </c>
      <c r="I1946" s="63" t="e">
        <f t="shared" si="212"/>
        <v>#DIV/0!</v>
      </c>
      <c r="J1946" s="30" t="e">
        <f t="shared" si="215"/>
        <v>#DIV/0!</v>
      </c>
      <c r="K1946" s="67" t="e">
        <f t="shared" si="216"/>
        <v>#DIV/0!</v>
      </c>
      <c r="N1946" s="34"/>
      <c r="O1946" s="35"/>
      <c r="P1946" s="34"/>
      <c r="Q1946" s="35"/>
      <c r="R1946" s="36"/>
      <c r="S1946" s="36"/>
    </row>
    <row r="1947" spans="5:19">
      <c r="E1947" s="30">
        <f t="shared" si="213"/>
        <v>187.15000000001129</v>
      </c>
      <c r="F1947" s="30" t="e">
        <f t="shared" si="210"/>
        <v>#DIV/0!</v>
      </c>
      <c r="G1947" s="60" t="e">
        <f t="shared" si="211"/>
        <v>#DIV/0!</v>
      </c>
      <c r="H1947" s="30" t="e">
        <f t="shared" si="214"/>
        <v>#DIV/0!</v>
      </c>
      <c r="I1947" s="63" t="e">
        <f t="shared" si="212"/>
        <v>#DIV/0!</v>
      </c>
      <c r="J1947" s="30" t="e">
        <f t="shared" si="215"/>
        <v>#DIV/0!</v>
      </c>
      <c r="K1947" s="67" t="e">
        <f t="shared" si="216"/>
        <v>#DIV/0!</v>
      </c>
      <c r="N1947" s="34"/>
      <c r="O1947" s="35"/>
      <c r="P1947" s="34"/>
      <c r="Q1947" s="35"/>
      <c r="R1947" s="36"/>
      <c r="S1947" s="36"/>
    </row>
    <row r="1948" spans="5:19">
      <c r="E1948" s="30">
        <f t="shared" si="213"/>
        <v>187.2000000000113</v>
      </c>
      <c r="F1948" s="30" t="e">
        <f t="shared" si="210"/>
        <v>#DIV/0!</v>
      </c>
      <c r="G1948" s="60" t="e">
        <f t="shared" si="211"/>
        <v>#DIV/0!</v>
      </c>
      <c r="H1948" s="30" t="e">
        <f t="shared" si="214"/>
        <v>#DIV/0!</v>
      </c>
      <c r="I1948" s="63" t="e">
        <f t="shared" si="212"/>
        <v>#DIV/0!</v>
      </c>
      <c r="J1948" s="30" t="e">
        <f t="shared" si="215"/>
        <v>#DIV/0!</v>
      </c>
      <c r="K1948" s="67" t="e">
        <f t="shared" si="216"/>
        <v>#DIV/0!</v>
      </c>
      <c r="N1948" s="34"/>
      <c r="O1948" s="35"/>
      <c r="P1948" s="34"/>
      <c r="Q1948" s="35"/>
      <c r="R1948" s="36"/>
      <c r="S1948" s="36"/>
    </row>
    <row r="1949" spans="5:19">
      <c r="E1949" s="30">
        <f t="shared" si="213"/>
        <v>187.25000000001131</v>
      </c>
      <c r="F1949" s="30" t="e">
        <f t="shared" si="210"/>
        <v>#DIV/0!</v>
      </c>
      <c r="G1949" s="60" t="e">
        <f t="shared" si="211"/>
        <v>#DIV/0!</v>
      </c>
      <c r="H1949" s="30" t="e">
        <f t="shared" si="214"/>
        <v>#DIV/0!</v>
      </c>
      <c r="I1949" s="63" t="e">
        <f t="shared" si="212"/>
        <v>#DIV/0!</v>
      </c>
      <c r="J1949" s="30" t="e">
        <f t="shared" si="215"/>
        <v>#DIV/0!</v>
      </c>
      <c r="K1949" s="67" t="e">
        <f t="shared" si="216"/>
        <v>#DIV/0!</v>
      </c>
      <c r="N1949" s="34"/>
      <c r="O1949" s="35"/>
      <c r="P1949" s="34"/>
      <c r="Q1949" s="35"/>
      <c r="R1949" s="36"/>
      <c r="S1949" s="36"/>
    </row>
    <row r="1950" spans="5:19">
      <c r="E1950" s="30">
        <f t="shared" si="213"/>
        <v>187.30000000001132</v>
      </c>
      <c r="F1950" s="30" t="e">
        <f t="shared" si="210"/>
        <v>#DIV/0!</v>
      </c>
      <c r="G1950" s="60" t="e">
        <f t="shared" si="211"/>
        <v>#DIV/0!</v>
      </c>
      <c r="H1950" s="30" t="e">
        <f t="shared" si="214"/>
        <v>#DIV/0!</v>
      </c>
      <c r="I1950" s="63" t="e">
        <f t="shared" si="212"/>
        <v>#DIV/0!</v>
      </c>
      <c r="J1950" s="30" t="e">
        <f t="shared" si="215"/>
        <v>#DIV/0!</v>
      </c>
      <c r="K1950" s="67" t="e">
        <f t="shared" si="216"/>
        <v>#DIV/0!</v>
      </c>
      <c r="N1950" s="34"/>
      <c r="O1950" s="35"/>
      <c r="P1950" s="34"/>
      <c r="Q1950" s="35"/>
      <c r="R1950" s="36"/>
      <c r="S1950" s="36"/>
    </row>
    <row r="1951" spans="5:19">
      <c r="E1951" s="30">
        <f t="shared" si="213"/>
        <v>187.35000000001133</v>
      </c>
      <c r="F1951" s="30" t="e">
        <f t="shared" si="210"/>
        <v>#DIV/0!</v>
      </c>
      <c r="G1951" s="60" t="e">
        <f t="shared" si="211"/>
        <v>#DIV/0!</v>
      </c>
      <c r="H1951" s="30" t="e">
        <f t="shared" si="214"/>
        <v>#DIV/0!</v>
      </c>
      <c r="I1951" s="63" t="e">
        <f t="shared" si="212"/>
        <v>#DIV/0!</v>
      </c>
      <c r="J1951" s="30" t="e">
        <f t="shared" si="215"/>
        <v>#DIV/0!</v>
      </c>
      <c r="K1951" s="67" t="e">
        <f t="shared" si="216"/>
        <v>#DIV/0!</v>
      </c>
      <c r="N1951" s="34"/>
      <c r="O1951" s="35"/>
      <c r="P1951" s="34"/>
      <c r="Q1951" s="35"/>
      <c r="R1951" s="36"/>
      <c r="S1951" s="36"/>
    </row>
    <row r="1952" spans="5:19">
      <c r="E1952" s="30">
        <f t="shared" si="213"/>
        <v>187.40000000001135</v>
      </c>
      <c r="F1952" s="30" t="e">
        <f t="shared" si="210"/>
        <v>#DIV/0!</v>
      </c>
      <c r="G1952" s="60" t="e">
        <f t="shared" si="211"/>
        <v>#DIV/0!</v>
      </c>
      <c r="H1952" s="30" t="e">
        <f t="shared" si="214"/>
        <v>#DIV/0!</v>
      </c>
      <c r="I1952" s="63" t="e">
        <f t="shared" si="212"/>
        <v>#DIV/0!</v>
      </c>
      <c r="J1952" s="30" t="e">
        <f t="shared" si="215"/>
        <v>#DIV/0!</v>
      </c>
      <c r="K1952" s="67" t="e">
        <f t="shared" si="216"/>
        <v>#DIV/0!</v>
      </c>
      <c r="N1952" s="34"/>
      <c r="O1952" s="35"/>
      <c r="P1952" s="34"/>
      <c r="Q1952" s="35"/>
      <c r="R1952" s="36"/>
      <c r="S1952" s="36"/>
    </row>
    <row r="1953" spans="5:19">
      <c r="E1953" s="30">
        <f t="shared" si="213"/>
        <v>187.45000000001136</v>
      </c>
      <c r="F1953" s="30" t="e">
        <f t="shared" si="210"/>
        <v>#DIV/0!</v>
      </c>
      <c r="G1953" s="60" t="e">
        <f t="shared" si="211"/>
        <v>#DIV/0!</v>
      </c>
      <c r="H1953" s="30" t="e">
        <f t="shared" si="214"/>
        <v>#DIV/0!</v>
      </c>
      <c r="I1953" s="63" t="e">
        <f t="shared" si="212"/>
        <v>#DIV/0!</v>
      </c>
      <c r="J1953" s="30" t="e">
        <f t="shared" si="215"/>
        <v>#DIV/0!</v>
      </c>
      <c r="K1953" s="67" t="e">
        <f t="shared" si="216"/>
        <v>#DIV/0!</v>
      </c>
      <c r="N1953" s="34"/>
      <c r="O1953" s="35"/>
      <c r="P1953" s="34"/>
      <c r="Q1953" s="35"/>
      <c r="R1953" s="36"/>
      <c r="S1953" s="36"/>
    </row>
    <row r="1954" spans="5:19">
      <c r="E1954" s="30">
        <f t="shared" si="213"/>
        <v>187.50000000001137</v>
      </c>
      <c r="F1954" s="30" t="e">
        <f t="shared" si="210"/>
        <v>#DIV/0!</v>
      </c>
      <c r="G1954" s="60" t="e">
        <f t="shared" si="211"/>
        <v>#DIV/0!</v>
      </c>
      <c r="H1954" s="30" t="e">
        <f t="shared" si="214"/>
        <v>#DIV/0!</v>
      </c>
      <c r="I1954" s="63" t="e">
        <f t="shared" si="212"/>
        <v>#DIV/0!</v>
      </c>
      <c r="J1954" s="30" t="e">
        <f t="shared" si="215"/>
        <v>#DIV/0!</v>
      </c>
      <c r="K1954" s="67" t="e">
        <f t="shared" si="216"/>
        <v>#DIV/0!</v>
      </c>
      <c r="N1954" s="34"/>
      <c r="O1954" s="35"/>
      <c r="P1954" s="34"/>
      <c r="Q1954" s="35"/>
      <c r="R1954" s="36"/>
      <c r="S1954" s="36"/>
    </row>
    <row r="1955" spans="5:19">
      <c r="E1955" s="30">
        <f t="shared" si="213"/>
        <v>187.55000000001138</v>
      </c>
      <c r="F1955" s="30" t="e">
        <f t="shared" si="210"/>
        <v>#DIV/0!</v>
      </c>
      <c r="G1955" s="60" t="e">
        <f t="shared" si="211"/>
        <v>#DIV/0!</v>
      </c>
      <c r="H1955" s="30" t="e">
        <f t="shared" si="214"/>
        <v>#DIV/0!</v>
      </c>
      <c r="I1955" s="63" t="e">
        <f t="shared" si="212"/>
        <v>#DIV/0!</v>
      </c>
      <c r="J1955" s="30" t="e">
        <f t="shared" si="215"/>
        <v>#DIV/0!</v>
      </c>
      <c r="K1955" s="67" t="e">
        <f t="shared" si="216"/>
        <v>#DIV/0!</v>
      </c>
      <c r="N1955" s="34"/>
      <c r="O1955" s="35"/>
      <c r="P1955" s="34"/>
      <c r="Q1955" s="35"/>
      <c r="R1955" s="36"/>
      <c r="S1955" s="36"/>
    </row>
    <row r="1956" spans="5:19">
      <c r="E1956" s="30">
        <f t="shared" si="213"/>
        <v>187.60000000001139</v>
      </c>
      <c r="F1956" s="30" t="e">
        <f t="shared" si="210"/>
        <v>#DIV/0!</v>
      </c>
      <c r="G1956" s="60" t="e">
        <f t="shared" si="211"/>
        <v>#DIV/0!</v>
      </c>
      <c r="H1956" s="30" t="e">
        <f t="shared" si="214"/>
        <v>#DIV/0!</v>
      </c>
      <c r="I1956" s="63" t="e">
        <f t="shared" si="212"/>
        <v>#DIV/0!</v>
      </c>
      <c r="J1956" s="30" t="e">
        <f t="shared" si="215"/>
        <v>#DIV/0!</v>
      </c>
      <c r="K1956" s="67" t="e">
        <f t="shared" si="216"/>
        <v>#DIV/0!</v>
      </c>
      <c r="N1956" s="34"/>
      <c r="O1956" s="35"/>
      <c r="P1956" s="34"/>
      <c r="Q1956" s="35"/>
      <c r="R1956" s="36"/>
      <c r="S1956" s="36"/>
    </row>
    <row r="1957" spans="5:19">
      <c r="E1957" s="30">
        <f t="shared" si="213"/>
        <v>187.6500000000114</v>
      </c>
      <c r="F1957" s="30" t="e">
        <f t="shared" si="210"/>
        <v>#DIV/0!</v>
      </c>
      <c r="G1957" s="60" t="e">
        <f t="shared" si="211"/>
        <v>#DIV/0!</v>
      </c>
      <c r="H1957" s="30" t="e">
        <f t="shared" si="214"/>
        <v>#DIV/0!</v>
      </c>
      <c r="I1957" s="63" t="e">
        <f t="shared" si="212"/>
        <v>#DIV/0!</v>
      </c>
      <c r="J1957" s="30" t="e">
        <f t="shared" si="215"/>
        <v>#DIV/0!</v>
      </c>
      <c r="K1957" s="67" t="e">
        <f t="shared" si="216"/>
        <v>#DIV/0!</v>
      </c>
      <c r="N1957" s="34"/>
      <c r="O1957" s="35"/>
      <c r="P1957" s="34"/>
      <c r="Q1957" s="35"/>
      <c r="R1957" s="36"/>
      <c r="S1957" s="36"/>
    </row>
    <row r="1958" spans="5:19">
      <c r="E1958" s="30">
        <f t="shared" si="213"/>
        <v>187.70000000001141</v>
      </c>
      <c r="F1958" s="30" t="e">
        <f t="shared" si="210"/>
        <v>#DIV/0!</v>
      </c>
      <c r="G1958" s="60" t="e">
        <f t="shared" si="211"/>
        <v>#DIV/0!</v>
      </c>
      <c r="H1958" s="30" t="e">
        <f t="shared" si="214"/>
        <v>#DIV/0!</v>
      </c>
      <c r="I1958" s="63" t="e">
        <f t="shared" si="212"/>
        <v>#DIV/0!</v>
      </c>
      <c r="J1958" s="30" t="e">
        <f t="shared" si="215"/>
        <v>#DIV/0!</v>
      </c>
      <c r="K1958" s="67" t="e">
        <f t="shared" si="216"/>
        <v>#DIV/0!</v>
      </c>
      <c r="N1958" s="34"/>
      <c r="O1958" s="35"/>
      <c r="P1958" s="34"/>
      <c r="Q1958" s="35"/>
      <c r="R1958" s="36"/>
      <c r="S1958" s="36"/>
    </row>
    <row r="1959" spans="5:19">
      <c r="E1959" s="30">
        <f t="shared" si="213"/>
        <v>187.75000000001143</v>
      </c>
      <c r="F1959" s="30" t="e">
        <f t="shared" si="210"/>
        <v>#DIV/0!</v>
      </c>
      <c r="G1959" s="60" t="e">
        <f t="shared" si="211"/>
        <v>#DIV/0!</v>
      </c>
      <c r="H1959" s="30" t="e">
        <f t="shared" si="214"/>
        <v>#DIV/0!</v>
      </c>
      <c r="I1959" s="63" t="e">
        <f t="shared" si="212"/>
        <v>#DIV/0!</v>
      </c>
      <c r="J1959" s="30" t="e">
        <f t="shared" si="215"/>
        <v>#DIV/0!</v>
      </c>
      <c r="K1959" s="67" t="e">
        <f t="shared" si="216"/>
        <v>#DIV/0!</v>
      </c>
      <c r="N1959" s="34"/>
      <c r="O1959" s="35"/>
      <c r="P1959" s="34"/>
      <c r="Q1959" s="35"/>
      <c r="R1959" s="36"/>
      <c r="S1959" s="36"/>
    </row>
    <row r="1960" spans="5:19">
      <c r="E1960" s="30">
        <f t="shared" si="213"/>
        <v>187.80000000001144</v>
      </c>
      <c r="F1960" s="30" t="e">
        <f t="shared" si="210"/>
        <v>#DIV/0!</v>
      </c>
      <c r="G1960" s="60" t="e">
        <f t="shared" si="211"/>
        <v>#DIV/0!</v>
      </c>
      <c r="H1960" s="30" t="e">
        <f t="shared" si="214"/>
        <v>#DIV/0!</v>
      </c>
      <c r="I1960" s="63" t="e">
        <f t="shared" si="212"/>
        <v>#DIV/0!</v>
      </c>
      <c r="J1960" s="30" t="e">
        <f t="shared" si="215"/>
        <v>#DIV/0!</v>
      </c>
      <c r="K1960" s="67" t="e">
        <f t="shared" si="216"/>
        <v>#DIV/0!</v>
      </c>
      <c r="N1960" s="34"/>
      <c r="O1960" s="35"/>
      <c r="P1960" s="34"/>
      <c r="Q1960" s="35"/>
      <c r="R1960" s="36"/>
      <c r="S1960" s="36"/>
    </row>
    <row r="1961" spans="5:19">
      <c r="E1961" s="30">
        <f t="shared" si="213"/>
        <v>187.85000000001145</v>
      </c>
      <c r="F1961" s="30" t="e">
        <f t="shared" si="210"/>
        <v>#DIV/0!</v>
      </c>
      <c r="G1961" s="60" t="e">
        <f t="shared" si="211"/>
        <v>#DIV/0!</v>
      </c>
      <c r="H1961" s="30" t="e">
        <f t="shared" si="214"/>
        <v>#DIV/0!</v>
      </c>
      <c r="I1961" s="63" t="e">
        <f t="shared" si="212"/>
        <v>#DIV/0!</v>
      </c>
      <c r="J1961" s="30" t="e">
        <f t="shared" si="215"/>
        <v>#DIV/0!</v>
      </c>
      <c r="K1961" s="67" t="e">
        <f t="shared" si="216"/>
        <v>#DIV/0!</v>
      </c>
      <c r="N1961" s="34"/>
      <c r="O1961" s="35"/>
      <c r="P1961" s="34"/>
      <c r="Q1961" s="35"/>
      <c r="R1961" s="36"/>
      <c r="S1961" s="36"/>
    </row>
    <row r="1962" spans="5:19">
      <c r="E1962" s="30">
        <f t="shared" si="213"/>
        <v>187.90000000001146</v>
      </c>
      <c r="F1962" s="30" t="e">
        <f t="shared" si="210"/>
        <v>#DIV/0!</v>
      </c>
      <c r="G1962" s="60" t="e">
        <f t="shared" si="211"/>
        <v>#DIV/0!</v>
      </c>
      <c r="H1962" s="30" t="e">
        <f t="shared" si="214"/>
        <v>#DIV/0!</v>
      </c>
      <c r="I1962" s="63" t="e">
        <f t="shared" si="212"/>
        <v>#DIV/0!</v>
      </c>
      <c r="J1962" s="30" t="e">
        <f t="shared" si="215"/>
        <v>#DIV/0!</v>
      </c>
      <c r="K1962" s="67" t="e">
        <f t="shared" si="216"/>
        <v>#DIV/0!</v>
      </c>
      <c r="N1962" s="34"/>
      <c r="O1962" s="35"/>
      <c r="P1962" s="34"/>
      <c r="Q1962" s="35"/>
      <c r="R1962" s="36"/>
      <c r="S1962" s="36"/>
    </row>
    <row r="1963" spans="5:19">
      <c r="E1963" s="30">
        <f t="shared" si="213"/>
        <v>187.95000000001147</v>
      </c>
      <c r="F1963" s="30" t="e">
        <f t="shared" si="210"/>
        <v>#DIV/0!</v>
      </c>
      <c r="G1963" s="60" t="e">
        <f t="shared" si="211"/>
        <v>#DIV/0!</v>
      </c>
      <c r="H1963" s="30" t="e">
        <f t="shared" si="214"/>
        <v>#DIV/0!</v>
      </c>
      <c r="I1963" s="63" t="e">
        <f t="shared" si="212"/>
        <v>#DIV/0!</v>
      </c>
      <c r="J1963" s="30" t="e">
        <f t="shared" si="215"/>
        <v>#DIV/0!</v>
      </c>
      <c r="K1963" s="67" t="e">
        <f t="shared" si="216"/>
        <v>#DIV/0!</v>
      </c>
      <c r="N1963" s="34"/>
      <c r="O1963" s="35"/>
      <c r="P1963" s="34"/>
      <c r="Q1963" s="35"/>
      <c r="R1963" s="36"/>
      <c r="S1963" s="36"/>
    </row>
    <row r="1964" spans="5:19">
      <c r="E1964" s="30">
        <f t="shared" si="213"/>
        <v>188.00000000001148</v>
      </c>
      <c r="F1964" s="30" t="e">
        <f t="shared" si="210"/>
        <v>#DIV/0!</v>
      </c>
      <c r="G1964" s="60" t="e">
        <f t="shared" si="211"/>
        <v>#DIV/0!</v>
      </c>
      <c r="H1964" s="30" t="e">
        <f t="shared" si="214"/>
        <v>#DIV/0!</v>
      </c>
      <c r="I1964" s="63" t="e">
        <f t="shared" si="212"/>
        <v>#DIV/0!</v>
      </c>
      <c r="J1964" s="30" t="e">
        <f t="shared" si="215"/>
        <v>#DIV/0!</v>
      </c>
      <c r="K1964" s="67" t="e">
        <f t="shared" si="216"/>
        <v>#DIV/0!</v>
      </c>
      <c r="N1964" s="34"/>
      <c r="O1964" s="35"/>
      <c r="P1964" s="34"/>
      <c r="Q1964" s="35"/>
      <c r="R1964" s="36"/>
      <c r="S1964" s="36"/>
    </row>
    <row r="1965" spans="5:19">
      <c r="E1965" s="30">
        <f t="shared" si="213"/>
        <v>188.05000000001149</v>
      </c>
      <c r="F1965" s="30" t="e">
        <f t="shared" si="210"/>
        <v>#DIV/0!</v>
      </c>
      <c r="G1965" s="60" t="e">
        <f t="shared" si="211"/>
        <v>#DIV/0!</v>
      </c>
      <c r="H1965" s="30" t="e">
        <f t="shared" si="214"/>
        <v>#DIV/0!</v>
      </c>
      <c r="I1965" s="63" t="e">
        <f t="shared" si="212"/>
        <v>#DIV/0!</v>
      </c>
      <c r="J1965" s="30" t="e">
        <f t="shared" si="215"/>
        <v>#DIV/0!</v>
      </c>
      <c r="K1965" s="67" t="e">
        <f t="shared" si="216"/>
        <v>#DIV/0!</v>
      </c>
      <c r="N1965" s="34"/>
      <c r="O1965" s="35"/>
      <c r="P1965" s="34"/>
      <c r="Q1965" s="35"/>
      <c r="R1965" s="36"/>
      <c r="S1965" s="36"/>
    </row>
    <row r="1966" spans="5:19">
      <c r="E1966" s="30">
        <f t="shared" si="213"/>
        <v>188.10000000001151</v>
      </c>
      <c r="F1966" s="30" t="e">
        <f t="shared" si="210"/>
        <v>#DIV/0!</v>
      </c>
      <c r="G1966" s="60" t="e">
        <f t="shared" si="211"/>
        <v>#DIV/0!</v>
      </c>
      <c r="H1966" s="30" t="e">
        <f t="shared" si="214"/>
        <v>#DIV/0!</v>
      </c>
      <c r="I1966" s="63" t="e">
        <f t="shared" si="212"/>
        <v>#DIV/0!</v>
      </c>
      <c r="J1966" s="30" t="e">
        <f t="shared" si="215"/>
        <v>#DIV/0!</v>
      </c>
      <c r="K1966" s="67" t="e">
        <f t="shared" si="216"/>
        <v>#DIV/0!</v>
      </c>
      <c r="N1966" s="34"/>
      <c r="O1966" s="35"/>
      <c r="P1966" s="34"/>
      <c r="Q1966" s="35"/>
      <c r="R1966" s="36"/>
      <c r="S1966" s="36"/>
    </row>
    <row r="1967" spans="5:19">
      <c r="E1967" s="30">
        <f t="shared" si="213"/>
        <v>188.15000000001152</v>
      </c>
      <c r="F1967" s="30" t="e">
        <f t="shared" si="210"/>
        <v>#DIV/0!</v>
      </c>
      <c r="G1967" s="60" t="e">
        <f t="shared" si="211"/>
        <v>#DIV/0!</v>
      </c>
      <c r="H1967" s="30" t="e">
        <f t="shared" si="214"/>
        <v>#DIV/0!</v>
      </c>
      <c r="I1967" s="63" t="e">
        <f t="shared" si="212"/>
        <v>#DIV/0!</v>
      </c>
      <c r="J1967" s="30" t="e">
        <f t="shared" si="215"/>
        <v>#DIV/0!</v>
      </c>
      <c r="K1967" s="67" t="e">
        <f t="shared" si="216"/>
        <v>#DIV/0!</v>
      </c>
      <c r="N1967" s="34"/>
      <c r="O1967" s="35"/>
      <c r="P1967" s="34"/>
      <c r="Q1967" s="35"/>
      <c r="R1967" s="36"/>
      <c r="S1967" s="36"/>
    </row>
    <row r="1968" spans="5:19">
      <c r="E1968" s="30">
        <f t="shared" si="213"/>
        <v>188.20000000001153</v>
      </c>
      <c r="F1968" s="30" t="e">
        <f t="shared" si="210"/>
        <v>#DIV/0!</v>
      </c>
      <c r="G1968" s="60" t="e">
        <f t="shared" si="211"/>
        <v>#DIV/0!</v>
      </c>
      <c r="H1968" s="30" t="e">
        <f t="shared" si="214"/>
        <v>#DIV/0!</v>
      </c>
      <c r="I1968" s="63" t="e">
        <f t="shared" si="212"/>
        <v>#DIV/0!</v>
      </c>
      <c r="J1968" s="30" t="e">
        <f t="shared" si="215"/>
        <v>#DIV/0!</v>
      </c>
      <c r="K1968" s="67" t="e">
        <f t="shared" si="216"/>
        <v>#DIV/0!</v>
      </c>
      <c r="N1968" s="34"/>
      <c r="O1968" s="35"/>
      <c r="P1968" s="34"/>
      <c r="Q1968" s="35"/>
      <c r="R1968" s="36"/>
      <c r="S1968" s="36"/>
    </row>
    <row r="1969" spans="5:19">
      <c r="E1969" s="30">
        <f t="shared" si="213"/>
        <v>188.25000000001154</v>
      </c>
      <c r="F1969" s="30" t="e">
        <f t="shared" si="210"/>
        <v>#DIV/0!</v>
      </c>
      <c r="G1969" s="60" t="e">
        <f t="shared" si="211"/>
        <v>#DIV/0!</v>
      </c>
      <c r="H1969" s="30" t="e">
        <f t="shared" si="214"/>
        <v>#DIV/0!</v>
      </c>
      <c r="I1969" s="63" t="e">
        <f t="shared" si="212"/>
        <v>#DIV/0!</v>
      </c>
      <c r="J1969" s="30" t="e">
        <f t="shared" si="215"/>
        <v>#DIV/0!</v>
      </c>
      <c r="K1969" s="67" t="e">
        <f t="shared" si="216"/>
        <v>#DIV/0!</v>
      </c>
      <c r="N1969" s="34"/>
      <c r="O1969" s="35"/>
      <c r="P1969" s="34"/>
      <c r="Q1969" s="35"/>
      <c r="R1969" s="36"/>
      <c r="S1969" s="36"/>
    </row>
    <row r="1970" spans="5:19">
      <c r="E1970" s="30">
        <f t="shared" si="213"/>
        <v>188.30000000001155</v>
      </c>
      <c r="F1970" s="30" t="e">
        <f t="shared" si="210"/>
        <v>#DIV/0!</v>
      </c>
      <c r="G1970" s="60" t="e">
        <f t="shared" si="211"/>
        <v>#DIV/0!</v>
      </c>
      <c r="H1970" s="30" t="e">
        <f t="shared" si="214"/>
        <v>#DIV/0!</v>
      </c>
      <c r="I1970" s="63" t="e">
        <f t="shared" si="212"/>
        <v>#DIV/0!</v>
      </c>
      <c r="J1970" s="30" t="e">
        <f t="shared" si="215"/>
        <v>#DIV/0!</v>
      </c>
      <c r="K1970" s="67" t="e">
        <f t="shared" si="216"/>
        <v>#DIV/0!</v>
      </c>
      <c r="N1970" s="34"/>
      <c r="O1970" s="35"/>
      <c r="P1970" s="34"/>
      <c r="Q1970" s="35"/>
      <c r="R1970" s="36"/>
      <c r="S1970" s="36"/>
    </row>
    <row r="1971" spans="5:19">
      <c r="E1971" s="30">
        <f t="shared" si="213"/>
        <v>188.35000000001156</v>
      </c>
      <c r="F1971" s="30" t="e">
        <f t="shared" si="210"/>
        <v>#DIV/0!</v>
      </c>
      <c r="G1971" s="60" t="e">
        <f t="shared" si="211"/>
        <v>#DIV/0!</v>
      </c>
      <c r="H1971" s="30" t="e">
        <f t="shared" si="214"/>
        <v>#DIV/0!</v>
      </c>
      <c r="I1971" s="63" t="e">
        <f t="shared" si="212"/>
        <v>#DIV/0!</v>
      </c>
      <c r="J1971" s="30" t="e">
        <f t="shared" si="215"/>
        <v>#DIV/0!</v>
      </c>
      <c r="K1971" s="67" t="e">
        <f t="shared" si="216"/>
        <v>#DIV/0!</v>
      </c>
      <c r="N1971" s="34"/>
      <c r="O1971" s="35"/>
      <c r="P1971" s="34"/>
      <c r="Q1971" s="35"/>
      <c r="R1971" s="36"/>
      <c r="S1971" s="36"/>
    </row>
    <row r="1972" spans="5:19">
      <c r="E1972" s="30">
        <f t="shared" si="213"/>
        <v>188.40000000001157</v>
      </c>
      <c r="F1972" s="30" t="e">
        <f t="shared" si="210"/>
        <v>#DIV/0!</v>
      </c>
      <c r="G1972" s="60" t="e">
        <f t="shared" si="211"/>
        <v>#DIV/0!</v>
      </c>
      <c r="H1972" s="30" t="e">
        <f t="shared" si="214"/>
        <v>#DIV/0!</v>
      </c>
      <c r="I1972" s="63" t="e">
        <f t="shared" si="212"/>
        <v>#DIV/0!</v>
      </c>
      <c r="J1972" s="30" t="e">
        <f t="shared" si="215"/>
        <v>#DIV/0!</v>
      </c>
      <c r="K1972" s="67" t="e">
        <f t="shared" si="216"/>
        <v>#DIV/0!</v>
      </c>
      <c r="N1972" s="34"/>
      <c r="O1972" s="35"/>
      <c r="P1972" s="34"/>
      <c r="Q1972" s="35"/>
      <c r="R1972" s="36"/>
      <c r="S1972" s="36"/>
    </row>
    <row r="1973" spans="5:19">
      <c r="E1973" s="30">
        <f t="shared" si="213"/>
        <v>188.45000000001158</v>
      </c>
      <c r="F1973" s="30" t="e">
        <f t="shared" si="210"/>
        <v>#DIV/0!</v>
      </c>
      <c r="G1973" s="60" t="e">
        <f t="shared" si="211"/>
        <v>#DIV/0!</v>
      </c>
      <c r="H1973" s="30" t="e">
        <f t="shared" si="214"/>
        <v>#DIV/0!</v>
      </c>
      <c r="I1973" s="63" t="e">
        <f t="shared" si="212"/>
        <v>#DIV/0!</v>
      </c>
      <c r="J1973" s="30" t="e">
        <f t="shared" si="215"/>
        <v>#DIV/0!</v>
      </c>
      <c r="K1973" s="67" t="e">
        <f t="shared" si="216"/>
        <v>#DIV/0!</v>
      </c>
      <c r="N1973" s="34"/>
      <c r="O1973" s="35"/>
      <c r="P1973" s="34"/>
      <c r="Q1973" s="35"/>
      <c r="R1973" s="36"/>
      <c r="S1973" s="36"/>
    </row>
    <row r="1974" spans="5:19">
      <c r="E1974" s="30">
        <f t="shared" si="213"/>
        <v>188.5000000000116</v>
      </c>
      <c r="F1974" s="30" t="e">
        <f t="shared" si="210"/>
        <v>#DIV/0!</v>
      </c>
      <c r="G1974" s="60" t="e">
        <f t="shared" si="211"/>
        <v>#DIV/0!</v>
      </c>
      <c r="H1974" s="30" t="e">
        <f t="shared" si="214"/>
        <v>#DIV/0!</v>
      </c>
      <c r="I1974" s="63" t="e">
        <f t="shared" si="212"/>
        <v>#DIV/0!</v>
      </c>
      <c r="J1974" s="30" t="e">
        <f t="shared" si="215"/>
        <v>#DIV/0!</v>
      </c>
      <c r="K1974" s="67" t="e">
        <f t="shared" si="216"/>
        <v>#DIV/0!</v>
      </c>
      <c r="N1974" s="34"/>
      <c r="O1974" s="35"/>
      <c r="P1974" s="34"/>
      <c r="Q1974" s="35"/>
      <c r="R1974" s="36"/>
      <c r="S1974" s="36"/>
    </row>
    <row r="1975" spans="5:19">
      <c r="E1975" s="30">
        <f t="shared" si="213"/>
        <v>188.55000000001161</v>
      </c>
      <c r="F1975" s="30" t="e">
        <f t="shared" si="210"/>
        <v>#DIV/0!</v>
      </c>
      <c r="G1975" s="60" t="e">
        <f t="shared" si="211"/>
        <v>#DIV/0!</v>
      </c>
      <c r="H1975" s="30" t="e">
        <f t="shared" si="214"/>
        <v>#DIV/0!</v>
      </c>
      <c r="I1975" s="63" t="e">
        <f t="shared" si="212"/>
        <v>#DIV/0!</v>
      </c>
      <c r="J1975" s="30" t="e">
        <f t="shared" si="215"/>
        <v>#DIV/0!</v>
      </c>
      <c r="K1975" s="67" t="e">
        <f t="shared" si="216"/>
        <v>#DIV/0!</v>
      </c>
      <c r="N1975" s="34"/>
      <c r="O1975" s="35"/>
      <c r="P1975" s="34"/>
      <c r="Q1975" s="35"/>
      <c r="R1975" s="36"/>
      <c r="S1975" s="36"/>
    </row>
    <row r="1976" spans="5:19">
      <c r="E1976" s="30">
        <f t="shared" si="213"/>
        <v>188.60000000001162</v>
      </c>
      <c r="F1976" s="30" t="e">
        <f t="shared" si="210"/>
        <v>#DIV/0!</v>
      </c>
      <c r="G1976" s="60" t="e">
        <f t="shared" si="211"/>
        <v>#DIV/0!</v>
      </c>
      <c r="H1976" s="30" t="e">
        <f t="shared" si="214"/>
        <v>#DIV/0!</v>
      </c>
      <c r="I1976" s="63" t="e">
        <f t="shared" si="212"/>
        <v>#DIV/0!</v>
      </c>
      <c r="J1976" s="30" t="e">
        <f t="shared" si="215"/>
        <v>#DIV/0!</v>
      </c>
      <c r="K1976" s="67" t="e">
        <f t="shared" si="216"/>
        <v>#DIV/0!</v>
      </c>
      <c r="N1976" s="34"/>
      <c r="O1976" s="35"/>
      <c r="P1976" s="34"/>
      <c r="Q1976" s="35"/>
      <c r="R1976" s="36"/>
      <c r="S1976" s="36"/>
    </row>
    <row r="1977" spans="5:19">
      <c r="E1977" s="30">
        <f t="shared" si="213"/>
        <v>188.65000000001163</v>
      </c>
      <c r="F1977" s="30" t="e">
        <f t="shared" si="210"/>
        <v>#DIV/0!</v>
      </c>
      <c r="G1977" s="60" t="e">
        <f t="shared" si="211"/>
        <v>#DIV/0!</v>
      </c>
      <c r="H1977" s="30" t="e">
        <f t="shared" si="214"/>
        <v>#DIV/0!</v>
      </c>
      <c r="I1977" s="63" t="e">
        <f t="shared" si="212"/>
        <v>#DIV/0!</v>
      </c>
      <c r="J1977" s="30" t="e">
        <f t="shared" si="215"/>
        <v>#DIV/0!</v>
      </c>
      <c r="K1977" s="67" t="e">
        <f t="shared" si="216"/>
        <v>#DIV/0!</v>
      </c>
      <c r="N1977" s="34"/>
      <c r="O1977" s="35"/>
      <c r="P1977" s="34"/>
      <c r="Q1977" s="35"/>
      <c r="R1977" s="36"/>
      <c r="S1977" s="36"/>
    </row>
    <row r="1978" spans="5:19">
      <c r="E1978" s="30">
        <f t="shared" si="213"/>
        <v>188.70000000001164</v>
      </c>
      <c r="F1978" s="30" t="e">
        <f t="shared" si="210"/>
        <v>#DIV/0!</v>
      </c>
      <c r="G1978" s="60" t="e">
        <f t="shared" si="211"/>
        <v>#DIV/0!</v>
      </c>
      <c r="H1978" s="30" t="e">
        <f t="shared" si="214"/>
        <v>#DIV/0!</v>
      </c>
      <c r="I1978" s="63" t="e">
        <f t="shared" si="212"/>
        <v>#DIV/0!</v>
      </c>
      <c r="J1978" s="30" t="e">
        <f t="shared" si="215"/>
        <v>#DIV/0!</v>
      </c>
      <c r="K1978" s="67" t="e">
        <f t="shared" si="216"/>
        <v>#DIV/0!</v>
      </c>
      <c r="N1978" s="34"/>
      <c r="O1978" s="35"/>
      <c r="P1978" s="34"/>
      <c r="Q1978" s="35"/>
      <c r="R1978" s="36"/>
      <c r="S1978" s="36"/>
    </row>
    <row r="1979" spans="5:19">
      <c r="E1979" s="30">
        <f t="shared" si="213"/>
        <v>188.75000000001165</v>
      </c>
      <c r="F1979" s="30" t="e">
        <f t="shared" si="210"/>
        <v>#DIV/0!</v>
      </c>
      <c r="G1979" s="60" t="e">
        <f t="shared" si="211"/>
        <v>#DIV/0!</v>
      </c>
      <c r="H1979" s="30" t="e">
        <f t="shared" si="214"/>
        <v>#DIV/0!</v>
      </c>
      <c r="I1979" s="63" t="e">
        <f t="shared" si="212"/>
        <v>#DIV/0!</v>
      </c>
      <c r="J1979" s="30" t="e">
        <f t="shared" si="215"/>
        <v>#DIV/0!</v>
      </c>
      <c r="K1979" s="67" t="e">
        <f t="shared" si="216"/>
        <v>#DIV/0!</v>
      </c>
      <c r="N1979" s="34"/>
      <c r="O1979" s="35"/>
      <c r="P1979" s="34"/>
      <c r="Q1979" s="35"/>
      <c r="R1979" s="36"/>
      <c r="S1979" s="36"/>
    </row>
    <row r="1980" spans="5:19">
      <c r="E1980" s="30">
        <f t="shared" si="213"/>
        <v>188.80000000001166</v>
      </c>
      <c r="F1980" s="30" t="e">
        <f t="shared" si="210"/>
        <v>#DIV/0!</v>
      </c>
      <c r="G1980" s="60" t="e">
        <f t="shared" si="211"/>
        <v>#DIV/0!</v>
      </c>
      <c r="H1980" s="30" t="e">
        <f t="shared" si="214"/>
        <v>#DIV/0!</v>
      </c>
      <c r="I1980" s="63" t="e">
        <f t="shared" si="212"/>
        <v>#DIV/0!</v>
      </c>
      <c r="J1980" s="30" t="e">
        <f t="shared" si="215"/>
        <v>#DIV/0!</v>
      </c>
      <c r="K1980" s="67" t="e">
        <f t="shared" si="216"/>
        <v>#DIV/0!</v>
      </c>
      <c r="N1980" s="34"/>
      <c r="O1980" s="35"/>
      <c r="P1980" s="34"/>
      <c r="Q1980" s="35"/>
      <c r="R1980" s="36"/>
      <c r="S1980" s="36"/>
    </row>
    <row r="1981" spans="5:19">
      <c r="E1981" s="30">
        <f t="shared" si="213"/>
        <v>188.85000000001168</v>
      </c>
      <c r="F1981" s="30" t="e">
        <f t="shared" si="210"/>
        <v>#DIV/0!</v>
      </c>
      <c r="G1981" s="60" t="e">
        <f t="shared" si="211"/>
        <v>#DIV/0!</v>
      </c>
      <c r="H1981" s="30" t="e">
        <f t="shared" si="214"/>
        <v>#DIV/0!</v>
      </c>
      <c r="I1981" s="63" t="e">
        <f t="shared" si="212"/>
        <v>#DIV/0!</v>
      </c>
      <c r="J1981" s="30" t="e">
        <f t="shared" si="215"/>
        <v>#DIV/0!</v>
      </c>
      <c r="K1981" s="67" t="e">
        <f t="shared" si="216"/>
        <v>#DIV/0!</v>
      </c>
      <c r="N1981" s="34"/>
      <c r="O1981" s="35"/>
      <c r="P1981" s="34"/>
      <c r="Q1981" s="35"/>
      <c r="R1981" s="36"/>
      <c r="S1981" s="36"/>
    </row>
    <row r="1982" spans="5:19">
      <c r="E1982" s="30">
        <f t="shared" si="213"/>
        <v>188.90000000001169</v>
      </c>
      <c r="F1982" s="30" t="e">
        <f t="shared" si="210"/>
        <v>#DIV/0!</v>
      </c>
      <c r="G1982" s="60" t="e">
        <f t="shared" si="211"/>
        <v>#DIV/0!</v>
      </c>
      <c r="H1982" s="30" t="e">
        <f t="shared" si="214"/>
        <v>#DIV/0!</v>
      </c>
      <c r="I1982" s="63" t="e">
        <f t="shared" si="212"/>
        <v>#DIV/0!</v>
      </c>
      <c r="J1982" s="30" t="e">
        <f t="shared" si="215"/>
        <v>#DIV/0!</v>
      </c>
      <c r="K1982" s="67" t="e">
        <f t="shared" si="216"/>
        <v>#DIV/0!</v>
      </c>
      <c r="N1982" s="34"/>
      <c r="O1982" s="35"/>
      <c r="P1982" s="34"/>
      <c r="Q1982" s="35"/>
      <c r="R1982" s="36"/>
      <c r="S1982" s="36"/>
    </row>
    <row r="1983" spans="5:19">
      <c r="E1983" s="30">
        <f t="shared" si="213"/>
        <v>188.9500000000117</v>
      </c>
      <c r="F1983" s="30" t="e">
        <f t="shared" si="210"/>
        <v>#DIV/0!</v>
      </c>
      <c r="G1983" s="60" t="e">
        <f t="shared" si="211"/>
        <v>#DIV/0!</v>
      </c>
      <c r="H1983" s="30" t="e">
        <f t="shared" si="214"/>
        <v>#DIV/0!</v>
      </c>
      <c r="I1983" s="63" t="e">
        <f t="shared" si="212"/>
        <v>#DIV/0!</v>
      </c>
      <c r="J1983" s="30" t="e">
        <f t="shared" si="215"/>
        <v>#DIV/0!</v>
      </c>
      <c r="K1983" s="67" t="e">
        <f t="shared" si="216"/>
        <v>#DIV/0!</v>
      </c>
      <c r="N1983" s="34"/>
      <c r="O1983" s="35"/>
      <c r="P1983" s="34"/>
      <c r="Q1983" s="35"/>
      <c r="R1983" s="36"/>
      <c r="S1983" s="36"/>
    </row>
    <row r="1984" spans="5:19">
      <c r="E1984" s="30">
        <f t="shared" si="213"/>
        <v>189.00000000001171</v>
      </c>
      <c r="F1984" s="30" t="e">
        <f t="shared" si="210"/>
        <v>#DIV/0!</v>
      </c>
      <c r="G1984" s="60" t="e">
        <f t="shared" si="211"/>
        <v>#DIV/0!</v>
      </c>
      <c r="H1984" s="30" t="e">
        <f t="shared" si="214"/>
        <v>#DIV/0!</v>
      </c>
      <c r="I1984" s="63" t="e">
        <f t="shared" si="212"/>
        <v>#DIV/0!</v>
      </c>
      <c r="J1984" s="30" t="e">
        <f t="shared" si="215"/>
        <v>#DIV/0!</v>
      </c>
      <c r="K1984" s="67" t="e">
        <f t="shared" si="216"/>
        <v>#DIV/0!</v>
      </c>
      <c r="N1984" s="34"/>
      <c r="O1984" s="35"/>
      <c r="P1984" s="34"/>
      <c r="Q1984" s="35"/>
      <c r="R1984" s="36"/>
      <c r="S1984" s="36"/>
    </row>
    <row r="1985" spans="5:19">
      <c r="E1985" s="30">
        <f t="shared" si="213"/>
        <v>189.05000000001172</v>
      </c>
      <c r="F1985" s="30" t="e">
        <f t="shared" si="210"/>
        <v>#DIV/0!</v>
      </c>
      <c r="G1985" s="60" t="e">
        <f t="shared" si="211"/>
        <v>#DIV/0!</v>
      </c>
      <c r="H1985" s="30" t="e">
        <f t="shared" si="214"/>
        <v>#DIV/0!</v>
      </c>
      <c r="I1985" s="63" t="e">
        <f t="shared" si="212"/>
        <v>#DIV/0!</v>
      </c>
      <c r="J1985" s="30" t="e">
        <f t="shared" si="215"/>
        <v>#DIV/0!</v>
      </c>
      <c r="K1985" s="67" t="e">
        <f t="shared" si="216"/>
        <v>#DIV/0!</v>
      </c>
      <c r="N1985" s="34"/>
      <c r="O1985" s="35"/>
      <c r="P1985" s="34"/>
      <c r="Q1985" s="35"/>
      <c r="R1985" s="36"/>
      <c r="S1985" s="36"/>
    </row>
    <row r="1986" spans="5:19">
      <c r="E1986" s="30">
        <f t="shared" si="213"/>
        <v>189.10000000001173</v>
      </c>
      <c r="F1986" s="30" t="e">
        <f t="shared" si="210"/>
        <v>#DIV/0!</v>
      </c>
      <c r="G1986" s="60" t="e">
        <f t="shared" si="211"/>
        <v>#DIV/0!</v>
      </c>
      <c r="H1986" s="30" t="e">
        <f t="shared" si="214"/>
        <v>#DIV/0!</v>
      </c>
      <c r="I1986" s="63" t="e">
        <f t="shared" si="212"/>
        <v>#DIV/0!</v>
      </c>
      <c r="J1986" s="30" t="e">
        <f t="shared" si="215"/>
        <v>#DIV/0!</v>
      </c>
      <c r="K1986" s="67" t="e">
        <f t="shared" si="216"/>
        <v>#DIV/0!</v>
      </c>
      <c r="N1986" s="34"/>
      <c r="O1986" s="35"/>
      <c r="P1986" s="34"/>
      <c r="Q1986" s="35"/>
      <c r="R1986" s="36"/>
      <c r="S1986" s="36"/>
    </row>
    <row r="1987" spans="5:19">
      <c r="E1987" s="30">
        <f t="shared" si="213"/>
        <v>189.15000000001174</v>
      </c>
      <c r="F1987" s="30" t="e">
        <f t="shared" si="210"/>
        <v>#DIV/0!</v>
      </c>
      <c r="G1987" s="60" t="e">
        <f t="shared" si="211"/>
        <v>#DIV/0!</v>
      </c>
      <c r="H1987" s="30" t="e">
        <f t="shared" si="214"/>
        <v>#DIV/0!</v>
      </c>
      <c r="I1987" s="63" t="e">
        <f t="shared" si="212"/>
        <v>#DIV/0!</v>
      </c>
      <c r="J1987" s="30" t="e">
        <f t="shared" si="215"/>
        <v>#DIV/0!</v>
      </c>
      <c r="K1987" s="67" t="e">
        <f t="shared" si="216"/>
        <v>#DIV/0!</v>
      </c>
      <c r="N1987" s="34"/>
      <c r="O1987" s="35"/>
      <c r="P1987" s="34"/>
      <c r="Q1987" s="35"/>
      <c r="R1987" s="36"/>
      <c r="S1987" s="36"/>
    </row>
    <row r="1988" spans="5:19">
      <c r="E1988" s="30">
        <f t="shared" si="213"/>
        <v>189.20000000001176</v>
      </c>
      <c r="F1988" s="30" t="e">
        <f t="shared" ref="F1988:F2051" si="217">SQRT(2+2*1*COS(3.14-2*$C$9*E1988*10^(-3)))</f>
        <v>#DIV/0!</v>
      </c>
      <c r="G1988" s="60" t="e">
        <f t="shared" ref="G1988:G2051" si="218">20*LOG10(F1988/2)</f>
        <v>#DIV/0!</v>
      </c>
      <c r="H1988" s="30" t="e">
        <f t="shared" si="214"/>
        <v>#DIV/0!</v>
      </c>
      <c r="I1988" s="63" t="e">
        <f t="shared" ref="I1988:I2051" si="219">20*LOG10(H1988/2)</f>
        <v>#DIV/0!</v>
      </c>
      <c r="J1988" s="30" t="e">
        <f t="shared" si="215"/>
        <v>#DIV/0!</v>
      </c>
      <c r="K1988" s="67" t="e">
        <f t="shared" si="216"/>
        <v>#DIV/0!</v>
      </c>
      <c r="N1988" s="34"/>
      <c r="O1988" s="35"/>
      <c r="P1988" s="34"/>
      <c r="Q1988" s="35"/>
      <c r="R1988" s="36"/>
      <c r="S1988" s="36"/>
    </row>
    <row r="1989" spans="5:19">
      <c r="E1989" s="30">
        <f t="shared" ref="E1989:E2052" si="220">E1988+$E$2</f>
        <v>189.25000000001177</v>
      </c>
      <c r="F1989" s="30" t="e">
        <f t="shared" si="217"/>
        <v>#DIV/0!</v>
      </c>
      <c r="G1989" s="60" t="e">
        <f t="shared" si="218"/>
        <v>#DIV/0!</v>
      </c>
      <c r="H1989" s="30" t="e">
        <f t="shared" ref="H1989:H2052" si="221">SQRT(2+2*1*COS(0-2*$C$30*E1989*10^(-3)))</f>
        <v>#DIV/0!</v>
      </c>
      <c r="I1989" s="63" t="e">
        <f t="shared" si="219"/>
        <v>#DIV/0!</v>
      </c>
      <c r="J1989" s="30" t="e">
        <f t="shared" ref="J1989:J2052" si="222">SQRT(1+0+2*0*COS(0-2*$C$51*E1989*10^(-3)))</f>
        <v>#DIV/0!</v>
      </c>
      <c r="K1989" s="67" t="e">
        <f t="shared" ref="K1989:K2052" si="223">20*LOG10(J1989/1)</f>
        <v>#DIV/0!</v>
      </c>
      <c r="N1989" s="34"/>
      <c r="O1989" s="35"/>
      <c r="P1989" s="34"/>
      <c r="Q1989" s="35"/>
      <c r="R1989" s="36"/>
      <c r="S1989" s="36"/>
    </row>
    <row r="1990" spans="5:19">
      <c r="E1990" s="30">
        <f t="shared" si="220"/>
        <v>189.30000000001178</v>
      </c>
      <c r="F1990" s="30" t="e">
        <f t="shared" si="217"/>
        <v>#DIV/0!</v>
      </c>
      <c r="G1990" s="60" t="e">
        <f t="shared" si="218"/>
        <v>#DIV/0!</v>
      </c>
      <c r="H1990" s="30" t="e">
        <f t="shared" si="221"/>
        <v>#DIV/0!</v>
      </c>
      <c r="I1990" s="63" t="e">
        <f t="shared" si="219"/>
        <v>#DIV/0!</v>
      </c>
      <c r="J1990" s="30" t="e">
        <f t="shared" si="222"/>
        <v>#DIV/0!</v>
      </c>
      <c r="K1990" s="67" t="e">
        <f t="shared" si="223"/>
        <v>#DIV/0!</v>
      </c>
      <c r="N1990" s="34"/>
      <c r="O1990" s="35"/>
      <c r="P1990" s="34"/>
      <c r="Q1990" s="35"/>
      <c r="R1990" s="36"/>
      <c r="S1990" s="36"/>
    </row>
    <row r="1991" spans="5:19">
      <c r="E1991" s="30">
        <f t="shared" si="220"/>
        <v>189.35000000001179</v>
      </c>
      <c r="F1991" s="30" t="e">
        <f t="shared" si="217"/>
        <v>#DIV/0!</v>
      </c>
      <c r="G1991" s="60" t="e">
        <f t="shared" si="218"/>
        <v>#DIV/0!</v>
      </c>
      <c r="H1991" s="30" t="e">
        <f t="shared" si="221"/>
        <v>#DIV/0!</v>
      </c>
      <c r="I1991" s="63" t="e">
        <f t="shared" si="219"/>
        <v>#DIV/0!</v>
      </c>
      <c r="J1991" s="30" t="e">
        <f t="shared" si="222"/>
        <v>#DIV/0!</v>
      </c>
      <c r="K1991" s="67" t="e">
        <f t="shared" si="223"/>
        <v>#DIV/0!</v>
      </c>
      <c r="N1991" s="34"/>
      <c r="O1991" s="35"/>
      <c r="P1991" s="34"/>
      <c r="Q1991" s="35"/>
      <c r="R1991" s="36"/>
      <c r="S1991" s="36"/>
    </row>
    <row r="1992" spans="5:19">
      <c r="E1992" s="30">
        <f t="shared" si="220"/>
        <v>189.4000000000118</v>
      </c>
      <c r="F1992" s="30" t="e">
        <f t="shared" si="217"/>
        <v>#DIV/0!</v>
      </c>
      <c r="G1992" s="60" t="e">
        <f t="shared" si="218"/>
        <v>#DIV/0!</v>
      </c>
      <c r="H1992" s="30" t="e">
        <f t="shared" si="221"/>
        <v>#DIV/0!</v>
      </c>
      <c r="I1992" s="63" t="e">
        <f t="shared" si="219"/>
        <v>#DIV/0!</v>
      </c>
      <c r="J1992" s="30" t="e">
        <f t="shared" si="222"/>
        <v>#DIV/0!</v>
      </c>
      <c r="K1992" s="67" t="e">
        <f t="shared" si="223"/>
        <v>#DIV/0!</v>
      </c>
      <c r="N1992" s="34"/>
      <c r="O1992" s="35"/>
      <c r="P1992" s="34"/>
      <c r="Q1992" s="35"/>
      <c r="R1992" s="36"/>
      <c r="S1992" s="36"/>
    </row>
    <row r="1993" spans="5:19">
      <c r="E1993" s="30">
        <f t="shared" si="220"/>
        <v>189.45000000001181</v>
      </c>
      <c r="F1993" s="30" t="e">
        <f t="shared" si="217"/>
        <v>#DIV/0!</v>
      </c>
      <c r="G1993" s="60" t="e">
        <f t="shared" si="218"/>
        <v>#DIV/0!</v>
      </c>
      <c r="H1993" s="30" t="e">
        <f t="shared" si="221"/>
        <v>#DIV/0!</v>
      </c>
      <c r="I1993" s="63" t="e">
        <f t="shared" si="219"/>
        <v>#DIV/0!</v>
      </c>
      <c r="J1993" s="30" t="e">
        <f t="shared" si="222"/>
        <v>#DIV/0!</v>
      </c>
      <c r="K1993" s="67" t="e">
        <f t="shared" si="223"/>
        <v>#DIV/0!</v>
      </c>
      <c r="N1993" s="34"/>
      <c r="O1993" s="35"/>
      <c r="P1993" s="34"/>
      <c r="Q1993" s="35"/>
      <c r="R1993" s="36"/>
      <c r="S1993" s="36"/>
    </row>
    <row r="1994" spans="5:19">
      <c r="E1994" s="30">
        <f t="shared" si="220"/>
        <v>189.50000000001182</v>
      </c>
      <c r="F1994" s="30" t="e">
        <f t="shared" si="217"/>
        <v>#DIV/0!</v>
      </c>
      <c r="G1994" s="60" t="e">
        <f t="shared" si="218"/>
        <v>#DIV/0!</v>
      </c>
      <c r="H1994" s="30" t="e">
        <f t="shared" si="221"/>
        <v>#DIV/0!</v>
      </c>
      <c r="I1994" s="63" t="e">
        <f t="shared" si="219"/>
        <v>#DIV/0!</v>
      </c>
      <c r="J1994" s="30" t="e">
        <f t="shared" si="222"/>
        <v>#DIV/0!</v>
      </c>
      <c r="K1994" s="67" t="e">
        <f t="shared" si="223"/>
        <v>#DIV/0!</v>
      </c>
      <c r="N1994" s="34"/>
      <c r="O1994" s="35"/>
      <c r="P1994" s="34"/>
      <c r="Q1994" s="35"/>
      <c r="R1994" s="36"/>
      <c r="S1994" s="36"/>
    </row>
    <row r="1995" spans="5:19">
      <c r="E1995" s="30">
        <f t="shared" si="220"/>
        <v>189.55000000001183</v>
      </c>
      <c r="F1995" s="30" t="e">
        <f t="shared" si="217"/>
        <v>#DIV/0!</v>
      </c>
      <c r="G1995" s="60" t="e">
        <f t="shared" si="218"/>
        <v>#DIV/0!</v>
      </c>
      <c r="H1995" s="30" t="e">
        <f t="shared" si="221"/>
        <v>#DIV/0!</v>
      </c>
      <c r="I1995" s="63" t="e">
        <f t="shared" si="219"/>
        <v>#DIV/0!</v>
      </c>
      <c r="J1995" s="30" t="e">
        <f t="shared" si="222"/>
        <v>#DIV/0!</v>
      </c>
      <c r="K1995" s="67" t="e">
        <f t="shared" si="223"/>
        <v>#DIV/0!</v>
      </c>
      <c r="N1995" s="34"/>
      <c r="O1995" s="35"/>
      <c r="P1995" s="34"/>
      <c r="Q1995" s="35"/>
      <c r="R1995" s="36"/>
      <c r="S1995" s="36"/>
    </row>
    <row r="1996" spans="5:19">
      <c r="E1996" s="30">
        <f t="shared" si="220"/>
        <v>189.60000000001185</v>
      </c>
      <c r="F1996" s="30" t="e">
        <f t="shared" si="217"/>
        <v>#DIV/0!</v>
      </c>
      <c r="G1996" s="60" t="e">
        <f t="shared" si="218"/>
        <v>#DIV/0!</v>
      </c>
      <c r="H1996" s="30" t="e">
        <f t="shared" si="221"/>
        <v>#DIV/0!</v>
      </c>
      <c r="I1996" s="63" t="e">
        <f t="shared" si="219"/>
        <v>#DIV/0!</v>
      </c>
      <c r="J1996" s="30" t="e">
        <f t="shared" si="222"/>
        <v>#DIV/0!</v>
      </c>
      <c r="K1996" s="67" t="e">
        <f t="shared" si="223"/>
        <v>#DIV/0!</v>
      </c>
      <c r="N1996" s="34"/>
      <c r="O1996" s="35"/>
      <c r="P1996" s="34"/>
      <c r="Q1996" s="35"/>
      <c r="R1996" s="36"/>
      <c r="S1996" s="36"/>
    </row>
    <row r="1997" spans="5:19">
      <c r="E1997" s="30">
        <f t="shared" si="220"/>
        <v>189.65000000001186</v>
      </c>
      <c r="F1997" s="30" t="e">
        <f t="shared" si="217"/>
        <v>#DIV/0!</v>
      </c>
      <c r="G1997" s="60" t="e">
        <f t="shared" si="218"/>
        <v>#DIV/0!</v>
      </c>
      <c r="H1997" s="30" t="e">
        <f t="shared" si="221"/>
        <v>#DIV/0!</v>
      </c>
      <c r="I1997" s="63" t="e">
        <f t="shared" si="219"/>
        <v>#DIV/0!</v>
      </c>
      <c r="J1997" s="30" t="e">
        <f t="shared" si="222"/>
        <v>#DIV/0!</v>
      </c>
      <c r="K1997" s="67" t="e">
        <f t="shared" si="223"/>
        <v>#DIV/0!</v>
      </c>
      <c r="N1997" s="34"/>
      <c r="O1997" s="35"/>
      <c r="P1997" s="34"/>
      <c r="Q1997" s="35"/>
      <c r="R1997" s="36"/>
      <c r="S1997" s="36"/>
    </row>
    <row r="1998" spans="5:19">
      <c r="E1998" s="30">
        <f t="shared" si="220"/>
        <v>189.70000000001187</v>
      </c>
      <c r="F1998" s="30" t="e">
        <f t="shared" si="217"/>
        <v>#DIV/0!</v>
      </c>
      <c r="G1998" s="60" t="e">
        <f t="shared" si="218"/>
        <v>#DIV/0!</v>
      </c>
      <c r="H1998" s="30" t="e">
        <f t="shared" si="221"/>
        <v>#DIV/0!</v>
      </c>
      <c r="I1998" s="63" t="e">
        <f t="shared" si="219"/>
        <v>#DIV/0!</v>
      </c>
      <c r="J1998" s="30" t="e">
        <f t="shared" si="222"/>
        <v>#DIV/0!</v>
      </c>
      <c r="K1998" s="67" t="e">
        <f t="shared" si="223"/>
        <v>#DIV/0!</v>
      </c>
      <c r="N1998" s="34"/>
      <c r="O1998" s="35"/>
      <c r="P1998" s="34"/>
      <c r="Q1998" s="35"/>
      <c r="R1998" s="36"/>
      <c r="S1998" s="36"/>
    </row>
    <row r="1999" spans="5:19">
      <c r="E1999" s="30">
        <f t="shared" si="220"/>
        <v>189.75000000001188</v>
      </c>
      <c r="F1999" s="30" t="e">
        <f t="shared" si="217"/>
        <v>#DIV/0!</v>
      </c>
      <c r="G1999" s="60" t="e">
        <f t="shared" si="218"/>
        <v>#DIV/0!</v>
      </c>
      <c r="H1999" s="30" t="e">
        <f t="shared" si="221"/>
        <v>#DIV/0!</v>
      </c>
      <c r="I1999" s="63" t="e">
        <f t="shared" si="219"/>
        <v>#DIV/0!</v>
      </c>
      <c r="J1999" s="30" t="e">
        <f t="shared" si="222"/>
        <v>#DIV/0!</v>
      </c>
      <c r="K1999" s="67" t="e">
        <f t="shared" si="223"/>
        <v>#DIV/0!</v>
      </c>
      <c r="N1999" s="34"/>
      <c r="O1999" s="35"/>
      <c r="P1999" s="34"/>
      <c r="Q1999" s="35"/>
      <c r="R1999" s="36"/>
      <c r="S1999" s="36"/>
    </row>
    <row r="2000" spans="5:19">
      <c r="E2000" s="30">
        <f t="shared" si="220"/>
        <v>189.80000000001189</v>
      </c>
      <c r="F2000" s="30" t="e">
        <f t="shared" si="217"/>
        <v>#DIV/0!</v>
      </c>
      <c r="G2000" s="60" t="e">
        <f t="shared" si="218"/>
        <v>#DIV/0!</v>
      </c>
      <c r="H2000" s="30" t="e">
        <f t="shared" si="221"/>
        <v>#DIV/0!</v>
      </c>
      <c r="I2000" s="63" t="e">
        <f t="shared" si="219"/>
        <v>#DIV/0!</v>
      </c>
      <c r="J2000" s="30" t="e">
        <f t="shared" si="222"/>
        <v>#DIV/0!</v>
      </c>
      <c r="K2000" s="67" t="e">
        <f t="shared" si="223"/>
        <v>#DIV/0!</v>
      </c>
      <c r="N2000" s="34"/>
      <c r="O2000" s="35"/>
      <c r="P2000" s="34"/>
      <c r="Q2000" s="35"/>
      <c r="R2000" s="36"/>
      <c r="S2000" s="36"/>
    </row>
    <row r="2001" spans="5:19">
      <c r="E2001" s="30">
        <f t="shared" si="220"/>
        <v>189.8500000000119</v>
      </c>
      <c r="F2001" s="30" t="e">
        <f t="shared" si="217"/>
        <v>#DIV/0!</v>
      </c>
      <c r="G2001" s="60" t="e">
        <f t="shared" si="218"/>
        <v>#DIV/0!</v>
      </c>
      <c r="H2001" s="30" t="e">
        <f t="shared" si="221"/>
        <v>#DIV/0!</v>
      </c>
      <c r="I2001" s="63" t="e">
        <f t="shared" si="219"/>
        <v>#DIV/0!</v>
      </c>
      <c r="J2001" s="30" t="e">
        <f t="shared" si="222"/>
        <v>#DIV/0!</v>
      </c>
      <c r="K2001" s="67" t="e">
        <f t="shared" si="223"/>
        <v>#DIV/0!</v>
      </c>
      <c r="N2001" s="34"/>
      <c r="O2001" s="35"/>
      <c r="P2001" s="34"/>
      <c r="Q2001" s="35"/>
      <c r="R2001" s="36"/>
      <c r="S2001" s="36"/>
    </row>
    <row r="2002" spans="5:19">
      <c r="E2002" s="30">
        <f t="shared" si="220"/>
        <v>189.90000000001191</v>
      </c>
      <c r="F2002" s="30" t="e">
        <f t="shared" si="217"/>
        <v>#DIV/0!</v>
      </c>
      <c r="G2002" s="60" t="e">
        <f t="shared" si="218"/>
        <v>#DIV/0!</v>
      </c>
      <c r="H2002" s="30" t="e">
        <f t="shared" si="221"/>
        <v>#DIV/0!</v>
      </c>
      <c r="I2002" s="63" t="e">
        <f t="shared" si="219"/>
        <v>#DIV/0!</v>
      </c>
      <c r="J2002" s="30" t="e">
        <f t="shared" si="222"/>
        <v>#DIV/0!</v>
      </c>
      <c r="K2002" s="67" t="e">
        <f t="shared" si="223"/>
        <v>#DIV/0!</v>
      </c>
      <c r="N2002" s="34"/>
      <c r="O2002" s="35"/>
      <c r="P2002" s="34"/>
      <c r="Q2002" s="35"/>
      <c r="R2002" s="36"/>
      <c r="S2002" s="36"/>
    </row>
    <row r="2003" spans="5:19">
      <c r="E2003" s="30">
        <f t="shared" si="220"/>
        <v>189.95000000001193</v>
      </c>
      <c r="F2003" s="30" t="e">
        <f t="shared" si="217"/>
        <v>#DIV/0!</v>
      </c>
      <c r="G2003" s="60" t="e">
        <f t="shared" si="218"/>
        <v>#DIV/0!</v>
      </c>
      <c r="H2003" s="30" t="e">
        <f t="shared" si="221"/>
        <v>#DIV/0!</v>
      </c>
      <c r="I2003" s="63" t="e">
        <f t="shared" si="219"/>
        <v>#DIV/0!</v>
      </c>
      <c r="J2003" s="30" t="e">
        <f t="shared" si="222"/>
        <v>#DIV/0!</v>
      </c>
      <c r="K2003" s="67" t="e">
        <f t="shared" si="223"/>
        <v>#DIV/0!</v>
      </c>
      <c r="N2003" s="34"/>
      <c r="O2003" s="35"/>
      <c r="P2003" s="34"/>
      <c r="Q2003" s="35"/>
      <c r="R2003" s="36"/>
      <c r="S2003" s="36"/>
    </row>
    <row r="2004" spans="5:19">
      <c r="E2004" s="30">
        <f t="shared" si="220"/>
        <v>190.00000000001194</v>
      </c>
      <c r="F2004" s="30" t="e">
        <f t="shared" si="217"/>
        <v>#DIV/0!</v>
      </c>
      <c r="G2004" s="60" t="e">
        <f t="shared" si="218"/>
        <v>#DIV/0!</v>
      </c>
      <c r="H2004" s="30" t="e">
        <f t="shared" si="221"/>
        <v>#DIV/0!</v>
      </c>
      <c r="I2004" s="63" t="e">
        <f t="shared" si="219"/>
        <v>#DIV/0!</v>
      </c>
      <c r="J2004" s="30" t="e">
        <f t="shared" si="222"/>
        <v>#DIV/0!</v>
      </c>
      <c r="K2004" s="67" t="e">
        <f t="shared" si="223"/>
        <v>#DIV/0!</v>
      </c>
      <c r="N2004" s="34"/>
      <c r="O2004" s="35"/>
      <c r="P2004" s="34"/>
      <c r="Q2004" s="35"/>
      <c r="R2004" s="36"/>
      <c r="S2004" s="36"/>
    </row>
    <row r="2005" spans="5:19">
      <c r="E2005" s="30">
        <f t="shared" si="220"/>
        <v>190.05000000001195</v>
      </c>
      <c r="F2005" s="30" t="e">
        <f t="shared" si="217"/>
        <v>#DIV/0!</v>
      </c>
      <c r="G2005" s="60" t="e">
        <f t="shared" si="218"/>
        <v>#DIV/0!</v>
      </c>
      <c r="H2005" s="30" t="e">
        <f t="shared" si="221"/>
        <v>#DIV/0!</v>
      </c>
      <c r="I2005" s="63" t="e">
        <f t="shared" si="219"/>
        <v>#DIV/0!</v>
      </c>
      <c r="J2005" s="30" t="e">
        <f t="shared" si="222"/>
        <v>#DIV/0!</v>
      </c>
      <c r="K2005" s="67" t="e">
        <f t="shared" si="223"/>
        <v>#DIV/0!</v>
      </c>
      <c r="N2005" s="34"/>
      <c r="O2005" s="35"/>
      <c r="P2005" s="34"/>
      <c r="Q2005" s="35"/>
      <c r="R2005" s="36"/>
      <c r="S2005" s="36"/>
    </row>
    <row r="2006" spans="5:19">
      <c r="E2006" s="30">
        <f t="shared" si="220"/>
        <v>190.10000000001196</v>
      </c>
      <c r="F2006" s="30" t="e">
        <f t="shared" si="217"/>
        <v>#DIV/0!</v>
      </c>
      <c r="G2006" s="60" t="e">
        <f t="shared" si="218"/>
        <v>#DIV/0!</v>
      </c>
      <c r="H2006" s="30" t="e">
        <f t="shared" si="221"/>
        <v>#DIV/0!</v>
      </c>
      <c r="I2006" s="63" t="e">
        <f t="shared" si="219"/>
        <v>#DIV/0!</v>
      </c>
      <c r="J2006" s="30" t="e">
        <f t="shared" si="222"/>
        <v>#DIV/0!</v>
      </c>
      <c r="K2006" s="67" t="e">
        <f t="shared" si="223"/>
        <v>#DIV/0!</v>
      </c>
      <c r="N2006" s="34"/>
      <c r="O2006" s="35"/>
      <c r="P2006" s="34"/>
      <c r="Q2006" s="35"/>
      <c r="R2006" s="36"/>
      <c r="S2006" s="36"/>
    </row>
    <row r="2007" spans="5:19">
      <c r="E2007" s="30">
        <f t="shared" si="220"/>
        <v>190.15000000001197</v>
      </c>
      <c r="F2007" s="30" t="e">
        <f t="shared" si="217"/>
        <v>#DIV/0!</v>
      </c>
      <c r="G2007" s="60" t="e">
        <f t="shared" si="218"/>
        <v>#DIV/0!</v>
      </c>
      <c r="H2007" s="30" t="e">
        <f t="shared" si="221"/>
        <v>#DIV/0!</v>
      </c>
      <c r="I2007" s="63" t="e">
        <f t="shared" si="219"/>
        <v>#DIV/0!</v>
      </c>
      <c r="J2007" s="30" t="e">
        <f t="shared" si="222"/>
        <v>#DIV/0!</v>
      </c>
      <c r="K2007" s="67" t="e">
        <f t="shared" si="223"/>
        <v>#DIV/0!</v>
      </c>
      <c r="N2007" s="34"/>
      <c r="O2007" s="35"/>
      <c r="P2007" s="34"/>
      <c r="Q2007" s="35"/>
      <c r="R2007" s="36"/>
      <c r="S2007" s="36"/>
    </row>
    <row r="2008" spans="5:19">
      <c r="E2008" s="30">
        <f t="shared" si="220"/>
        <v>190.20000000001198</v>
      </c>
      <c r="F2008" s="30" t="e">
        <f t="shared" si="217"/>
        <v>#DIV/0!</v>
      </c>
      <c r="G2008" s="60" t="e">
        <f t="shared" si="218"/>
        <v>#DIV/0!</v>
      </c>
      <c r="H2008" s="30" t="e">
        <f t="shared" si="221"/>
        <v>#DIV/0!</v>
      </c>
      <c r="I2008" s="63" t="e">
        <f t="shared" si="219"/>
        <v>#DIV/0!</v>
      </c>
      <c r="J2008" s="30" t="e">
        <f t="shared" si="222"/>
        <v>#DIV/0!</v>
      </c>
      <c r="K2008" s="67" t="e">
        <f t="shared" si="223"/>
        <v>#DIV/0!</v>
      </c>
      <c r="N2008" s="34"/>
      <c r="O2008" s="35"/>
      <c r="P2008" s="34"/>
      <c r="Q2008" s="35"/>
      <c r="R2008" s="36"/>
      <c r="S2008" s="36"/>
    </row>
    <row r="2009" spans="5:19">
      <c r="E2009" s="30">
        <f t="shared" si="220"/>
        <v>190.25000000001199</v>
      </c>
      <c r="F2009" s="30" t="e">
        <f t="shared" si="217"/>
        <v>#DIV/0!</v>
      </c>
      <c r="G2009" s="60" t="e">
        <f t="shared" si="218"/>
        <v>#DIV/0!</v>
      </c>
      <c r="H2009" s="30" t="e">
        <f t="shared" si="221"/>
        <v>#DIV/0!</v>
      </c>
      <c r="I2009" s="63" t="e">
        <f t="shared" si="219"/>
        <v>#DIV/0!</v>
      </c>
      <c r="J2009" s="30" t="e">
        <f t="shared" si="222"/>
        <v>#DIV/0!</v>
      </c>
      <c r="K2009" s="67" t="e">
        <f t="shared" si="223"/>
        <v>#DIV/0!</v>
      </c>
      <c r="N2009" s="34"/>
      <c r="O2009" s="35"/>
      <c r="P2009" s="34"/>
      <c r="Q2009" s="35"/>
      <c r="R2009" s="36"/>
      <c r="S2009" s="36"/>
    </row>
    <row r="2010" spans="5:19">
      <c r="E2010" s="30">
        <f t="shared" si="220"/>
        <v>190.30000000001201</v>
      </c>
      <c r="F2010" s="30" t="e">
        <f t="shared" si="217"/>
        <v>#DIV/0!</v>
      </c>
      <c r="G2010" s="60" t="e">
        <f t="shared" si="218"/>
        <v>#DIV/0!</v>
      </c>
      <c r="H2010" s="30" t="e">
        <f t="shared" si="221"/>
        <v>#DIV/0!</v>
      </c>
      <c r="I2010" s="63" t="e">
        <f t="shared" si="219"/>
        <v>#DIV/0!</v>
      </c>
      <c r="J2010" s="30" t="e">
        <f t="shared" si="222"/>
        <v>#DIV/0!</v>
      </c>
      <c r="K2010" s="67" t="e">
        <f t="shared" si="223"/>
        <v>#DIV/0!</v>
      </c>
      <c r="N2010" s="34"/>
      <c r="O2010" s="35"/>
      <c r="P2010" s="34"/>
      <c r="Q2010" s="35"/>
      <c r="R2010" s="36"/>
      <c r="S2010" s="36"/>
    </row>
    <row r="2011" spans="5:19">
      <c r="E2011" s="30">
        <f t="shared" si="220"/>
        <v>190.35000000001202</v>
      </c>
      <c r="F2011" s="30" t="e">
        <f t="shared" si="217"/>
        <v>#DIV/0!</v>
      </c>
      <c r="G2011" s="60" t="e">
        <f t="shared" si="218"/>
        <v>#DIV/0!</v>
      </c>
      <c r="H2011" s="30" t="e">
        <f t="shared" si="221"/>
        <v>#DIV/0!</v>
      </c>
      <c r="I2011" s="63" t="e">
        <f t="shared" si="219"/>
        <v>#DIV/0!</v>
      </c>
      <c r="J2011" s="30" t="e">
        <f t="shared" si="222"/>
        <v>#DIV/0!</v>
      </c>
      <c r="K2011" s="67" t="e">
        <f t="shared" si="223"/>
        <v>#DIV/0!</v>
      </c>
      <c r="N2011" s="34"/>
      <c r="O2011" s="35"/>
      <c r="P2011" s="34"/>
      <c r="Q2011" s="35"/>
      <c r="R2011" s="36"/>
      <c r="S2011" s="36"/>
    </row>
    <row r="2012" spans="5:19">
      <c r="E2012" s="30">
        <f t="shared" si="220"/>
        <v>190.40000000001203</v>
      </c>
      <c r="F2012" s="30" t="e">
        <f t="shared" si="217"/>
        <v>#DIV/0!</v>
      </c>
      <c r="G2012" s="60" t="e">
        <f t="shared" si="218"/>
        <v>#DIV/0!</v>
      </c>
      <c r="H2012" s="30" t="e">
        <f t="shared" si="221"/>
        <v>#DIV/0!</v>
      </c>
      <c r="I2012" s="63" t="e">
        <f t="shared" si="219"/>
        <v>#DIV/0!</v>
      </c>
      <c r="J2012" s="30" t="e">
        <f t="shared" si="222"/>
        <v>#DIV/0!</v>
      </c>
      <c r="K2012" s="67" t="e">
        <f t="shared" si="223"/>
        <v>#DIV/0!</v>
      </c>
      <c r="N2012" s="34"/>
      <c r="O2012" s="35"/>
      <c r="P2012" s="34"/>
      <c r="Q2012" s="35"/>
      <c r="R2012" s="36"/>
      <c r="S2012" s="36"/>
    </row>
    <row r="2013" spans="5:19">
      <c r="E2013" s="30">
        <f t="shared" si="220"/>
        <v>190.45000000001204</v>
      </c>
      <c r="F2013" s="30" t="e">
        <f t="shared" si="217"/>
        <v>#DIV/0!</v>
      </c>
      <c r="G2013" s="60" t="e">
        <f t="shared" si="218"/>
        <v>#DIV/0!</v>
      </c>
      <c r="H2013" s="30" t="e">
        <f t="shared" si="221"/>
        <v>#DIV/0!</v>
      </c>
      <c r="I2013" s="63" t="e">
        <f t="shared" si="219"/>
        <v>#DIV/0!</v>
      </c>
      <c r="J2013" s="30" t="e">
        <f t="shared" si="222"/>
        <v>#DIV/0!</v>
      </c>
      <c r="K2013" s="67" t="e">
        <f t="shared" si="223"/>
        <v>#DIV/0!</v>
      </c>
      <c r="N2013" s="34"/>
      <c r="O2013" s="35"/>
      <c r="P2013" s="34"/>
      <c r="Q2013" s="35"/>
      <c r="R2013" s="36"/>
      <c r="S2013" s="36"/>
    </row>
    <row r="2014" spans="5:19">
      <c r="E2014" s="30">
        <f t="shared" si="220"/>
        <v>190.50000000001205</v>
      </c>
      <c r="F2014" s="30" t="e">
        <f t="shared" si="217"/>
        <v>#DIV/0!</v>
      </c>
      <c r="G2014" s="60" t="e">
        <f t="shared" si="218"/>
        <v>#DIV/0!</v>
      </c>
      <c r="H2014" s="30" t="e">
        <f t="shared" si="221"/>
        <v>#DIV/0!</v>
      </c>
      <c r="I2014" s="63" t="e">
        <f t="shared" si="219"/>
        <v>#DIV/0!</v>
      </c>
      <c r="J2014" s="30" t="e">
        <f t="shared" si="222"/>
        <v>#DIV/0!</v>
      </c>
      <c r="K2014" s="67" t="e">
        <f t="shared" si="223"/>
        <v>#DIV/0!</v>
      </c>
      <c r="N2014" s="34"/>
      <c r="O2014" s="35"/>
      <c r="P2014" s="34"/>
      <c r="Q2014" s="35"/>
      <c r="R2014" s="36"/>
      <c r="S2014" s="36"/>
    </row>
    <row r="2015" spans="5:19">
      <c r="E2015" s="30">
        <f t="shared" si="220"/>
        <v>190.55000000001206</v>
      </c>
      <c r="F2015" s="30" t="e">
        <f t="shared" si="217"/>
        <v>#DIV/0!</v>
      </c>
      <c r="G2015" s="60" t="e">
        <f t="shared" si="218"/>
        <v>#DIV/0!</v>
      </c>
      <c r="H2015" s="30" t="e">
        <f t="shared" si="221"/>
        <v>#DIV/0!</v>
      </c>
      <c r="I2015" s="63" t="e">
        <f t="shared" si="219"/>
        <v>#DIV/0!</v>
      </c>
      <c r="J2015" s="30" t="e">
        <f t="shared" si="222"/>
        <v>#DIV/0!</v>
      </c>
      <c r="K2015" s="67" t="e">
        <f t="shared" si="223"/>
        <v>#DIV/0!</v>
      </c>
      <c r="N2015" s="34"/>
      <c r="O2015" s="35"/>
      <c r="P2015" s="34"/>
      <c r="Q2015" s="35"/>
      <c r="R2015" s="36"/>
      <c r="S2015" s="36"/>
    </row>
    <row r="2016" spans="5:19">
      <c r="E2016" s="30">
        <f t="shared" si="220"/>
        <v>190.60000000001207</v>
      </c>
      <c r="F2016" s="30" t="e">
        <f t="shared" si="217"/>
        <v>#DIV/0!</v>
      </c>
      <c r="G2016" s="60" t="e">
        <f t="shared" si="218"/>
        <v>#DIV/0!</v>
      </c>
      <c r="H2016" s="30" t="e">
        <f t="shared" si="221"/>
        <v>#DIV/0!</v>
      </c>
      <c r="I2016" s="63" t="e">
        <f t="shared" si="219"/>
        <v>#DIV/0!</v>
      </c>
      <c r="J2016" s="30" t="e">
        <f t="shared" si="222"/>
        <v>#DIV/0!</v>
      </c>
      <c r="K2016" s="67" t="e">
        <f t="shared" si="223"/>
        <v>#DIV/0!</v>
      </c>
      <c r="N2016" s="34"/>
      <c r="O2016" s="35"/>
      <c r="P2016" s="34"/>
      <c r="Q2016" s="35"/>
      <c r="R2016" s="36"/>
      <c r="S2016" s="36"/>
    </row>
    <row r="2017" spans="5:19">
      <c r="E2017" s="30">
        <f t="shared" si="220"/>
        <v>190.65000000001208</v>
      </c>
      <c r="F2017" s="30" t="e">
        <f t="shared" si="217"/>
        <v>#DIV/0!</v>
      </c>
      <c r="G2017" s="60" t="e">
        <f t="shared" si="218"/>
        <v>#DIV/0!</v>
      </c>
      <c r="H2017" s="30" t="e">
        <f t="shared" si="221"/>
        <v>#DIV/0!</v>
      </c>
      <c r="I2017" s="63" t="e">
        <f t="shared" si="219"/>
        <v>#DIV/0!</v>
      </c>
      <c r="J2017" s="30" t="e">
        <f t="shared" si="222"/>
        <v>#DIV/0!</v>
      </c>
      <c r="K2017" s="67" t="e">
        <f t="shared" si="223"/>
        <v>#DIV/0!</v>
      </c>
      <c r="N2017" s="34"/>
      <c r="O2017" s="35"/>
      <c r="P2017" s="34"/>
      <c r="Q2017" s="35"/>
      <c r="R2017" s="36"/>
      <c r="S2017" s="36"/>
    </row>
    <row r="2018" spans="5:19">
      <c r="E2018" s="30">
        <f t="shared" si="220"/>
        <v>190.7000000000121</v>
      </c>
      <c r="F2018" s="30" t="e">
        <f t="shared" si="217"/>
        <v>#DIV/0!</v>
      </c>
      <c r="G2018" s="60" t="e">
        <f t="shared" si="218"/>
        <v>#DIV/0!</v>
      </c>
      <c r="H2018" s="30" t="e">
        <f t="shared" si="221"/>
        <v>#DIV/0!</v>
      </c>
      <c r="I2018" s="63" t="e">
        <f t="shared" si="219"/>
        <v>#DIV/0!</v>
      </c>
      <c r="J2018" s="30" t="e">
        <f t="shared" si="222"/>
        <v>#DIV/0!</v>
      </c>
      <c r="K2018" s="67" t="e">
        <f t="shared" si="223"/>
        <v>#DIV/0!</v>
      </c>
      <c r="N2018" s="34"/>
      <c r="O2018" s="35"/>
      <c r="P2018" s="34"/>
      <c r="Q2018" s="35"/>
      <c r="R2018" s="36"/>
      <c r="S2018" s="36"/>
    </row>
    <row r="2019" spans="5:19">
      <c r="E2019" s="30">
        <f t="shared" si="220"/>
        <v>190.75000000001211</v>
      </c>
      <c r="F2019" s="30" t="e">
        <f t="shared" si="217"/>
        <v>#DIV/0!</v>
      </c>
      <c r="G2019" s="60" t="e">
        <f t="shared" si="218"/>
        <v>#DIV/0!</v>
      </c>
      <c r="H2019" s="30" t="e">
        <f t="shared" si="221"/>
        <v>#DIV/0!</v>
      </c>
      <c r="I2019" s="63" t="e">
        <f t="shared" si="219"/>
        <v>#DIV/0!</v>
      </c>
      <c r="J2019" s="30" t="e">
        <f t="shared" si="222"/>
        <v>#DIV/0!</v>
      </c>
      <c r="K2019" s="67" t="e">
        <f t="shared" si="223"/>
        <v>#DIV/0!</v>
      </c>
      <c r="N2019" s="34"/>
      <c r="O2019" s="35"/>
      <c r="P2019" s="34"/>
      <c r="Q2019" s="35"/>
      <c r="R2019" s="36"/>
      <c r="S2019" s="36"/>
    </row>
    <row r="2020" spans="5:19">
      <c r="E2020" s="30">
        <f t="shared" si="220"/>
        <v>190.80000000001212</v>
      </c>
      <c r="F2020" s="30" t="e">
        <f t="shared" si="217"/>
        <v>#DIV/0!</v>
      </c>
      <c r="G2020" s="60" t="e">
        <f t="shared" si="218"/>
        <v>#DIV/0!</v>
      </c>
      <c r="H2020" s="30" t="e">
        <f t="shared" si="221"/>
        <v>#DIV/0!</v>
      </c>
      <c r="I2020" s="63" t="e">
        <f t="shared" si="219"/>
        <v>#DIV/0!</v>
      </c>
      <c r="J2020" s="30" t="e">
        <f t="shared" si="222"/>
        <v>#DIV/0!</v>
      </c>
      <c r="K2020" s="67" t="e">
        <f t="shared" si="223"/>
        <v>#DIV/0!</v>
      </c>
      <c r="N2020" s="34"/>
      <c r="O2020" s="35"/>
      <c r="P2020" s="34"/>
      <c r="Q2020" s="35"/>
      <c r="R2020" s="36"/>
      <c r="S2020" s="36"/>
    </row>
    <row r="2021" spans="5:19">
      <c r="E2021" s="30">
        <f t="shared" si="220"/>
        <v>190.85000000001213</v>
      </c>
      <c r="F2021" s="30" t="e">
        <f t="shared" si="217"/>
        <v>#DIV/0!</v>
      </c>
      <c r="G2021" s="60" t="e">
        <f t="shared" si="218"/>
        <v>#DIV/0!</v>
      </c>
      <c r="H2021" s="30" t="e">
        <f t="shared" si="221"/>
        <v>#DIV/0!</v>
      </c>
      <c r="I2021" s="63" t="e">
        <f t="shared" si="219"/>
        <v>#DIV/0!</v>
      </c>
      <c r="J2021" s="30" t="e">
        <f t="shared" si="222"/>
        <v>#DIV/0!</v>
      </c>
      <c r="K2021" s="67" t="e">
        <f t="shared" si="223"/>
        <v>#DIV/0!</v>
      </c>
      <c r="N2021" s="34"/>
      <c r="O2021" s="35"/>
      <c r="P2021" s="34"/>
      <c r="Q2021" s="35"/>
      <c r="R2021" s="36"/>
      <c r="S2021" s="36"/>
    </row>
    <row r="2022" spans="5:19">
      <c r="E2022" s="30">
        <f t="shared" si="220"/>
        <v>190.90000000001214</v>
      </c>
      <c r="F2022" s="30" t="e">
        <f t="shared" si="217"/>
        <v>#DIV/0!</v>
      </c>
      <c r="G2022" s="60" t="e">
        <f t="shared" si="218"/>
        <v>#DIV/0!</v>
      </c>
      <c r="H2022" s="30" t="e">
        <f t="shared" si="221"/>
        <v>#DIV/0!</v>
      </c>
      <c r="I2022" s="63" t="e">
        <f t="shared" si="219"/>
        <v>#DIV/0!</v>
      </c>
      <c r="J2022" s="30" t="e">
        <f t="shared" si="222"/>
        <v>#DIV/0!</v>
      </c>
      <c r="K2022" s="67" t="e">
        <f t="shared" si="223"/>
        <v>#DIV/0!</v>
      </c>
      <c r="N2022" s="34"/>
      <c r="O2022" s="35"/>
      <c r="P2022" s="34"/>
      <c r="Q2022" s="35"/>
      <c r="R2022" s="36"/>
      <c r="S2022" s="36"/>
    </row>
    <row r="2023" spans="5:19">
      <c r="E2023" s="30">
        <f t="shared" si="220"/>
        <v>190.95000000001215</v>
      </c>
      <c r="F2023" s="30" t="e">
        <f t="shared" si="217"/>
        <v>#DIV/0!</v>
      </c>
      <c r="G2023" s="60" t="e">
        <f t="shared" si="218"/>
        <v>#DIV/0!</v>
      </c>
      <c r="H2023" s="30" t="e">
        <f t="shared" si="221"/>
        <v>#DIV/0!</v>
      </c>
      <c r="I2023" s="63" t="e">
        <f t="shared" si="219"/>
        <v>#DIV/0!</v>
      </c>
      <c r="J2023" s="30" t="e">
        <f t="shared" si="222"/>
        <v>#DIV/0!</v>
      </c>
      <c r="K2023" s="67" t="e">
        <f t="shared" si="223"/>
        <v>#DIV/0!</v>
      </c>
      <c r="N2023" s="34"/>
      <c r="O2023" s="35"/>
      <c r="P2023" s="34"/>
      <c r="Q2023" s="35"/>
      <c r="R2023" s="36"/>
      <c r="S2023" s="36"/>
    </row>
    <row r="2024" spans="5:19">
      <c r="E2024" s="30">
        <f t="shared" si="220"/>
        <v>191.00000000001216</v>
      </c>
      <c r="F2024" s="30" t="e">
        <f t="shared" si="217"/>
        <v>#DIV/0!</v>
      </c>
      <c r="G2024" s="60" t="e">
        <f t="shared" si="218"/>
        <v>#DIV/0!</v>
      </c>
      <c r="H2024" s="30" t="e">
        <f t="shared" si="221"/>
        <v>#DIV/0!</v>
      </c>
      <c r="I2024" s="63" t="e">
        <f t="shared" si="219"/>
        <v>#DIV/0!</v>
      </c>
      <c r="J2024" s="30" t="e">
        <f t="shared" si="222"/>
        <v>#DIV/0!</v>
      </c>
      <c r="K2024" s="67" t="e">
        <f t="shared" si="223"/>
        <v>#DIV/0!</v>
      </c>
      <c r="N2024" s="34"/>
      <c r="O2024" s="35"/>
      <c r="P2024" s="34"/>
      <c r="Q2024" s="35"/>
      <c r="R2024" s="36"/>
      <c r="S2024" s="36"/>
    </row>
    <row r="2025" spans="5:19">
      <c r="E2025" s="30">
        <f t="shared" si="220"/>
        <v>191.05000000001218</v>
      </c>
      <c r="F2025" s="30" t="e">
        <f t="shared" si="217"/>
        <v>#DIV/0!</v>
      </c>
      <c r="G2025" s="60" t="e">
        <f t="shared" si="218"/>
        <v>#DIV/0!</v>
      </c>
      <c r="H2025" s="30" t="e">
        <f t="shared" si="221"/>
        <v>#DIV/0!</v>
      </c>
      <c r="I2025" s="63" t="e">
        <f t="shared" si="219"/>
        <v>#DIV/0!</v>
      </c>
      <c r="J2025" s="30" t="e">
        <f t="shared" si="222"/>
        <v>#DIV/0!</v>
      </c>
      <c r="K2025" s="67" t="e">
        <f t="shared" si="223"/>
        <v>#DIV/0!</v>
      </c>
      <c r="N2025" s="34"/>
      <c r="O2025" s="35"/>
      <c r="P2025" s="34"/>
      <c r="Q2025" s="35"/>
      <c r="R2025" s="36"/>
      <c r="S2025" s="36"/>
    </row>
    <row r="2026" spans="5:19">
      <c r="E2026" s="30">
        <f t="shared" si="220"/>
        <v>191.10000000001219</v>
      </c>
      <c r="F2026" s="30" t="e">
        <f t="shared" si="217"/>
        <v>#DIV/0!</v>
      </c>
      <c r="G2026" s="60" t="e">
        <f t="shared" si="218"/>
        <v>#DIV/0!</v>
      </c>
      <c r="H2026" s="30" t="e">
        <f t="shared" si="221"/>
        <v>#DIV/0!</v>
      </c>
      <c r="I2026" s="63" t="e">
        <f t="shared" si="219"/>
        <v>#DIV/0!</v>
      </c>
      <c r="J2026" s="30" t="e">
        <f t="shared" si="222"/>
        <v>#DIV/0!</v>
      </c>
      <c r="K2026" s="67" t="e">
        <f t="shared" si="223"/>
        <v>#DIV/0!</v>
      </c>
      <c r="N2026" s="34"/>
      <c r="O2026" s="35"/>
      <c r="P2026" s="34"/>
      <c r="Q2026" s="35"/>
      <c r="R2026" s="36"/>
      <c r="S2026" s="36"/>
    </row>
    <row r="2027" spans="5:19">
      <c r="E2027" s="30">
        <f t="shared" si="220"/>
        <v>191.1500000000122</v>
      </c>
      <c r="F2027" s="30" t="e">
        <f t="shared" si="217"/>
        <v>#DIV/0!</v>
      </c>
      <c r="G2027" s="60" t="e">
        <f t="shared" si="218"/>
        <v>#DIV/0!</v>
      </c>
      <c r="H2027" s="30" t="e">
        <f t="shared" si="221"/>
        <v>#DIV/0!</v>
      </c>
      <c r="I2027" s="63" t="e">
        <f t="shared" si="219"/>
        <v>#DIV/0!</v>
      </c>
      <c r="J2027" s="30" t="e">
        <f t="shared" si="222"/>
        <v>#DIV/0!</v>
      </c>
      <c r="K2027" s="67" t="e">
        <f t="shared" si="223"/>
        <v>#DIV/0!</v>
      </c>
      <c r="N2027" s="34"/>
      <c r="O2027" s="35"/>
      <c r="P2027" s="34"/>
      <c r="Q2027" s="35"/>
      <c r="R2027" s="36"/>
      <c r="S2027" s="36"/>
    </row>
    <row r="2028" spans="5:19">
      <c r="E2028" s="30">
        <f t="shared" si="220"/>
        <v>191.20000000001221</v>
      </c>
      <c r="F2028" s="30" t="e">
        <f t="shared" si="217"/>
        <v>#DIV/0!</v>
      </c>
      <c r="G2028" s="60" t="e">
        <f t="shared" si="218"/>
        <v>#DIV/0!</v>
      </c>
      <c r="H2028" s="30" t="e">
        <f t="shared" si="221"/>
        <v>#DIV/0!</v>
      </c>
      <c r="I2028" s="63" t="e">
        <f t="shared" si="219"/>
        <v>#DIV/0!</v>
      </c>
      <c r="J2028" s="30" t="e">
        <f t="shared" si="222"/>
        <v>#DIV/0!</v>
      </c>
      <c r="K2028" s="67" t="e">
        <f t="shared" si="223"/>
        <v>#DIV/0!</v>
      </c>
      <c r="N2028" s="34"/>
      <c r="O2028" s="35"/>
      <c r="P2028" s="34"/>
      <c r="Q2028" s="35"/>
      <c r="R2028" s="36"/>
      <c r="S2028" s="36"/>
    </row>
    <row r="2029" spans="5:19">
      <c r="E2029" s="30">
        <f t="shared" si="220"/>
        <v>191.25000000001222</v>
      </c>
      <c r="F2029" s="30" t="e">
        <f t="shared" si="217"/>
        <v>#DIV/0!</v>
      </c>
      <c r="G2029" s="60" t="e">
        <f t="shared" si="218"/>
        <v>#DIV/0!</v>
      </c>
      <c r="H2029" s="30" t="e">
        <f t="shared" si="221"/>
        <v>#DIV/0!</v>
      </c>
      <c r="I2029" s="63" t="e">
        <f t="shared" si="219"/>
        <v>#DIV/0!</v>
      </c>
      <c r="J2029" s="30" t="e">
        <f t="shared" si="222"/>
        <v>#DIV/0!</v>
      </c>
      <c r="K2029" s="67" t="e">
        <f t="shared" si="223"/>
        <v>#DIV/0!</v>
      </c>
      <c r="N2029" s="34"/>
      <c r="O2029" s="35"/>
      <c r="P2029" s="34"/>
      <c r="Q2029" s="35"/>
      <c r="R2029" s="36"/>
      <c r="S2029" s="36"/>
    </row>
    <row r="2030" spans="5:19">
      <c r="E2030" s="30">
        <f t="shared" si="220"/>
        <v>191.30000000001223</v>
      </c>
      <c r="F2030" s="30" t="e">
        <f t="shared" si="217"/>
        <v>#DIV/0!</v>
      </c>
      <c r="G2030" s="60" t="e">
        <f t="shared" si="218"/>
        <v>#DIV/0!</v>
      </c>
      <c r="H2030" s="30" t="e">
        <f t="shared" si="221"/>
        <v>#DIV/0!</v>
      </c>
      <c r="I2030" s="63" t="e">
        <f t="shared" si="219"/>
        <v>#DIV/0!</v>
      </c>
      <c r="J2030" s="30" t="e">
        <f t="shared" si="222"/>
        <v>#DIV/0!</v>
      </c>
      <c r="K2030" s="67" t="e">
        <f t="shared" si="223"/>
        <v>#DIV/0!</v>
      </c>
      <c r="N2030" s="34"/>
      <c r="O2030" s="35"/>
      <c r="P2030" s="34"/>
      <c r="Q2030" s="35"/>
      <c r="R2030" s="36"/>
      <c r="S2030" s="36"/>
    </row>
    <row r="2031" spans="5:19">
      <c r="E2031" s="30">
        <f t="shared" si="220"/>
        <v>191.35000000001224</v>
      </c>
      <c r="F2031" s="30" t="e">
        <f t="shared" si="217"/>
        <v>#DIV/0!</v>
      </c>
      <c r="G2031" s="60" t="e">
        <f t="shared" si="218"/>
        <v>#DIV/0!</v>
      </c>
      <c r="H2031" s="30" t="e">
        <f t="shared" si="221"/>
        <v>#DIV/0!</v>
      </c>
      <c r="I2031" s="63" t="e">
        <f t="shared" si="219"/>
        <v>#DIV/0!</v>
      </c>
      <c r="J2031" s="30" t="e">
        <f t="shared" si="222"/>
        <v>#DIV/0!</v>
      </c>
      <c r="K2031" s="67" t="e">
        <f t="shared" si="223"/>
        <v>#DIV/0!</v>
      </c>
      <c r="N2031" s="34"/>
      <c r="O2031" s="35"/>
      <c r="P2031" s="34"/>
      <c r="Q2031" s="35"/>
      <c r="R2031" s="36"/>
      <c r="S2031" s="36"/>
    </row>
    <row r="2032" spans="5:19">
      <c r="E2032" s="30">
        <f t="shared" si="220"/>
        <v>191.40000000001226</v>
      </c>
      <c r="F2032" s="30" t="e">
        <f t="shared" si="217"/>
        <v>#DIV/0!</v>
      </c>
      <c r="G2032" s="60" t="e">
        <f t="shared" si="218"/>
        <v>#DIV/0!</v>
      </c>
      <c r="H2032" s="30" t="e">
        <f t="shared" si="221"/>
        <v>#DIV/0!</v>
      </c>
      <c r="I2032" s="63" t="e">
        <f t="shared" si="219"/>
        <v>#DIV/0!</v>
      </c>
      <c r="J2032" s="30" t="e">
        <f t="shared" si="222"/>
        <v>#DIV/0!</v>
      </c>
      <c r="K2032" s="67" t="e">
        <f t="shared" si="223"/>
        <v>#DIV/0!</v>
      </c>
      <c r="N2032" s="34"/>
      <c r="O2032" s="35"/>
      <c r="P2032" s="34"/>
      <c r="Q2032" s="35"/>
      <c r="R2032" s="36"/>
      <c r="S2032" s="36"/>
    </row>
    <row r="2033" spans="5:19">
      <c r="E2033" s="30">
        <f t="shared" si="220"/>
        <v>191.45000000001227</v>
      </c>
      <c r="F2033" s="30" t="e">
        <f t="shared" si="217"/>
        <v>#DIV/0!</v>
      </c>
      <c r="G2033" s="60" t="e">
        <f t="shared" si="218"/>
        <v>#DIV/0!</v>
      </c>
      <c r="H2033" s="30" t="e">
        <f t="shared" si="221"/>
        <v>#DIV/0!</v>
      </c>
      <c r="I2033" s="63" t="e">
        <f t="shared" si="219"/>
        <v>#DIV/0!</v>
      </c>
      <c r="J2033" s="30" t="e">
        <f t="shared" si="222"/>
        <v>#DIV/0!</v>
      </c>
      <c r="K2033" s="67" t="e">
        <f t="shared" si="223"/>
        <v>#DIV/0!</v>
      </c>
      <c r="N2033" s="34"/>
      <c r="O2033" s="35"/>
      <c r="P2033" s="34"/>
      <c r="Q2033" s="35"/>
      <c r="R2033" s="36"/>
      <c r="S2033" s="36"/>
    </row>
    <row r="2034" spans="5:19">
      <c r="E2034" s="30">
        <f t="shared" si="220"/>
        <v>191.50000000001228</v>
      </c>
      <c r="F2034" s="30" t="e">
        <f t="shared" si="217"/>
        <v>#DIV/0!</v>
      </c>
      <c r="G2034" s="60" t="e">
        <f t="shared" si="218"/>
        <v>#DIV/0!</v>
      </c>
      <c r="H2034" s="30" t="e">
        <f t="shared" si="221"/>
        <v>#DIV/0!</v>
      </c>
      <c r="I2034" s="63" t="e">
        <f t="shared" si="219"/>
        <v>#DIV/0!</v>
      </c>
      <c r="J2034" s="30" t="e">
        <f t="shared" si="222"/>
        <v>#DIV/0!</v>
      </c>
      <c r="K2034" s="67" t="e">
        <f t="shared" si="223"/>
        <v>#DIV/0!</v>
      </c>
      <c r="N2034" s="34"/>
      <c r="O2034" s="35"/>
      <c r="P2034" s="34"/>
      <c r="Q2034" s="35"/>
      <c r="R2034" s="36"/>
      <c r="S2034" s="36"/>
    </row>
    <row r="2035" spans="5:19">
      <c r="E2035" s="30">
        <f t="shared" si="220"/>
        <v>191.55000000001229</v>
      </c>
      <c r="F2035" s="30" t="e">
        <f t="shared" si="217"/>
        <v>#DIV/0!</v>
      </c>
      <c r="G2035" s="60" t="e">
        <f t="shared" si="218"/>
        <v>#DIV/0!</v>
      </c>
      <c r="H2035" s="30" t="e">
        <f t="shared" si="221"/>
        <v>#DIV/0!</v>
      </c>
      <c r="I2035" s="63" t="e">
        <f t="shared" si="219"/>
        <v>#DIV/0!</v>
      </c>
      <c r="J2035" s="30" t="e">
        <f t="shared" si="222"/>
        <v>#DIV/0!</v>
      </c>
      <c r="K2035" s="67" t="e">
        <f t="shared" si="223"/>
        <v>#DIV/0!</v>
      </c>
      <c r="N2035" s="34"/>
      <c r="O2035" s="35"/>
      <c r="P2035" s="34"/>
      <c r="Q2035" s="35"/>
      <c r="R2035" s="36"/>
      <c r="S2035" s="36"/>
    </row>
    <row r="2036" spans="5:19">
      <c r="E2036" s="30">
        <f t="shared" si="220"/>
        <v>191.6000000000123</v>
      </c>
      <c r="F2036" s="30" t="e">
        <f t="shared" si="217"/>
        <v>#DIV/0!</v>
      </c>
      <c r="G2036" s="60" t="e">
        <f t="shared" si="218"/>
        <v>#DIV/0!</v>
      </c>
      <c r="H2036" s="30" t="e">
        <f t="shared" si="221"/>
        <v>#DIV/0!</v>
      </c>
      <c r="I2036" s="63" t="e">
        <f t="shared" si="219"/>
        <v>#DIV/0!</v>
      </c>
      <c r="J2036" s="30" t="e">
        <f t="shared" si="222"/>
        <v>#DIV/0!</v>
      </c>
      <c r="K2036" s="67" t="e">
        <f t="shared" si="223"/>
        <v>#DIV/0!</v>
      </c>
      <c r="N2036" s="34"/>
      <c r="O2036" s="35"/>
      <c r="P2036" s="34"/>
      <c r="Q2036" s="35"/>
      <c r="R2036" s="36"/>
      <c r="S2036" s="36"/>
    </row>
    <row r="2037" spans="5:19">
      <c r="E2037" s="30">
        <f t="shared" si="220"/>
        <v>191.65000000001231</v>
      </c>
      <c r="F2037" s="30" t="e">
        <f t="shared" si="217"/>
        <v>#DIV/0!</v>
      </c>
      <c r="G2037" s="60" t="e">
        <f t="shared" si="218"/>
        <v>#DIV/0!</v>
      </c>
      <c r="H2037" s="30" t="e">
        <f t="shared" si="221"/>
        <v>#DIV/0!</v>
      </c>
      <c r="I2037" s="63" t="e">
        <f t="shared" si="219"/>
        <v>#DIV/0!</v>
      </c>
      <c r="J2037" s="30" t="e">
        <f t="shared" si="222"/>
        <v>#DIV/0!</v>
      </c>
      <c r="K2037" s="67" t="e">
        <f t="shared" si="223"/>
        <v>#DIV/0!</v>
      </c>
      <c r="N2037" s="34"/>
      <c r="O2037" s="35"/>
      <c r="P2037" s="34"/>
      <c r="Q2037" s="35"/>
      <c r="R2037" s="36"/>
      <c r="S2037" s="36"/>
    </row>
    <row r="2038" spans="5:19">
      <c r="E2038" s="30">
        <f t="shared" si="220"/>
        <v>191.70000000001232</v>
      </c>
      <c r="F2038" s="30" t="e">
        <f t="shared" si="217"/>
        <v>#DIV/0!</v>
      </c>
      <c r="G2038" s="60" t="e">
        <f t="shared" si="218"/>
        <v>#DIV/0!</v>
      </c>
      <c r="H2038" s="30" t="e">
        <f t="shared" si="221"/>
        <v>#DIV/0!</v>
      </c>
      <c r="I2038" s="63" t="e">
        <f t="shared" si="219"/>
        <v>#DIV/0!</v>
      </c>
      <c r="J2038" s="30" t="e">
        <f t="shared" si="222"/>
        <v>#DIV/0!</v>
      </c>
      <c r="K2038" s="67" t="e">
        <f t="shared" si="223"/>
        <v>#DIV/0!</v>
      </c>
      <c r="N2038" s="34"/>
      <c r="O2038" s="35"/>
      <c r="P2038" s="34"/>
      <c r="Q2038" s="35"/>
      <c r="R2038" s="36"/>
      <c r="S2038" s="36"/>
    </row>
    <row r="2039" spans="5:19">
      <c r="E2039" s="30">
        <f t="shared" si="220"/>
        <v>191.75000000001234</v>
      </c>
      <c r="F2039" s="30" t="e">
        <f t="shared" si="217"/>
        <v>#DIV/0!</v>
      </c>
      <c r="G2039" s="60" t="e">
        <f t="shared" si="218"/>
        <v>#DIV/0!</v>
      </c>
      <c r="H2039" s="30" t="e">
        <f t="shared" si="221"/>
        <v>#DIV/0!</v>
      </c>
      <c r="I2039" s="63" t="e">
        <f t="shared" si="219"/>
        <v>#DIV/0!</v>
      </c>
      <c r="J2039" s="30" t="e">
        <f t="shared" si="222"/>
        <v>#DIV/0!</v>
      </c>
      <c r="K2039" s="67" t="e">
        <f t="shared" si="223"/>
        <v>#DIV/0!</v>
      </c>
      <c r="N2039" s="34"/>
      <c r="O2039" s="35"/>
      <c r="P2039" s="34"/>
      <c r="Q2039" s="35"/>
      <c r="R2039" s="36"/>
      <c r="S2039" s="36"/>
    </row>
    <row r="2040" spans="5:19">
      <c r="E2040" s="30">
        <f t="shared" si="220"/>
        <v>191.80000000001235</v>
      </c>
      <c r="F2040" s="30" t="e">
        <f t="shared" si="217"/>
        <v>#DIV/0!</v>
      </c>
      <c r="G2040" s="60" t="e">
        <f t="shared" si="218"/>
        <v>#DIV/0!</v>
      </c>
      <c r="H2040" s="30" t="e">
        <f t="shared" si="221"/>
        <v>#DIV/0!</v>
      </c>
      <c r="I2040" s="63" t="e">
        <f t="shared" si="219"/>
        <v>#DIV/0!</v>
      </c>
      <c r="J2040" s="30" t="e">
        <f t="shared" si="222"/>
        <v>#DIV/0!</v>
      </c>
      <c r="K2040" s="67" t="e">
        <f t="shared" si="223"/>
        <v>#DIV/0!</v>
      </c>
      <c r="N2040" s="34"/>
      <c r="O2040" s="35"/>
      <c r="P2040" s="34"/>
      <c r="Q2040" s="35"/>
      <c r="R2040" s="36"/>
      <c r="S2040" s="36"/>
    </row>
    <row r="2041" spans="5:19">
      <c r="E2041" s="30">
        <f t="shared" si="220"/>
        <v>191.85000000001236</v>
      </c>
      <c r="F2041" s="30" t="e">
        <f t="shared" si="217"/>
        <v>#DIV/0!</v>
      </c>
      <c r="G2041" s="60" t="e">
        <f t="shared" si="218"/>
        <v>#DIV/0!</v>
      </c>
      <c r="H2041" s="30" t="e">
        <f t="shared" si="221"/>
        <v>#DIV/0!</v>
      </c>
      <c r="I2041" s="63" t="e">
        <f t="shared" si="219"/>
        <v>#DIV/0!</v>
      </c>
      <c r="J2041" s="30" t="e">
        <f t="shared" si="222"/>
        <v>#DIV/0!</v>
      </c>
      <c r="K2041" s="67" t="e">
        <f t="shared" si="223"/>
        <v>#DIV/0!</v>
      </c>
      <c r="N2041" s="34"/>
      <c r="O2041" s="35"/>
      <c r="P2041" s="34"/>
      <c r="Q2041" s="35"/>
      <c r="R2041" s="36"/>
      <c r="S2041" s="36"/>
    </row>
    <row r="2042" spans="5:19">
      <c r="E2042" s="30">
        <f t="shared" si="220"/>
        <v>191.90000000001237</v>
      </c>
      <c r="F2042" s="30" t="e">
        <f t="shared" si="217"/>
        <v>#DIV/0!</v>
      </c>
      <c r="G2042" s="60" t="e">
        <f t="shared" si="218"/>
        <v>#DIV/0!</v>
      </c>
      <c r="H2042" s="30" t="e">
        <f t="shared" si="221"/>
        <v>#DIV/0!</v>
      </c>
      <c r="I2042" s="63" t="e">
        <f t="shared" si="219"/>
        <v>#DIV/0!</v>
      </c>
      <c r="J2042" s="30" t="e">
        <f t="shared" si="222"/>
        <v>#DIV/0!</v>
      </c>
      <c r="K2042" s="67" t="e">
        <f t="shared" si="223"/>
        <v>#DIV/0!</v>
      </c>
      <c r="N2042" s="34"/>
      <c r="O2042" s="35"/>
      <c r="P2042" s="34"/>
      <c r="Q2042" s="35"/>
      <c r="R2042" s="36"/>
      <c r="S2042" s="36"/>
    </row>
    <row r="2043" spans="5:19">
      <c r="E2043" s="30">
        <f t="shared" si="220"/>
        <v>191.95000000001238</v>
      </c>
      <c r="F2043" s="30" t="e">
        <f t="shared" si="217"/>
        <v>#DIV/0!</v>
      </c>
      <c r="G2043" s="60" t="e">
        <f t="shared" si="218"/>
        <v>#DIV/0!</v>
      </c>
      <c r="H2043" s="30" t="e">
        <f t="shared" si="221"/>
        <v>#DIV/0!</v>
      </c>
      <c r="I2043" s="63" t="e">
        <f t="shared" si="219"/>
        <v>#DIV/0!</v>
      </c>
      <c r="J2043" s="30" t="e">
        <f t="shared" si="222"/>
        <v>#DIV/0!</v>
      </c>
      <c r="K2043" s="67" t="e">
        <f t="shared" si="223"/>
        <v>#DIV/0!</v>
      </c>
      <c r="N2043" s="34"/>
      <c r="O2043" s="35"/>
      <c r="P2043" s="34"/>
      <c r="Q2043" s="35"/>
      <c r="R2043" s="36"/>
      <c r="S2043" s="36"/>
    </row>
    <row r="2044" spans="5:19">
      <c r="E2044" s="30">
        <f t="shared" si="220"/>
        <v>192.00000000001239</v>
      </c>
      <c r="F2044" s="30" t="e">
        <f t="shared" si="217"/>
        <v>#DIV/0!</v>
      </c>
      <c r="G2044" s="60" t="e">
        <f t="shared" si="218"/>
        <v>#DIV/0!</v>
      </c>
      <c r="H2044" s="30" t="e">
        <f t="shared" si="221"/>
        <v>#DIV/0!</v>
      </c>
      <c r="I2044" s="63" t="e">
        <f t="shared" si="219"/>
        <v>#DIV/0!</v>
      </c>
      <c r="J2044" s="30" t="e">
        <f t="shared" si="222"/>
        <v>#DIV/0!</v>
      </c>
      <c r="K2044" s="67" t="e">
        <f t="shared" si="223"/>
        <v>#DIV/0!</v>
      </c>
      <c r="N2044" s="34"/>
      <c r="O2044" s="35"/>
      <c r="P2044" s="34"/>
      <c r="Q2044" s="35"/>
      <c r="R2044" s="36"/>
      <c r="S2044" s="36"/>
    </row>
    <row r="2045" spans="5:19">
      <c r="E2045" s="30">
        <f t="shared" si="220"/>
        <v>192.0500000000124</v>
      </c>
      <c r="F2045" s="30" t="e">
        <f t="shared" si="217"/>
        <v>#DIV/0!</v>
      </c>
      <c r="G2045" s="60" t="e">
        <f t="shared" si="218"/>
        <v>#DIV/0!</v>
      </c>
      <c r="H2045" s="30" t="e">
        <f t="shared" si="221"/>
        <v>#DIV/0!</v>
      </c>
      <c r="I2045" s="63" t="e">
        <f t="shared" si="219"/>
        <v>#DIV/0!</v>
      </c>
      <c r="J2045" s="30" t="e">
        <f t="shared" si="222"/>
        <v>#DIV/0!</v>
      </c>
      <c r="K2045" s="67" t="e">
        <f t="shared" si="223"/>
        <v>#DIV/0!</v>
      </c>
      <c r="N2045" s="34"/>
      <c r="O2045" s="35"/>
      <c r="P2045" s="34"/>
      <c r="Q2045" s="35"/>
      <c r="R2045" s="36"/>
      <c r="S2045" s="36"/>
    </row>
    <row r="2046" spans="5:19">
      <c r="E2046" s="30">
        <f t="shared" si="220"/>
        <v>192.10000000001241</v>
      </c>
      <c r="F2046" s="30" t="e">
        <f t="shared" si="217"/>
        <v>#DIV/0!</v>
      </c>
      <c r="G2046" s="60" t="e">
        <f t="shared" si="218"/>
        <v>#DIV/0!</v>
      </c>
      <c r="H2046" s="30" t="e">
        <f t="shared" si="221"/>
        <v>#DIV/0!</v>
      </c>
      <c r="I2046" s="63" t="e">
        <f t="shared" si="219"/>
        <v>#DIV/0!</v>
      </c>
      <c r="J2046" s="30" t="e">
        <f t="shared" si="222"/>
        <v>#DIV/0!</v>
      </c>
      <c r="K2046" s="67" t="e">
        <f t="shared" si="223"/>
        <v>#DIV/0!</v>
      </c>
      <c r="N2046" s="34"/>
      <c r="O2046" s="35"/>
      <c r="P2046" s="34"/>
      <c r="Q2046" s="35"/>
      <c r="R2046" s="36"/>
      <c r="S2046" s="36"/>
    </row>
    <row r="2047" spans="5:19">
      <c r="E2047" s="30">
        <f t="shared" si="220"/>
        <v>192.15000000001243</v>
      </c>
      <c r="F2047" s="30" t="e">
        <f t="shared" si="217"/>
        <v>#DIV/0!</v>
      </c>
      <c r="G2047" s="60" t="e">
        <f t="shared" si="218"/>
        <v>#DIV/0!</v>
      </c>
      <c r="H2047" s="30" t="e">
        <f t="shared" si="221"/>
        <v>#DIV/0!</v>
      </c>
      <c r="I2047" s="63" t="e">
        <f t="shared" si="219"/>
        <v>#DIV/0!</v>
      </c>
      <c r="J2047" s="30" t="e">
        <f t="shared" si="222"/>
        <v>#DIV/0!</v>
      </c>
      <c r="K2047" s="67" t="e">
        <f t="shared" si="223"/>
        <v>#DIV/0!</v>
      </c>
      <c r="N2047" s="34"/>
      <c r="O2047" s="35"/>
      <c r="P2047" s="34"/>
      <c r="Q2047" s="35"/>
      <c r="R2047" s="36"/>
      <c r="S2047" s="36"/>
    </row>
    <row r="2048" spans="5:19">
      <c r="E2048" s="30">
        <f t="shared" si="220"/>
        <v>192.20000000001244</v>
      </c>
      <c r="F2048" s="30" t="e">
        <f t="shared" si="217"/>
        <v>#DIV/0!</v>
      </c>
      <c r="G2048" s="60" t="e">
        <f t="shared" si="218"/>
        <v>#DIV/0!</v>
      </c>
      <c r="H2048" s="30" t="e">
        <f t="shared" si="221"/>
        <v>#DIV/0!</v>
      </c>
      <c r="I2048" s="63" t="e">
        <f t="shared" si="219"/>
        <v>#DIV/0!</v>
      </c>
      <c r="J2048" s="30" t="e">
        <f t="shared" si="222"/>
        <v>#DIV/0!</v>
      </c>
      <c r="K2048" s="67" t="e">
        <f t="shared" si="223"/>
        <v>#DIV/0!</v>
      </c>
      <c r="N2048" s="34"/>
      <c r="O2048" s="35"/>
      <c r="P2048" s="34"/>
      <c r="Q2048" s="35"/>
      <c r="R2048" s="36"/>
      <c r="S2048" s="36"/>
    </row>
    <row r="2049" spans="5:19">
      <c r="E2049" s="30">
        <f t="shared" si="220"/>
        <v>192.25000000001245</v>
      </c>
      <c r="F2049" s="30" t="e">
        <f t="shared" si="217"/>
        <v>#DIV/0!</v>
      </c>
      <c r="G2049" s="60" t="e">
        <f t="shared" si="218"/>
        <v>#DIV/0!</v>
      </c>
      <c r="H2049" s="30" t="e">
        <f t="shared" si="221"/>
        <v>#DIV/0!</v>
      </c>
      <c r="I2049" s="63" t="e">
        <f t="shared" si="219"/>
        <v>#DIV/0!</v>
      </c>
      <c r="J2049" s="30" t="e">
        <f t="shared" si="222"/>
        <v>#DIV/0!</v>
      </c>
      <c r="K2049" s="67" t="e">
        <f t="shared" si="223"/>
        <v>#DIV/0!</v>
      </c>
      <c r="N2049" s="34"/>
      <c r="O2049" s="35"/>
      <c r="P2049" s="34"/>
      <c r="Q2049" s="35"/>
      <c r="R2049" s="36"/>
      <c r="S2049" s="36"/>
    </row>
    <row r="2050" spans="5:19">
      <c r="E2050" s="30">
        <f t="shared" si="220"/>
        <v>192.30000000001246</v>
      </c>
      <c r="F2050" s="30" t="e">
        <f t="shared" si="217"/>
        <v>#DIV/0!</v>
      </c>
      <c r="G2050" s="60" t="e">
        <f t="shared" si="218"/>
        <v>#DIV/0!</v>
      </c>
      <c r="H2050" s="30" t="e">
        <f t="shared" si="221"/>
        <v>#DIV/0!</v>
      </c>
      <c r="I2050" s="63" t="e">
        <f t="shared" si="219"/>
        <v>#DIV/0!</v>
      </c>
      <c r="J2050" s="30" t="e">
        <f t="shared" si="222"/>
        <v>#DIV/0!</v>
      </c>
      <c r="K2050" s="67" t="e">
        <f t="shared" si="223"/>
        <v>#DIV/0!</v>
      </c>
      <c r="N2050" s="34"/>
      <c r="O2050" s="35"/>
      <c r="P2050" s="34"/>
      <c r="Q2050" s="35"/>
      <c r="R2050" s="36"/>
      <c r="S2050" s="36"/>
    </row>
    <row r="2051" spans="5:19">
      <c r="E2051" s="30">
        <f t="shared" si="220"/>
        <v>192.35000000001247</v>
      </c>
      <c r="F2051" s="30" t="e">
        <f t="shared" si="217"/>
        <v>#DIV/0!</v>
      </c>
      <c r="G2051" s="60" t="e">
        <f t="shared" si="218"/>
        <v>#DIV/0!</v>
      </c>
      <c r="H2051" s="30" t="e">
        <f t="shared" si="221"/>
        <v>#DIV/0!</v>
      </c>
      <c r="I2051" s="63" t="e">
        <f t="shared" si="219"/>
        <v>#DIV/0!</v>
      </c>
      <c r="J2051" s="30" t="e">
        <f t="shared" si="222"/>
        <v>#DIV/0!</v>
      </c>
      <c r="K2051" s="67" t="e">
        <f t="shared" si="223"/>
        <v>#DIV/0!</v>
      </c>
      <c r="N2051" s="34"/>
      <c r="O2051" s="35"/>
      <c r="P2051" s="34"/>
      <c r="Q2051" s="35"/>
      <c r="R2051" s="36"/>
      <c r="S2051" s="36"/>
    </row>
    <row r="2052" spans="5:19">
      <c r="E2052" s="30">
        <f t="shared" si="220"/>
        <v>192.40000000001248</v>
      </c>
      <c r="F2052" s="30" t="e">
        <f t="shared" ref="F2052:F2115" si="224">SQRT(2+2*1*COS(3.14-2*$C$9*E2052*10^(-3)))</f>
        <v>#DIV/0!</v>
      </c>
      <c r="G2052" s="60" t="e">
        <f t="shared" ref="G2052:G2115" si="225">20*LOG10(F2052/2)</f>
        <v>#DIV/0!</v>
      </c>
      <c r="H2052" s="30" t="e">
        <f t="shared" si="221"/>
        <v>#DIV/0!</v>
      </c>
      <c r="I2052" s="63" t="e">
        <f t="shared" ref="I2052:I2115" si="226">20*LOG10(H2052/2)</f>
        <v>#DIV/0!</v>
      </c>
      <c r="J2052" s="30" t="e">
        <f t="shared" si="222"/>
        <v>#DIV/0!</v>
      </c>
      <c r="K2052" s="67" t="e">
        <f t="shared" si="223"/>
        <v>#DIV/0!</v>
      </c>
      <c r="N2052" s="34"/>
      <c r="O2052" s="35"/>
      <c r="P2052" s="34"/>
      <c r="Q2052" s="35"/>
      <c r="R2052" s="36"/>
      <c r="S2052" s="36"/>
    </row>
    <row r="2053" spans="5:19">
      <c r="E2053" s="30">
        <f t="shared" ref="E2053:E2116" si="227">E2052+$E$2</f>
        <v>192.45000000001249</v>
      </c>
      <c r="F2053" s="30" t="e">
        <f t="shared" si="224"/>
        <v>#DIV/0!</v>
      </c>
      <c r="G2053" s="60" t="e">
        <f t="shared" si="225"/>
        <v>#DIV/0!</v>
      </c>
      <c r="H2053" s="30" t="e">
        <f t="shared" ref="H2053:H2116" si="228">SQRT(2+2*1*COS(0-2*$C$30*E2053*10^(-3)))</f>
        <v>#DIV/0!</v>
      </c>
      <c r="I2053" s="63" t="e">
        <f t="shared" si="226"/>
        <v>#DIV/0!</v>
      </c>
      <c r="J2053" s="30" t="e">
        <f t="shared" ref="J2053:J2116" si="229">SQRT(1+0+2*0*COS(0-2*$C$51*E2053*10^(-3)))</f>
        <v>#DIV/0!</v>
      </c>
      <c r="K2053" s="67" t="e">
        <f t="shared" ref="K2053:K2116" si="230">20*LOG10(J2053/1)</f>
        <v>#DIV/0!</v>
      </c>
      <c r="N2053" s="34"/>
      <c r="O2053" s="35"/>
      <c r="P2053" s="34"/>
      <c r="Q2053" s="35"/>
      <c r="R2053" s="36"/>
      <c r="S2053" s="36"/>
    </row>
    <row r="2054" spans="5:19">
      <c r="E2054" s="30">
        <f t="shared" si="227"/>
        <v>192.50000000001251</v>
      </c>
      <c r="F2054" s="30" t="e">
        <f t="shared" si="224"/>
        <v>#DIV/0!</v>
      </c>
      <c r="G2054" s="60" t="e">
        <f t="shared" si="225"/>
        <v>#DIV/0!</v>
      </c>
      <c r="H2054" s="30" t="e">
        <f t="shared" si="228"/>
        <v>#DIV/0!</v>
      </c>
      <c r="I2054" s="63" t="e">
        <f t="shared" si="226"/>
        <v>#DIV/0!</v>
      </c>
      <c r="J2054" s="30" t="e">
        <f t="shared" si="229"/>
        <v>#DIV/0!</v>
      </c>
      <c r="K2054" s="67" t="e">
        <f t="shared" si="230"/>
        <v>#DIV/0!</v>
      </c>
      <c r="N2054" s="34"/>
      <c r="O2054" s="35"/>
      <c r="P2054" s="34"/>
      <c r="Q2054" s="35"/>
      <c r="R2054" s="36"/>
      <c r="S2054" s="36"/>
    </row>
    <row r="2055" spans="5:19">
      <c r="E2055" s="30">
        <f t="shared" si="227"/>
        <v>192.55000000001252</v>
      </c>
      <c r="F2055" s="30" t="e">
        <f t="shared" si="224"/>
        <v>#DIV/0!</v>
      </c>
      <c r="G2055" s="60" t="e">
        <f t="shared" si="225"/>
        <v>#DIV/0!</v>
      </c>
      <c r="H2055" s="30" t="e">
        <f t="shared" si="228"/>
        <v>#DIV/0!</v>
      </c>
      <c r="I2055" s="63" t="e">
        <f t="shared" si="226"/>
        <v>#DIV/0!</v>
      </c>
      <c r="J2055" s="30" t="e">
        <f t="shared" si="229"/>
        <v>#DIV/0!</v>
      </c>
      <c r="K2055" s="67" t="e">
        <f t="shared" si="230"/>
        <v>#DIV/0!</v>
      </c>
      <c r="N2055" s="34"/>
      <c r="O2055" s="35"/>
      <c r="P2055" s="34"/>
      <c r="Q2055" s="35"/>
      <c r="R2055" s="36"/>
      <c r="S2055" s="36"/>
    </row>
    <row r="2056" spans="5:19">
      <c r="E2056" s="30">
        <f t="shared" si="227"/>
        <v>192.60000000001253</v>
      </c>
      <c r="F2056" s="30" t="e">
        <f t="shared" si="224"/>
        <v>#DIV/0!</v>
      </c>
      <c r="G2056" s="60" t="e">
        <f t="shared" si="225"/>
        <v>#DIV/0!</v>
      </c>
      <c r="H2056" s="30" t="e">
        <f t="shared" si="228"/>
        <v>#DIV/0!</v>
      </c>
      <c r="I2056" s="63" t="e">
        <f t="shared" si="226"/>
        <v>#DIV/0!</v>
      </c>
      <c r="J2056" s="30" t="e">
        <f t="shared" si="229"/>
        <v>#DIV/0!</v>
      </c>
      <c r="K2056" s="67" t="e">
        <f t="shared" si="230"/>
        <v>#DIV/0!</v>
      </c>
      <c r="N2056" s="34"/>
      <c r="O2056" s="35"/>
      <c r="P2056" s="34"/>
      <c r="Q2056" s="35"/>
      <c r="R2056" s="36"/>
      <c r="S2056" s="36"/>
    </row>
    <row r="2057" spans="5:19">
      <c r="E2057" s="30">
        <f t="shared" si="227"/>
        <v>192.65000000001254</v>
      </c>
      <c r="F2057" s="30" t="e">
        <f t="shared" si="224"/>
        <v>#DIV/0!</v>
      </c>
      <c r="G2057" s="60" t="e">
        <f t="shared" si="225"/>
        <v>#DIV/0!</v>
      </c>
      <c r="H2057" s="30" t="e">
        <f t="shared" si="228"/>
        <v>#DIV/0!</v>
      </c>
      <c r="I2057" s="63" t="e">
        <f t="shared" si="226"/>
        <v>#DIV/0!</v>
      </c>
      <c r="J2057" s="30" t="e">
        <f t="shared" si="229"/>
        <v>#DIV/0!</v>
      </c>
      <c r="K2057" s="67" t="e">
        <f t="shared" si="230"/>
        <v>#DIV/0!</v>
      </c>
      <c r="N2057" s="34"/>
      <c r="O2057" s="35"/>
      <c r="P2057" s="34"/>
      <c r="Q2057" s="35"/>
      <c r="R2057" s="36"/>
      <c r="S2057" s="36"/>
    </row>
    <row r="2058" spans="5:19">
      <c r="E2058" s="30">
        <f t="shared" si="227"/>
        <v>192.70000000001255</v>
      </c>
      <c r="F2058" s="30" t="e">
        <f t="shared" si="224"/>
        <v>#DIV/0!</v>
      </c>
      <c r="G2058" s="60" t="e">
        <f t="shared" si="225"/>
        <v>#DIV/0!</v>
      </c>
      <c r="H2058" s="30" t="e">
        <f t="shared" si="228"/>
        <v>#DIV/0!</v>
      </c>
      <c r="I2058" s="63" t="e">
        <f t="shared" si="226"/>
        <v>#DIV/0!</v>
      </c>
      <c r="J2058" s="30" t="e">
        <f t="shared" si="229"/>
        <v>#DIV/0!</v>
      </c>
      <c r="K2058" s="67" t="e">
        <f t="shared" si="230"/>
        <v>#DIV/0!</v>
      </c>
      <c r="N2058" s="34"/>
      <c r="O2058" s="35"/>
      <c r="P2058" s="34"/>
      <c r="Q2058" s="35"/>
      <c r="R2058" s="36"/>
      <c r="S2058" s="36"/>
    </row>
    <row r="2059" spans="5:19">
      <c r="E2059" s="30">
        <f t="shared" si="227"/>
        <v>192.75000000001256</v>
      </c>
      <c r="F2059" s="30" t="e">
        <f t="shared" si="224"/>
        <v>#DIV/0!</v>
      </c>
      <c r="G2059" s="60" t="e">
        <f t="shared" si="225"/>
        <v>#DIV/0!</v>
      </c>
      <c r="H2059" s="30" t="e">
        <f t="shared" si="228"/>
        <v>#DIV/0!</v>
      </c>
      <c r="I2059" s="63" t="e">
        <f t="shared" si="226"/>
        <v>#DIV/0!</v>
      </c>
      <c r="J2059" s="30" t="e">
        <f t="shared" si="229"/>
        <v>#DIV/0!</v>
      </c>
      <c r="K2059" s="67" t="e">
        <f t="shared" si="230"/>
        <v>#DIV/0!</v>
      </c>
      <c r="N2059" s="34"/>
      <c r="O2059" s="35"/>
      <c r="P2059" s="34"/>
      <c r="Q2059" s="35"/>
      <c r="R2059" s="36"/>
      <c r="S2059" s="36"/>
    </row>
    <row r="2060" spans="5:19">
      <c r="E2060" s="30">
        <f t="shared" si="227"/>
        <v>192.80000000001257</v>
      </c>
      <c r="F2060" s="30" t="e">
        <f t="shared" si="224"/>
        <v>#DIV/0!</v>
      </c>
      <c r="G2060" s="60" t="e">
        <f t="shared" si="225"/>
        <v>#DIV/0!</v>
      </c>
      <c r="H2060" s="30" t="e">
        <f t="shared" si="228"/>
        <v>#DIV/0!</v>
      </c>
      <c r="I2060" s="63" t="e">
        <f t="shared" si="226"/>
        <v>#DIV/0!</v>
      </c>
      <c r="J2060" s="30" t="e">
        <f t="shared" si="229"/>
        <v>#DIV/0!</v>
      </c>
      <c r="K2060" s="67" t="e">
        <f t="shared" si="230"/>
        <v>#DIV/0!</v>
      </c>
      <c r="N2060" s="34"/>
      <c r="O2060" s="35"/>
      <c r="P2060" s="34"/>
      <c r="Q2060" s="35"/>
      <c r="R2060" s="36"/>
      <c r="S2060" s="36"/>
    </row>
    <row r="2061" spans="5:19">
      <c r="E2061" s="30">
        <f t="shared" si="227"/>
        <v>192.85000000001259</v>
      </c>
      <c r="F2061" s="30" t="e">
        <f t="shared" si="224"/>
        <v>#DIV/0!</v>
      </c>
      <c r="G2061" s="60" t="e">
        <f t="shared" si="225"/>
        <v>#DIV/0!</v>
      </c>
      <c r="H2061" s="30" t="e">
        <f t="shared" si="228"/>
        <v>#DIV/0!</v>
      </c>
      <c r="I2061" s="63" t="e">
        <f t="shared" si="226"/>
        <v>#DIV/0!</v>
      </c>
      <c r="J2061" s="30" t="e">
        <f t="shared" si="229"/>
        <v>#DIV/0!</v>
      </c>
      <c r="K2061" s="67" t="e">
        <f t="shared" si="230"/>
        <v>#DIV/0!</v>
      </c>
      <c r="N2061" s="34"/>
      <c r="O2061" s="35"/>
      <c r="P2061" s="34"/>
      <c r="Q2061" s="35"/>
      <c r="R2061" s="36"/>
      <c r="S2061" s="36"/>
    </row>
    <row r="2062" spans="5:19">
      <c r="E2062" s="30">
        <f t="shared" si="227"/>
        <v>192.9000000000126</v>
      </c>
      <c r="F2062" s="30" t="e">
        <f t="shared" si="224"/>
        <v>#DIV/0!</v>
      </c>
      <c r="G2062" s="60" t="e">
        <f t="shared" si="225"/>
        <v>#DIV/0!</v>
      </c>
      <c r="H2062" s="30" t="e">
        <f t="shared" si="228"/>
        <v>#DIV/0!</v>
      </c>
      <c r="I2062" s="63" t="e">
        <f t="shared" si="226"/>
        <v>#DIV/0!</v>
      </c>
      <c r="J2062" s="30" t="e">
        <f t="shared" si="229"/>
        <v>#DIV/0!</v>
      </c>
      <c r="K2062" s="67" t="e">
        <f t="shared" si="230"/>
        <v>#DIV/0!</v>
      </c>
      <c r="N2062" s="34"/>
      <c r="O2062" s="35"/>
      <c r="P2062" s="34"/>
      <c r="Q2062" s="35"/>
      <c r="R2062" s="36"/>
      <c r="S2062" s="36"/>
    </row>
    <row r="2063" spans="5:19">
      <c r="E2063" s="30">
        <f t="shared" si="227"/>
        <v>192.95000000001261</v>
      </c>
      <c r="F2063" s="30" t="e">
        <f t="shared" si="224"/>
        <v>#DIV/0!</v>
      </c>
      <c r="G2063" s="60" t="e">
        <f t="shared" si="225"/>
        <v>#DIV/0!</v>
      </c>
      <c r="H2063" s="30" t="e">
        <f t="shared" si="228"/>
        <v>#DIV/0!</v>
      </c>
      <c r="I2063" s="63" t="e">
        <f t="shared" si="226"/>
        <v>#DIV/0!</v>
      </c>
      <c r="J2063" s="30" t="e">
        <f t="shared" si="229"/>
        <v>#DIV/0!</v>
      </c>
      <c r="K2063" s="67" t="e">
        <f t="shared" si="230"/>
        <v>#DIV/0!</v>
      </c>
      <c r="N2063" s="34"/>
      <c r="O2063" s="35"/>
      <c r="P2063" s="34"/>
      <c r="Q2063" s="35"/>
      <c r="R2063" s="36"/>
      <c r="S2063" s="36"/>
    </row>
    <row r="2064" spans="5:19">
      <c r="E2064" s="30">
        <f t="shared" si="227"/>
        <v>193.00000000001262</v>
      </c>
      <c r="F2064" s="30" t="e">
        <f t="shared" si="224"/>
        <v>#DIV/0!</v>
      </c>
      <c r="G2064" s="60" t="e">
        <f t="shared" si="225"/>
        <v>#DIV/0!</v>
      </c>
      <c r="H2064" s="30" t="e">
        <f t="shared" si="228"/>
        <v>#DIV/0!</v>
      </c>
      <c r="I2064" s="63" t="e">
        <f t="shared" si="226"/>
        <v>#DIV/0!</v>
      </c>
      <c r="J2064" s="30" t="e">
        <f t="shared" si="229"/>
        <v>#DIV/0!</v>
      </c>
      <c r="K2064" s="67" t="e">
        <f t="shared" si="230"/>
        <v>#DIV/0!</v>
      </c>
      <c r="N2064" s="34"/>
      <c r="O2064" s="35"/>
      <c r="P2064" s="34"/>
      <c r="Q2064" s="35"/>
      <c r="R2064" s="36"/>
      <c r="S2064" s="36"/>
    </row>
    <row r="2065" spans="5:19">
      <c r="E2065" s="30">
        <f t="shared" si="227"/>
        <v>193.05000000001263</v>
      </c>
      <c r="F2065" s="30" t="e">
        <f t="shared" si="224"/>
        <v>#DIV/0!</v>
      </c>
      <c r="G2065" s="60" t="e">
        <f t="shared" si="225"/>
        <v>#DIV/0!</v>
      </c>
      <c r="H2065" s="30" t="e">
        <f t="shared" si="228"/>
        <v>#DIV/0!</v>
      </c>
      <c r="I2065" s="63" t="e">
        <f t="shared" si="226"/>
        <v>#DIV/0!</v>
      </c>
      <c r="J2065" s="30" t="e">
        <f t="shared" si="229"/>
        <v>#DIV/0!</v>
      </c>
      <c r="K2065" s="67" t="e">
        <f t="shared" si="230"/>
        <v>#DIV/0!</v>
      </c>
      <c r="N2065" s="34"/>
      <c r="O2065" s="35"/>
      <c r="P2065" s="34"/>
      <c r="Q2065" s="35"/>
      <c r="R2065" s="36"/>
      <c r="S2065" s="36"/>
    </row>
    <row r="2066" spans="5:19">
      <c r="E2066" s="30">
        <f t="shared" si="227"/>
        <v>193.10000000001264</v>
      </c>
      <c r="F2066" s="30" t="e">
        <f t="shared" si="224"/>
        <v>#DIV/0!</v>
      </c>
      <c r="G2066" s="60" t="e">
        <f t="shared" si="225"/>
        <v>#DIV/0!</v>
      </c>
      <c r="H2066" s="30" t="e">
        <f t="shared" si="228"/>
        <v>#DIV/0!</v>
      </c>
      <c r="I2066" s="63" t="e">
        <f t="shared" si="226"/>
        <v>#DIV/0!</v>
      </c>
      <c r="J2066" s="30" t="e">
        <f t="shared" si="229"/>
        <v>#DIV/0!</v>
      </c>
      <c r="K2066" s="67" t="e">
        <f t="shared" si="230"/>
        <v>#DIV/0!</v>
      </c>
      <c r="N2066" s="34"/>
      <c r="O2066" s="35"/>
      <c r="P2066" s="34"/>
      <c r="Q2066" s="35"/>
      <c r="R2066" s="36"/>
      <c r="S2066" s="36"/>
    </row>
    <row r="2067" spans="5:19">
      <c r="E2067" s="30">
        <f t="shared" si="227"/>
        <v>193.15000000001265</v>
      </c>
      <c r="F2067" s="30" t="e">
        <f t="shared" si="224"/>
        <v>#DIV/0!</v>
      </c>
      <c r="G2067" s="60" t="e">
        <f t="shared" si="225"/>
        <v>#DIV/0!</v>
      </c>
      <c r="H2067" s="30" t="e">
        <f t="shared" si="228"/>
        <v>#DIV/0!</v>
      </c>
      <c r="I2067" s="63" t="e">
        <f t="shared" si="226"/>
        <v>#DIV/0!</v>
      </c>
      <c r="J2067" s="30" t="e">
        <f t="shared" si="229"/>
        <v>#DIV/0!</v>
      </c>
      <c r="K2067" s="67" t="e">
        <f t="shared" si="230"/>
        <v>#DIV/0!</v>
      </c>
      <c r="N2067" s="34"/>
      <c r="O2067" s="35"/>
      <c r="P2067" s="34"/>
      <c r="Q2067" s="35"/>
      <c r="R2067" s="36"/>
      <c r="S2067" s="36"/>
    </row>
    <row r="2068" spans="5:19">
      <c r="E2068" s="30">
        <f t="shared" si="227"/>
        <v>193.20000000001266</v>
      </c>
      <c r="F2068" s="30" t="e">
        <f t="shared" si="224"/>
        <v>#DIV/0!</v>
      </c>
      <c r="G2068" s="60" t="e">
        <f t="shared" si="225"/>
        <v>#DIV/0!</v>
      </c>
      <c r="H2068" s="30" t="e">
        <f t="shared" si="228"/>
        <v>#DIV/0!</v>
      </c>
      <c r="I2068" s="63" t="e">
        <f t="shared" si="226"/>
        <v>#DIV/0!</v>
      </c>
      <c r="J2068" s="30" t="e">
        <f t="shared" si="229"/>
        <v>#DIV/0!</v>
      </c>
      <c r="K2068" s="67" t="e">
        <f t="shared" si="230"/>
        <v>#DIV/0!</v>
      </c>
      <c r="N2068" s="34"/>
      <c r="O2068" s="35"/>
      <c r="P2068" s="34"/>
      <c r="Q2068" s="35"/>
      <c r="R2068" s="36"/>
      <c r="S2068" s="36"/>
    </row>
    <row r="2069" spans="5:19">
      <c r="E2069" s="30">
        <f t="shared" si="227"/>
        <v>193.25000000001268</v>
      </c>
      <c r="F2069" s="30" t="e">
        <f t="shared" si="224"/>
        <v>#DIV/0!</v>
      </c>
      <c r="G2069" s="60" t="e">
        <f t="shared" si="225"/>
        <v>#DIV/0!</v>
      </c>
      <c r="H2069" s="30" t="e">
        <f t="shared" si="228"/>
        <v>#DIV/0!</v>
      </c>
      <c r="I2069" s="63" t="e">
        <f t="shared" si="226"/>
        <v>#DIV/0!</v>
      </c>
      <c r="J2069" s="30" t="e">
        <f t="shared" si="229"/>
        <v>#DIV/0!</v>
      </c>
      <c r="K2069" s="67" t="e">
        <f t="shared" si="230"/>
        <v>#DIV/0!</v>
      </c>
      <c r="N2069" s="34"/>
      <c r="O2069" s="35"/>
      <c r="P2069" s="34"/>
      <c r="Q2069" s="35"/>
      <c r="R2069" s="36"/>
      <c r="S2069" s="36"/>
    </row>
    <row r="2070" spans="5:19">
      <c r="E2070" s="30">
        <f t="shared" si="227"/>
        <v>193.30000000001269</v>
      </c>
      <c r="F2070" s="30" t="e">
        <f t="shared" si="224"/>
        <v>#DIV/0!</v>
      </c>
      <c r="G2070" s="60" t="e">
        <f t="shared" si="225"/>
        <v>#DIV/0!</v>
      </c>
      <c r="H2070" s="30" t="e">
        <f t="shared" si="228"/>
        <v>#DIV/0!</v>
      </c>
      <c r="I2070" s="63" t="e">
        <f t="shared" si="226"/>
        <v>#DIV/0!</v>
      </c>
      <c r="J2070" s="30" t="e">
        <f t="shared" si="229"/>
        <v>#DIV/0!</v>
      </c>
      <c r="K2070" s="67" t="e">
        <f t="shared" si="230"/>
        <v>#DIV/0!</v>
      </c>
      <c r="N2070" s="34"/>
      <c r="O2070" s="35"/>
      <c r="P2070" s="34"/>
      <c r="Q2070" s="35"/>
      <c r="R2070" s="36"/>
      <c r="S2070" s="36"/>
    </row>
    <row r="2071" spans="5:19">
      <c r="E2071" s="30">
        <f t="shared" si="227"/>
        <v>193.3500000000127</v>
      </c>
      <c r="F2071" s="30" t="e">
        <f t="shared" si="224"/>
        <v>#DIV/0!</v>
      </c>
      <c r="G2071" s="60" t="e">
        <f t="shared" si="225"/>
        <v>#DIV/0!</v>
      </c>
      <c r="H2071" s="30" t="e">
        <f t="shared" si="228"/>
        <v>#DIV/0!</v>
      </c>
      <c r="I2071" s="63" t="e">
        <f t="shared" si="226"/>
        <v>#DIV/0!</v>
      </c>
      <c r="J2071" s="30" t="e">
        <f t="shared" si="229"/>
        <v>#DIV/0!</v>
      </c>
      <c r="K2071" s="67" t="e">
        <f t="shared" si="230"/>
        <v>#DIV/0!</v>
      </c>
      <c r="N2071" s="34"/>
      <c r="O2071" s="35"/>
      <c r="P2071" s="34"/>
      <c r="Q2071" s="35"/>
      <c r="R2071" s="36"/>
      <c r="S2071" s="36"/>
    </row>
    <row r="2072" spans="5:19">
      <c r="E2072" s="30">
        <f t="shared" si="227"/>
        <v>193.40000000001271</v>
      </c>
      <c r="F2072" s="30" t="e">
        <f t="shared" si="224"/>
        <v>#DIV/0!</v>
      </c>
      <c r="G2072" s="60" t="e">
        <f t="shared" si="225"/>
        <v>#DIV/0!</v>
      </c>
      <c r="H2072" s="30" t="e">
        <f t="shared" si="228"/>
        <v>#DIV/0!</v>
      </c>
      <c r="I2072" s="63" t="e">
        <f t="shared" si="226"/>
        <v>#DIV/0!</v>
      </c>
      <c r="J2072" s="30" t="e">
        <f t="shared" si="229"/>
        <v>#DIV/0!</v>
      </c>
      <c r="K2072" s="67" t="e">
        <f t="shared" si="230"/>
        <v>#DIV/0!</v>
      </c>
      <c r="N2072" s="34"/>
      <c r="O2072" s="35"/>
      <c r="P2072" s="34"/>
      <c r="Q2072" s="35"/>
      <c r="R2072" s="36"/>
      <c r="S2072" s="36"/>
    </row>
    <row r="2073" spans="5:19">
      <c r="E2073" s="30">
        <f t="shared" si="227"/>
        <v>193.45000000001272</v>
      </c>
      <c r="F2073" s="30" t="e">
        <f t="shared" si="224"/>
        <v>#DIV/0!</v>
      </c>
      <c r="G2073" s="60" t="e">
        <f t="shared" si="225"/>
        <v>#DIV/0!</v>
      </c>
      <c r="H2073" s="30" t="e">
        <f t="shared" si="228"/>
        <v>#DIV/0!</v>
      </c>
      <c r="I2073" s="63" t="e">
        <f t="shared" si="226"/>
        <v>#DIV/0!</v>
      </c>
      <c r="J2073" s="30" t="e">
        <f t="shared" si="229"/>
        <v>#DIV/0!</v>
      </c>
      <c r="K2073" s="67" t="e">
        <f t="shared" si="230"/>
        <v>#DIV/0!</v>
      </c>
      <c r="N2073" s="34"/>
      <c r="O2073" s="35"/>
      <c r="P2073" s="34"/>
      <c r="Q2073" s="35"/>
      <c r="R2073" s="36"/>
      <c r="S2073" s="36"/>
    </row>
    <row r="2074" spans="5:19">
      <c r="E2074" s="30">
        <f t="shared" si="227"/>
        <v>193.50000000001273</v>
      </c>
      <c r="F2074" s="30" t="e">
        <f t="shared" si="224"/>
        <v>#DIV/0!</v>
      </c>
      <c r="G2074" s="60" t="e">
        <f t="shared" si="225"/>
        <v>#DIV/0!</v>
      </c>
      <c r="H2074" s="30" t="e">
        <f t="shared" si="228"/>
        <v>#DIV/0!</v>
      </c>
      <c r="I2074" s="63" t="e">
        <f t="shared" si="226"/>
        <v>#DIV/0!</v>
      </c>
      <c r="J2074" s="30" t="e">
        <f t="shared" si="229"/>
        <v>#DIV/0!</v>
      </c>
      <c r="K2074" s="67" t="e">
        <f t="shared" si="230"/>
        <v>#DIV/0!</v>
      </c>
      <c r="N2074" s="34"/>
      <c r="O2074" s="35"/>
      <c r="P2074" s="34"/>
      <c r="Q2074" s="35"/>
      <c r="R2074" s="36"/>
      <c r="S2074" s="36"/>
    </row>
    <row r="2075" spans="5:19">
      <c r="E2075" s="30">
        <f t="shared" si="227"/>
        <v>193.55000000001274</v>
      </c>
      <c r="F2075" s="30" t="e">
        <f t="shared" si="224"/>
        <v>#DIV/0!</v>
      </c>
      <c r="G2075" s="60" t="e">
        <f t="shared" si="225"/>
        <v>#DIV/0!</v>
      </c>
      <c r="H2075" s="30" t="e">
        <f t="shared" si="228"/>
        <v>#DIV/0!</v>
      </c>
      <c r="I2075" s="63" t="e">
        <f t="shared" si="226"/>
        <v>#DIV/0!</v>
      </c>
      <c r="J2075" s="30" t="e">
        <f t="shared" si="229"/>
        <v>#DIV/0!</v>
      </c>
      <c r="K2075" s="67" t="e">
        <f t="shared" si="230"/>
        <v>#DIV/0!</v>
      </c>
      <c r="N2075" s="34"/>
      <c r="O2075" s="35"/>
      <c r="P2075" s="34"/>
      <c r="Q2075" s="35"/>
      <c r="R2075" s="36"/>
      <c r="S2075" s="36"/>
    </row>
    <row r="2076" spans="5:19">
      <c r="E2076" s="30">
        <f t="shared" si="227"/>
        <v>193.60000000001276</v>
      </c>
      <c r="F2076" s="30" t="e">
        <f t="shared" si="224"/>
        <v>#DIV/0!</v>
      </c>
      <c r="G2076" s="60" t="e">
        <f t="shared" si="225"/>
        <v>#DIV/0!</v>
      </c>
      <c r="H2076" s="30" t="e">
        <f t="shared" si="228"/>
        <v>#DIV/0!</v>
      </c>
      <c r="I2076" s="63" t="e">
        <f t="shared" si="226"/>
        <v>#DIV/0!</v>
      </c>
      <c r="J2076" s="30" t="e">
        <f t="shared" si="229"/>
        <v>#DIV/0!</v>
      </c>
      <c r="K2076" s="67" t="e">
        <f t="shared" si="230"/>
        <v>#DIV/0!</v>
      </c>
      <c r="N2076" s="34"/>
      <c r="O2076" s="35"/>
      <c r="P2076" s="34"/>
      <c r="Q2076" s="35"/>
      <c r="R2076" s="36"/>
      <c r="S2076" s="36"/>
    </row>
    <row r="2077" spans="5:19">
      <c r="E2077" s="30">
        <f t="shared" si="227"/>
        <v>193.65000000001277</v>
      </c>
      <c r="F2077" s="30" t="e">
        <f t="shared" si="224"/>
        <v>#DIV/0!</v>
      </c>
      <c r="G2077" s="60" t="e">
        <f t="shared" si="225"/>
        <v>#DIV/0!</v>
      </c>
      <c r="H2077" s="30" t="e">
        <f t="shared" si="228"/>
        <v>#DIV/0!</v>
      </c>
      <c r="I2077" s="63" t="e">
        <f t="shared" si="226"/>
        <v>#DIV/0!</v>
      </c>
      <c r="J2077" s="30" t="e">
        <f t="shared" si="229"/>
        <v>#DIV/0!</v>
      </c>
      <c r="K2077" s="67" t="e">
        <f t="shared" si="230"/>
        <v>#DIV/0!</v>
      </c>
      <c r="N2077" s="34"/>
      <c r="O2077" s="35"/>
      <c r="P2077" s="34"/>
      <c r="Q2077" s="35"/>
      <c r="R2077" s="36"/>
      <c r="S2077" s="36"/>
    </row>
    <row r="2078" spans="5:19">
      <c r="E2078" s="30">
        <f t="shared" si="227"/>
        <v>193.70000000001278</v>
      </c>
      <c r="F2078" s="30" t="e">
        <f t="shared" si="224"/>
        <v>#DIV/0!</v>
      </c>
      <c r="G2078" s="60" t="e">
        <f t="shared" si="225"/>
        <v>#DIV/0!</v>
      </c>
      <c r="H2078" s="30" t="e">
        <f t="shared" si="228"/>
        <v>#DIV/0!</v>
      </c>
      <c r="I2078" s="63" t="e">
        <f t="shared" si="226"/>
        <v>#DIV/0!</v>
      </c>
      <c r="J2078" s="30" t="e">
        <f t="shared" si="229"/>
        <v>#DIV/0!</v>
      </c>
      <c r="K2078" s="67" t="e">
        <f t="shared" si="230"/>
        <v>#DIV/0!</v>
      </c>
      <c r="N2078" s="34"/>
      <c r="O2078" s="35"/>
      <c r="P2078" s="34"/>
      <c r="Q2078" s="35"/>
      <c r="R2078" s="36"/>
      <c r="S2078" s="36"/>
    </row>
    <row r="2079" spans="5:19">
      <c r="E2079" s="30">
        <f t="shared" si="227"/>
        <v>193.75000000001279</v>
      </c>
      <c r="F2079" s="30" t="e">
        <f t="shared" si="224"/>
        <v>#DIV/0!</v>
      </c>
      <c r="G2079" s="60" t="e">
        <f t="shared" si="225"/>
        <v>#DIV/0!</v>
      </c>
      <c r="H2079" s="30" t="e">
        <f t="shared" si="228"/>
        <v>#DIV/0!</v>
      </c>
      <c r="I2079" s="63" t="e">
        <f t="shared" si="226"/>
        <v>#DIV/0!</v>
      </c>
      <c r="J2079" s="30" t="e">
        <f t="shared" si="229"/>
        <v>#DIV/0!</v>
      </c>
      <c r="K2079" s="67" t="e">
        <f t="shared" si="230"/>
        <v>#DIV/0!</v>
      </c>
      <c r="N2079" s="34"/>
      <c r="O2079" s="35"/>
      <c r="P2079" s="34"/>
      <c r="Q2079" s="35"/>
      <c r="R2079" s="36"/>
      <c r="S2079" s="36"/>
    </row>
    <row r="2080" spans="5:19">
      <c r="E2080" s="30">
        <f t="shared" si="227"/>
        <v>193.8000000000128</v>
      </c>
      <c r="F2080" s="30" t="e">
        <f t="shared" si="224"/>
        <v>#DIV/0!</v>
      </c>
      <c r="G2080" s="60" t="e">
        <f t="shared" si="225"/>
        <v>#DIV/0!</v>
      </c>
      <c r="H2080" s="30" t="e">
        <f t="shared" si="228"/>
        <v>#DIV/0!</v>
      </c>
      <c r="I2080" s="63" t="e">
        <f t="shared" si="226"/>
        <v>#DIV/0!</v>
      </c>
      <c r="J2080" s="30" t="e">
        <f t="shared" si="229"/>
        <v>#DIV/0!</v>
      </c>
      <c r="K2080" s="67" t="e">
        <f t="shared" si="230"/>
        <v>#DIV/0!</v>
      </c>
      <c r="N2080" s="34"/>
      <c r="O2080" s="35"/>
      <c r="P2080" s="34"/>
      <c r="Q2080" s="35"/>
      <c r="R2080" s="36"/>
      <c r="S2080" s="36"/>
    </row>
    <row r="2081" spans="5:19">
      <c r="E2081" s="30">
        <f t="shared" si="227"/>
        <v>193.85000000001281</v>
      </c>
      <c r="F2081" s="30" t="e">
        <f t="shared" si="224"/>
        <v>#DIV/0!</v>
      </c>
      <c r="G2081" s="60" t="e">
        <f t="shared" si="225"/>
        <v>#DIV/0!</v>
      </c>
      <c r="H2081" s="30" t="e">
        <f t="shared" si="228"/>
        <v>#DIV/0!</v>
      </c>
      <c r="I2081" s="63" t="e">
        <f t="shared" si="226"/>
        <v>#DIV/0!</v>
      </c>
      <c r="J2081" s="30" t="e">
        <f t="shared" si="229"/>
        <v>#DIV/0!</v>
      </c>
      <c r="K2081" s="67" t="e">
        <f t="shared" si="230"/>
        <v>#DIV/0!</v>
      </c>
      <c r="N2081" s="34"/>
      <c r="O2081" s="35"/>
      <c r="P2081" s="34"/>
      <c r="Q2081" s="35"/>
      <c r="R2081" s="36"/>
      <c r="S2081" s="36"/>
    </row>
    <row r="2082" spans="5:19">
      <c r="E2082" s="30">
        <f t="shared" si="227"/>
        <v>193.90000000001282</v>
      </c>
      <c r="F2082" s="30" t="e">
        <f t="shared" si="224"/>
        <v>#DIV/0!</v>
      </c>
      <c r="G2082" s="60" t="e">
        <f t="shared" si="225"/>
        <v>#DIV/0!</v>
      </c>
      <c r="H2082" s="30" t="e">
        <f t="shared" si="228"/>
        <v>#DIV/0!</v>
      </c>
      <c r="I2082" s="63" t="e">
        <f t="shared" si="226"/>
        <v>#DIV/0!</v>
      </c>
      <c r="J2082" s="30" t="e">
        <f t="shared" si="229"/>
        <v>#DIV/0!</v>
      </c>
      <c r="K2082" s="67" t="e">
        <f t="shared" si="230"/>
        <v>#DIV/0!</v>
      </c>
      <c r="N2082" s="34"/>
      <c r="O2082" s="35"/>
      <c r="P2082" s="34"/>
      <c r="Q2082" s="35"/>
      <c r="R2082" s="36"/>
      <c r="S2082" s="36"/>
    </row>
    <row r="2083" spans="5:19">
      <c r="E2083" s="30">
        <f t="shared" si="227"/>
        <v>193.95000000001284</v>
      </c>
      <c r="F2083" s="30" t="e">
        <f t="shared" si="224"/>
        <v>#DIV/0!</v>
      </c>
      <c r="G2083" s="60" t="e">
        <f t="shared" si="225"/>
        <v>#DIV/0!</v>
      </c>
      <c r="H2083" s="30" t="e">
        <f t="shared" si="228"/>
        <v>#DIV/0!</v>
      </c>
      <c r="I2083" s="63" t="e">
        <f t="shared" si="226"/>
        <v>#DIV/0!</v>
      </c>
      <c r="J2083" s="30" t="e">
        <f t="shared" si="229"/>
        <v>#DIV/0!</v>
      </c>
      <c r="K2083" s="67" t="e">
        <f t="shared" si="230"/>
        <v>#DIV/0!</v>
      </c>
      <c r="N2083" s="34"/>
      <c r="O2083" s="35"/>
      <c r="P2083" s="34"/>
      <c r="Q2083" s="35"/>
      <c r="R2083" s="36"/>
      <c r="S2083" s="36"/>
    </row>
    <row r="2084" spans="5:19">
      <c r="E2084" s="30">
        <f t="shared" si="227"/>
        <v>194.00000000001285</v>
      </c>
      <c r="F2084" s="30" t="e">
        <f t="shared" si="224"/>
        <v>#DIV/0!</v>
      </c>
      <c r="G2084" s="60" t="e">
        <f t="shared" si="225"/>
        <v>#DIV/0!</v>
      </c>
      <c r="H2084" s="30" t="e">
        <f t="shared" si="228"/>
        <v>#DIV/0!</v>
      </c>
      <c r="I2084" s="63" t="e">
        <f t="shared" si="226"/>
        <v>#DIV/0!</v>
      </c>
      <c r="J2084" s="30" t="e">
        <f t="shared" si="229"/>
        <v>#DIV/0!</v>
      </c>
      <c r="K2084" s="67" t="e">
        <f t="shared" si="230"/>
        <v>#DIV/0!</v>
      </c>
      <c r="N2084" s="34"/>
      <c r="O2084" s="35"/>
      <c r="P2084" s="34"/>
      <c r="Q2084" s="35"/>
      <c r="R2084" s="36"/>
      <c r="S2084" s="36"/>
    </row>
    <row r="2085" spans="5:19">
      <c r="E2085" s="30">
        <f t="shared" si="227"/>
        <v>194.05000000001286</v>
      </c>
      <c r="F2085" s="30" t="e">
        <f t="shared" si="224"/>
        <v>#DIV/0!</v>
      </c>
      <c r="G2085" s="60" t="e">
        <f t="shared" si="225"/>
        <v>#DIV/0!</v>
      </c>
      <c r="H2085" s="30" t="e">
        <f t="shared" si="228"/>
        <v>#DIV/0!</v>
      </c>
      <c r="I2085" s="63" t="e">
        <f t="shared" si="226"/>
        <v>#DIV/0!</v>
      </c>
      <c r="J2085" s="30" t="e">
        <f t="shared" si="229"/>
        <v>#DIV/0!</v>
      </c>
      <c r="K2085" s="67" t="e">
        <f t="shared" si="230"/>
        <v>#DIV/0!</v>
      </c>
      <c r="N2085" s="34"/>
      <c r="O2085" s="35"/>
      <c r="P2085" s="34"/>
      <c r="Q2085" s="35"/>
      <c r="R2085" s="36"/>
      <c r="S2085" s="36"/>
    </row>
    <row r="2086" spans="5:19">
      <c r="E2086" s="30">
        <f t="shared" si="227"/>
        <v>194.10000000001287</v>
      </c>
      <c r="F2086" s="30" t="e">
        <f t="shared" si="224"/>
        <v>#DIV/0!</v>
      </c>
      <c r="G2086" s="60" t="e">
        <f t="shared" si="225"/>
        <v>#DIV/0!</v>
      </c>
      <c r="H2086" s="30" t="e">
        <f t="shared" si="228"/>
        <v>#DIV/0!</v>
      </c>
      <c r="I2086" s="63" t="e">
        <f t="shared" si="226"/>
        <v>#DIV/0!</v>
      </c>
      <c r="J2086" s="30" t="e">
        <f t="shared" si="229"/>
        <v>#DIV/0!</v>
      </c>
      <c r="K2086" s="67" t="e">
        <f t="shared" si="230"/>
        <v>#DIV/0!</v>
      </c>
      <c r="N2086" s="34"/>
      <c r="O2086" s="35"/>
      <c r="P2086" s="34"/>
      <c r="Q2086" s="35"/>
      <c r="R2086" s="36"/>
      <c r="S2086" s="36"/>
    </row>
    <row r="2087" spans="5:19">
      <c r="E2087" s="30">
        <f t="shared" si="227"/>
        <v>194.15000000001288</v>
      </c>
      <c r="F2087" s="30" t="e">
        <f t="shared" si="224"/>
        <v>#DIV/0!</v>
      </c>
      <c r="G2087" s="60" t="e">
        <f t="shared" si="225"/>
        <v>#DIV/0!</v>
      </c>
      <c r="H2087" s="30" t="e">
        <f t="shared" si="228"/>
        <v>#DIV/0!</v>
      </c>
      <c r="I2087" s="63" t="e">
        <f t="shared" si="226"/>
        <v>#DIV/0!</v>
      </c>
      <c r="J2087" s="30" t="e">
        <f t="shared" si="229"/>
        <v>#DIV/0!</v>
      </c>
      <c r="K2087" s="67" t="e">
        <f t="shared" si="230"/>
        <v>#DIV/0!</v>
      </c>
      <c r="N2087" s="34"/>
      <c r="O2087" s="35"/>
      <c r="P2087" s="34"/>
      <c r="Q2087" s="35"/>
      <c r="R2087" s="36"/>
      <c r="S2087" s="36"/>
    </row>
    <row r="2088" spans="5:19">
      <c r="E2088" s="30">
        <f t="shared" si="227"/>
        <v>194.20000000001289</v>
      </c>
      <c r="F2088" s="30" t="e">
        <f t="shared" si="224"/>
        <v>#DIV/0!</v>
      </c>
      <c r="G2088" s="60" t="e">
        <f t="shared" si="225"/>
        <v>#DIV/0!</v>
      </c>
      <c r="H2088" s="30" t="e">
        <f t="shared" si="228"/>
        <v>#DIV/0!</v>
      </c>
      <c r="I2088" s="63" t="e">
        <f t="shared" si="226"/>
        <v>#DIV/0!</v>
      </c>
      <c r="J2088" s="30" t="e">
        <f t="shared" si="229"/>
        <v>#DIV/0!</v>
      </c>
      <c r="K2088" s="67" t="e">
        <f t="shared" si="230"/>
        <v>#DIV/0!</v>
      </c>
      <c r="N2088" s="34"/>
      <c r="O2088" s="35"/>
      <c r="P2088" s="34"/>
      <c r="Q2088" s="35"/>
      <c r="R2088" s="36"/>
      <c r="S2088" s="36"/>
    </row>
    <row r="2089" spans="5:19">
      <c r="E2089" s="30">
        <f t="shared" si="227"/>
        <v>194.2500000000129</v>
      </c>
      <c r="F2089" s="30" t="e">
        <f t="shared" si="224"/>
        <v>#DIV/0!</v>
      </c>
      <c r="G2089" s="60" t="e">
        <f t="shared" si="225"/>
        <v>#DIV/0!</v>
      </c>
      <c r="H2089" s="30" t="e">
        <f t="shared" si="228"/>
        <v>#DIV/0!</v>
      </c>
      <c r="I2089" s="63" t="e">
        <f t="shared" si="226"/>
        <v>#DIV/0!</v>
      </c>
      <c r="J2089" s="30" t="e">
        <f t="shared" si="229"/>
        <v>#DIV/0!</v>
      </c>
      <c r="K2089" s="67" t="e">
        <f t="shared" si="230"/>
        <v>#DIV/0!</v>
      </c>
      <c r="N2089" s="34"/>
      <c r="O2089" s="35"/>
      <c r="P2089" s="34"/>
      <c r="Q2089" s="35"/>
      <c r="R2089" s="36"/>
      <c r="S2089" s="36"/>
    </row>
    <row r="2090" spans="5:19">
      <c r="E2090" s="30">
        <f t="shared" si="227"/>
        <v>194.30000000001291</v>
      </c>
      <c r="F2090" s="30" t="e">
        <f t="shared" si="224"/>
        <v>#DIV/0!</v>
      </c>
      <c r="G2090" s="60" t="e">
        <f t="shared" si="225"/>
        <v>#DIV/0!</v>
      </c>
      <c r="H2090" s="30" t="e">
        <f t="shared" si="228"/>
        <v>#DIV/0!</v>
      </c>
      <c r="I2090" s="63" t="e">
        <f t="shared" si="226"/>
        <v>#DIV/0!</v>
      </c>
      <c r="J2090" s="30" t="e">
        <f t="shared" si="229"/>
        <v>#DIV/0!</v>
      </c>
      <c r="K2090" s="67" t="e">
        <f t="shared" si="230"/>
        <v>#DIV/0!</v>
      </c>
      <c r="N2090" s="34"/>
      <c r="O2090" s="35"/>
      <c r="P2090" s="34"/>
      <c r="Q2090" s="35"/>
      <c r="R2090" s="36"/>
      <c r="S2090" s="36"/>
    </row>
    <row r="2091" spans="5:19">
      <c r="E2091" s="30">
        <f t="shared" si="227"/>
        <v>194.35000000001293</v>
      </c>
      <c r="F2091" s="30" t="e">
        <f t="shared" si="224"/>
        <v>#DIV/0!</v>
      </c>
      <c r="G2091" s="60" t="e">
        <f t="shared" si="225"/>
        <v>#DIV/0!</v>
      </c>
      <c r="H2091" s="30" t="e">
        <f t="shared" si="228"/>
        <v>#DIV/0!</v>
      </c>
      <c r="I2091" s="63" t="e">
        <f t="shared" si="226"/>
        <v>#DIV/0!</v>
      </c>
      <c r="J2091" s="30" t="e">
        <f t="shared" si="229"/>
        <v>#DIV/0!</v>
      </c>
      <c r="K2091" s="67" t="e">
        <f t="shared" si="230"/>
        <v>#DIV/0!</v>
      </c>
      <c r="N2091" s="34"/>
      <c r="O2091" s="35"/>
      <c r="P2091" s="34"/>
      <c r="Q2091" s="35"/>
      <c r="R2091" s="36"/>
      <c r="S2091" s="36"/>
    </row>
    <row r="2092" spans="5:19">
      <c r="E2092" s="30">
        <f t="shared" si="227"/>
        <v>194.40000000001294</v>
      </c>
      <c r="F2092" s="30" t="e">
        <f t="shared" si="224"/>
        <v>#DIV/0!</v>
      </c>
      <c r="G2092" s="60" t="e">
        <f t="shared" si="225"/>
        <v>#DIV/0!</v>
      </c>
      <c r="H2092" s="30" t="e">
        <f t="shared" si="228"/>
        <v>#DIV/0!</v>
      </c>
      <c r="I2092" s="63" t="e">
        <f t="shared" si="226"/>
        <v>#DIV/0!</v>
      </c>
      <c r="J2092" s="30" t="e">
        <f t="shared" si="229"/>
        <v>#DIV/0!</v>
      </c>
      <c r="K2092" s="67" t="e">
        <f t="shared" si="230"/>
        <v>#DIV/0!</v>
      </c>
      <c r="N2092" s="34"/>
      <c r="O2092" s="35"/>
      <c r="P2092" s="34"/>
      <c r="Q2092" s="35"/>
      <c r="R2092" s="36"/>
      <c r="S2092" s="36"/>
    </row>
    <row r="2093" spans="5:19">
      <c r="E2093" s="30">
        <f t="shared" si="227"/>
        <v>194.45000000001295</v>
      </c>
      <c r="F2093" s="30" t="e">
        <f t="shared" si="224"/>
        <v>#DIV/0!</v>
      </c>
      <c r="G2093" s="60" t="e">
        <f t="shared" si="225"/>
        <v>#DIV/0!</v>
      </c>
      <c r="H2093" s="30" t="e">
        <f t="shared" si="228"/>
        <v>#DIV/0!</v>
      </c>
      <c r="I2093" s="63" t="e">
        <f t="shared" si="226"/>
        <v>#DIV/0!</v>
      </c>
      <c r="J2093" s="30" t="e">
        <f t="shared" si="229"/>
        <v>#DIV/0!</v>
      </c>
      <c r="K2093" s="67" t="e">
        <f t="shared" si="230"/>
        <v>#DIV/0!</v>
      </c>
      <c r="N2093" s="34"/>
      <c r="O2093" s="35"/>
      <c r="P2093" s="34"/>
      <c r="Q2093" s="35"/>
      <c r="R2093" s="36"/>
      <c r="S2093" s="36"/>
    </row>
    <row r="2094" spans="5:19">
      <c r="E2094" s="30">
        <f t="shared" si="227"/>
        <v>194.50000000001296</v>
      </c>
      <c r="F2094" s="30" t="e">
        <f t="shared" si="224"/>
        <v>#DIV/0!</v>
      </c>
      <c r="G2094" s="60" t="e">
        <f t="shared" si="225"/>
        <v>#DIV/0!</v>
      </c>
      <c r="H2094" s="30" t="e">
        <f t="shared" si="228"/>
        <v>#DIV/0!</v>
      </c>
      <c r="I2094" s="63" t="e">
        <f t="shared" si="226"/>
        <v>#DIV/0!</v>
      </c>
      <c r="J2094" s="30" t="e">
        <f t="shared" si="229"/>
        <v>#DIV/0!</v>
      </c>
      <c r="K2094" s="67" t="e">
        <f t="shared" si="230"/>
        <v>#DIV/0!</v>
      </c>
      <c r="N2094" s="34"/>
      <c r="O2094" s="35"/>
      <c r="P2094" s="34"/>
      <c r="Q2094" s="35"/>
      <c r="R2094" s="36"/>
      <c r="S2094" s="36"/>
    </row>
    <row r="2095" spans="5:19">
      <c r="E2095" s="30">
        <f t="shared" si="227"/>
        <v>194.55000000001297</v>
      </c>
      <c r="F2095" s="30" t="e">
        <f t="shared" si="224"/>
        <v>#DIV/0!</v>
      </c>
      <c r="G2095" s="60" t="e">
        <f t="shared" si="225"/>
        <v>#DIV/0!</v>
      </c>
      <c r="H2095" s="30" t="e">
        <f t="shared" si="228"/>
        <v>#DIV/0!</v>
      </c>
      <c r="I2095" s="63" t="e">
        <f t="shared" si="226"/>
        <v>#DIV/0!</v>
      </c>
      <c r="J2095" s="30" t="e">
        <f t="shared" si="229"/>
        <v>#DIV/0!</v>
      </c>
      <c r="K2095" s="67" t="e">
        <f t="shared" si="230"/>
        <v>#DIV/0!</v>
      </c>
      <c r="N2095" s="34"/>
      <c r="O2095" s="35"/>
      <c r="P2095" s="34"/>
      <c r="Q2095" s="35"/>
      <c r="R2095" s="36"/>
      <c r="S2095" s="36"/>
    </row>
    <row r="2096" spans="5:19">
      <c r="E2096" s="30">
        <f t="shared" si="227"/>
        <v>194.60000000001298</v>
      </c>
      <c r="F2096" s="30" t="e">
        <f t="shared" si="224"/>
        <v>#DIV/0!</v>
      </c>
      <c r="G2096" s="60" t="e">
        <f t="shared" si="225"/>
        <v>#DIV/0!</v>
      </c>
      <c r="H2096" s="30" t="e">
        <f t="shared" si="228"/>
        <v>#DIV/0!</v>
      </c>
      <c r="I2096" s="63" t="e">
        <f t="shared" si="226"/>
        <v>#DIV/0!</v>
      </c>
      <c r="J2096" s="30" t="e">
        <f t="shared" si="229"/>
        <v>#DIV/0!</v>
      </c>
      <c r="K2096" s="67" t="e">
        <f t="shared" si="230"/>
        <v>#DIV/0!</v>
      </c>
      <c r="N2096" s="34"/>
      <c r="O2096" s="35"/>
      <c r="P2096" s="34"/>
      <c r="Q2096" s="35"/>
      <c r="R2096" s="36"/>
      <c r="S2096" s="36"/>
    </row>
    <row r="2097" spans="5:19">
      <c r="E2097" s="30">
        <f t="shared" si="227"/>
        <v>194.65000000001299</v>
      </c>
      <c r="F2097" s="30" t="e">
        <f t="shared" si="224"/>
        <v>#DIV/0!</v>
      </c>
      <c r="G2097" s="60" t="e">
        <f t="shared" si="225"/>
        <v>#DIV/0!</v>
      </c>
      <c r="H2097" s="30" t="e">
        <f t="shared" si="228"/>
        <v>#DIV/0!</v>
      </c>
      <c r="I2097" s="63" t="e">
        <f t="shared" si="226"/>
        <v>#DIV/0!</v>
      </c>
      <c r="J2097" s="30" t="e">
        <f t="shared" si="229"/>
        <v>#DIV/0!</v>
      </c>
      <c r="K2097" s="67" t="e">
        <f t="shared" si="230"/>
        <v>#DIV/0!</v>
      </c>
      <c r="N2097" s="34"/>
      <c r="O2097" s="35"/>
      <c r="P2097" s="34"/>
      <c r="Q2097" s="35"/>
      <c r="R2097" s="36"/>
      <c r="S2097" s="36"/>
    </row>
    <row r="2098" spans="5:19">
      <c r="E2098" s="30">
        <f t="shared" si="227"/>
        <v>194.70000000001301</v>
      </c>
      <c r="F2098" s="30" t="e">
        <f t="shared" si="224"/>
        <v>#DIV/0!</v>
      </c>
      <c r="G2098" s="60" t="e">
        <f t="shared" si="225"/>
        <v>#DIV/0!</v>
      </c>
      <c r="H2098" s="30" t="e">
        <f t="shared" si="228"/>
        <v>#DIV/0!</v>
      </c>
      <c r="I2098" s="63" t="e">
        <f t="shared" si="226"/>
        <v>#DIV/0!</v>
      </c>
      <c r="J2098" s="30" t="e">
        <f t="shared" si="229"/>
        <v>#DIV/0!</v>
      </c>
      <c r="K2098" s="67" t="e">
        <f t="shared" si="230"/>
        <v>#DIV/0!</v>
      </c>
      <c r="N2098" s="34"/>
      <c r="O2098" s="35"/>
      <c r="P2098" s="34"/>
      <c r="Q2098" s="35"/>
      <c r="R2098" s="36"/>
      <c r="S2098" s="36"/>
    </row>
    <row r="2099" spans="5:19">
      <c r="E2099" s="30">
        <f t="shared" si="227"/>
        <v>194.75000000001302</v>
      </c>
      <c r="F2099" s="30" t="e">
        <f t="shared" si="224"/>
        <v>#DIV/0!</v>
      </c>
      <c r="G2099" s="60" t="e">
        <f t="shared" si="225"/>
        <v>#DIV/0!</v>
      </c>
      <c r="H2099" s="30" t="e">
        <f t="shared" si="228"/>
        <v>#DIV/0!</v>
      </c>
      <c r="I2099" s="63" t="e">
        <f t="shared" si="226"/>
        <v>#DIV/0!</v>
      </c>
      <c r="J2099" s="30" t="e">
        <f t="shared" si="229"/>
        <v>#DIV/0!</v>
      </c>
      <c r="K2099" s="67" t="e">
        <f t="shared" si="230"/>
        <v>#DIV/0!</v>
      </c>
      <c r="N2099" s="34"/>
      <c r="O2099" s="35"/>
      <c r="P2099" s="34"/>
      <c r="Q2099" s="35"/>
      <c r="R2099" s="36"/>
      <c r="S2099" s="36"/>
    </row>
    <row r="2100" spans="5:19">
      <c r="E2100" s="30">
        <f t="shared" si="227"/>
        <v>194.80000000001303</v>
      </c>
      <c r="F2100" s="30" t="e">
        <f t="shared" si="224"/>
        <v>#DIV/0!</v>
      </c>
      <c r="G2100" s="60" t="e">
        <f t="shared" si="225"/>
        <v>#DIV/0!</v>
      </c>
      <c r="H2100" s="30" t="e">
        <f t="shared" si="228"/>
        <v>#DIV/0!</v>
      </c>
      <c r="I2100" s="63" t="e">
        <f t="shared" si="226"/>
        <v>#DIV/0!</v>
      </c>
      <c r="J2100" s="30" t="e">
        <f t="shared" si="229"/>
        <v>#DIV/0!</v>
      </c>
      <c r="K2100" s="67" t="e">
        <f t="shared" si="230"/>
        <v>#DIV/0!</v>
      </c>
      <c r="N2100" s="34"/>
      <c r="O2100" s="35"/>
      <c r="P2100" s="34"/>
      <c r="Q2100" s="35"/>
      <c r="R2100" s="36"/>
      <c r="S2100" s="36"/>
    </row>
    <row r="2101" spans="5:19">
      <c r="E2101" s="30">
        <f t="shared" si="227"/>
        <v>194.85000000001304</v>
      </c>
      <c r="F2101" s="30" t="e">
        <f t="shared" si="224"/>
        <v>#DIV/0!</v>
      </c>
      <c r="G2101" s="60" t="e">
        <f t="shared" si="225"/>
        <v>#DIV/0!</v>
      </c>
      <c r="H2101" s="30" t="e">
        <f t="shared" si="228"/>
        <v>#DIV/0!</v>
      </c>
      <c r="I2101" s="63" t="e">
        <f t="shared" si="226"/>
        <v>#DIV/0!</v>
      </c>
      <c r="J2101" s="30" t="e">
        <f t="shared" si="229"/>
        <v>#DIV/0!</v>
      </c>
      <c r="K2101" s="67" t="e">
        <f t="shared" si="230"/>
        <v>#DIV/0!</v>
      </c>
      <c r="N2101" s="34"/>
      <c r="O2101" s="35"/>
      <c r="P2101" s="34"/>
      <c r="Q2101" s="35"/>
      <c r="R2101" s="36"/>
      <c r="S2101" s="36"/>
    </row>
    <row r="2102" spans="5:19">
      <c r="E2102" s="30">
        <f t="shared" si="227"/>
        <v>194.90000000001305</v>
      </c>
      <c r="F2102" s="30" t="e">
        <f t="shared" si="224"/>
        <v>#DIV/0!</v>
      </c>
      <c r="G2102" s="60" t="e">
        <f t="shared" si="225"/>
        <v>#DIV/0!</v>
      </c>
      <c r="H2102" s="30" t="e">
        <f t="shared" si="228"/>
        <v>#DIV/0!</v>
      </c>
      <c r="I2102" s="63" t="e">
        <f t="shared" si="226"/>
        <v>#DIV/0!</v>
      </c>
      <c r="J2102" s="30" t="e">
        <f t="shared" si="229"/>
        <v>#DIV/0!</v>
      </c>
      <c r="K2102" s="67" t="e">
        <f t="shared" si="230"/>
        <v>#DIV/0!</v>
      </c>
      <c r="N2102" s="34"/>
      <c r="O2102" s="35"/>
      <c r="P2102" s="34"/>
      <c r="Q2102" s="35"/>
      <c r="R2102" s="36"/>
      <c r="S2102" s="36"/>
    </row>
    <row r="2103" spans="5:19">
      <c r="E2103" s="30">
        <f t="shared" si="227"/>
        <v>194.95000000001306</v>
      </c>
      <c r="F2103" s="30" t="e">
        <f t="shared" si="224"/>
        <v>#DIV/0!</v>
      </c>
      <c r="G2103" s="60" t="e">
        <f t="shared" si="225"/>
        <v>#DIV/0!</v>
      </c>
      <c r="H2103" s="30" t="e">
        <f t="shared" si="228"/>
        <v>#DIV/0!</v>
      </c>
      <c r="I2103" s="63" t="e">
        <f t="shared" si="226"/>
        <v>#DIV/0!</v>
      </c>
      <c r="J2103" s="30" t="e">
        <f t="shared" si="229"/>
        <v>#DIV/0!</v>
      </c>
      <c r="K2103" s="67" t="e">
        <f t="shared" si="230"/>
        <v>#DIV/0!</v>
      </c>
      <c r="N2103" s="34"/>
      <c r="O2103" s="35"/>
      <c r="P2103" s="34"/>
      <c r="Q2103" s="35"/>
      <c r="R2103" s="36"/>
      <c r="S2103" s="36"/>
    </row>
    <row r="2104" spans="5:19">
      <c r="E2104" s="30">
        <f t="shared" si="227"/>
        <v>195.00000000001307</v>
      </c>
      <c r="F2104" s="30" t="e">
        <f t="shared" si="224"/>
        <v>#DIV/0!</v>
      </c>
      <c r="G2104" s="60" t="e">
        <f t="shared" si="225"/>
        <v>#DIV/0!</v>
      </c>
      <c r="H2104" s="30" t="e">
        <f t="shared" si="228"/>
        <v>#DIV/0!</v>
      </c>
      <c r="I2104" s="63" t="e">
        <f t="shared" si="226"/>
        <v>#DIV/0!</v>
      </c>
      <c r="J2104" s="30" t="e">
        <f t="shared" si="229"/>
        <v>#DIV/0!</v>
      </c>
      <c r="K2104" s="67" t="e">
        <f t="shared" si="230"/>
        <v>#DIV/0!</v>
      </c>
      <c r="N2104" s="34"/>
      <c r="O2104" s="35"/>
      <c r="P2104" s="34"/>
      <c r="Q2104" s="35"/>
      <c r="R2104" s="36"/>
      <c r="S2104" s="36"/>
    </row>
    <row r="2105" spans="5:19">
      <c r="E2105" s="30">
        <f t="shared" si="227"/>
        <v>195.05000000001309</v>
      </c>
      <c r="F2105" s="30" t="e">
        <f t="shared" si="224"/>
        <v>#DIV/0!</v>
      </c>
      <c r="G2105" s="60" t="e">
        <f t="shared" si="225"/>
        <v>#DIV/0!</v>
      </c>
      <c r="H2105" s="30" t="e">
        <f t="shared" si="228"/>
        <v>#DIV/0!</v>
      </c>
      <c r="I2105" s="63" t="e">
        <f t="shared" si="226"/>
        <v>#DIV/0!</v>
      </c>
      <c r="J2105" s="30" t="e">
        <f t="shared" si="229"/>
        <v>#DIV/0!</v>
      </c>
      <c r="K2105" s="67" t="e">
        <f t="shared" si="230"/>
        <v>#DIV/0!</v>
      </c>
      <c r="N2105" s="34"/>
      <c r="O2105" s="35"/>
      <c r="P2105" s="34"/>
      <c r="Q2105" s="35"/>
      <c r="R2105" s="36"/>
      <c r="S2105" s="36"/>
    </row>
    <row r="2106" spans="5:19">
      <c r="E2106" s="30">
        <f t="shared" si="227"/>
        <v>195.1000000000131</v>
      </c>
      <c r="F2106" s="30" t="e">
        <f t="shared" si="224"/>
        <v>#DIV/0!</v>
      </c>
      <c r="G2106" s="60" t="e">
        <f t="shared" si="225"/>
        <v>#DIV/0!</v>
      </c>
      <c r="H2106" s="30" t="e">
        <f t="shared" si="228"/>
        <v>#DIV/0!</v>
      </c>
      <c r="I2106" s="63" t="e">
        <f t="shared" si="226"/>
        <v>#DIV/0!</v>
      </c>
      <c r="J2106" s="30" t="e">
        <f t="shared" si="229"/>
        <v>#DIV/0!</v>
      </c>
      <c r="K2106" s="67" t="e">
        <f t="shared" si="230"/>
        <v>#DIV/0!</v>
      </c>
      <c r="N2106" s="34"/>
      <c r="O2106" s="35"/>
      <c r="P2106" s="34"/>
      <c r="Q2106" s="35"/>
      <c r="R2106" s="36"/>
      <c r="S2106" s="36"/>
    </row>
    <row r="2107" spans="5:19">
      <c r="E2107" s="30">
        <f t="shared" si="227"/>
        <v>195.15000000001311</v>
      </c>
      <c r="F2107" s="30" t="e">
        <f t="shared" si="224"/>
        <v>#DIV/0!</v>
      </c>
      <c r="G2107" s="60" t="e">
        <f t="shared" si="225"/>
        <v>#DIV/0!</v>
      </c>
      <c r="H2107" s="30" t="e">
        <f t="shared" si="228"/>
        <v>#DIV/0!</v>
      </c>
      <c r="I2107" s="63" t="e">
        <f t="shared" si="226"/>
        <v>#DIV/0!</v>
      </c>
      <c r="J2107" s="30" t="e">
        <f t="shared" si="229"/>
        <v>#DIV/0!</v>
      </c>
      <c r="K2107" s="67" t="e">
        <f t="shared" si="230"/>
        <v>#DIV/0!</v>
      </c>
      <c r="N2107" s="34"/>
      <c r="O2107" s="35"/>
      <c r="P2107" s="34"/>
      <c r="Q2107" s="35"/>
      <c r="R2107" s="36"/>
      <c r="S2107" s="36"/>
    </row>
    <row r="2108" spans="5:19">
      <c r="E2108" s="30">
        <f t="shared" si="227"/>
        <v>195.20000000001312</v>
      </c>
      <c r="F2108" s="30" t="e">
        <f t="shared" si="224"/>
        <v>#DIV/0!</v>
      </c>
      <c r="G2108" s="60" t="e">
        <f t="shared" si="225"/>
        <v>#DIV/0!</v>
      </c>
      <c r="H2108" s="30" t="e">
        <f t="shared" si="228"/>
        <v>#DIV/0!</v>
      </c>
      <c r="I2108" s="63" t="e">
        <f t="shared" si="226"/>
        <v>#DIV/0!</v>
      </c>
      <c r="J2108" s="30" t="e">
        <f t="shared" si="229"/>
        <v>#DIV/0!</v>
      </c>
      <c r="K2108" s="67" t="e">
        <f t="shared" si="230"/>
        <v>#DIV/0!</v>
      </c>
      <c r="N2108" s="34"/>
      <c r="O2108" s="35"/>
      <c r="P2108" s="34"/>
      <c r="Q2108" s="35"/>
      <c r="R2108" s="36"/>
      <c r="S2108" s="36"/>
    </row>
    <row r="2109" spans="5:19">
      <c r="E2109" s="30">
        <f t="shared" si="227"/>
        <v>195.25000000001313</v>
      </c>
      <c r="F2109" s="30" t="e">
        <f t="shared" si="224"/>
        <v>#DIV/0!</v>
      </c>
      <c r="G2109" s="60" t="e">
        <f t="shared" si="225"/>
        <v>#DIV/0!</v>
      </c>
      <c r="H2109" s="30" t="e">
        <f t="shared" si="228"/>
        <v>#DIV/0!</v>
      </c>
      <c r="I2109" s="63" t="e">
        <f t="shared" si="226"/>
        <v>#DIV/0!</v>
      </c>
      <c r="J2109" s="30" t="e">
        <f t="shared" si="229"/>
        <v>#DIV/0!</v>
      </c>
      <c r="K2109" s="67" t="e">
        <f t="shared" si="230"/>
        <v>#DIV/0!</v>
      </c>
      <c r="N2109" s="34"/>
      <c r="O2109" s="35"/>
      <c r="P2109" s="34"/>
      <c r="Q2109" s="35"/>
      <c r="R2109" s="36"/>
      <c r="S2109" s="36"/>
    </row>
    <row r="2110" spans="5:19">
      <c r="E2110" s="30">
        <f t="shared" si="227"/>
        <v>195.30000000001314</v>
      </c>
      <c r="F2110" s="30" t="e">
        <f t="shared" si="224"/>
        <v>#DIV/0!</v>
      </c>
      <c r="G2110" s="60" t="e">
        <f t="shared" si="225"/>
        <v>#DIV/0!</v>
      </c>
      <c r="H2110" s="30" t="e">
        <f t="shared" si="228"/>
        <v>#DIV/0!</v>
      </c>
      <c r="I2110" s="63" t="e">
        <f t="shared" si="226"/>
        <v>#DIV/0!</v>
      </c>
      <c r="J2110" s="30" t="e">
        <f t="shared" si="229"/>
        <v>#DIV/0!</v>
      </c>
      <c r="K2110" s="67" t="e">
        <f t="shared" si="230"/>
        <v>#DIV/0!</v>
      </c>
      <c r="N2110" s="34"/>
      <c r="O2110" s="35"/>
      <c r="P2110" s="34"/>
      <c r="Q2110" s="35"/>
      <c r="R2110" s="36"/>
      <c r="S2110" s="36"/>
    </row>
    <row r="2111" spans="5:19">
      <c r="E2111" s="30">
        <f t="shared" si="227"/>
        <v>195.35000000001315</v>
      </c>
      <c r="F2111" s="30" t="e">
        <f t="shared" si="224"/>
        <v>#DIV/0!</v>
      </c>
      <c r="G2111" s="60" t="e">
        <f t="shared" si="225"/>
        <v>#DIV/0!</v>
      </c>
      <c r="H2111" s="30" t="e">
        <f t="shared" si="228"/>
        <v>#DIV/0!</v>
      </c>
      <c r="I2111" s="63" t="e">
        <f t="shared" si="226"/>
        <v>#DIV/0!</v>
      </c>
      <c r="J2111" s="30" t="e">
        <f t="shared" si="229"/>
        <v>#DIV/0!</v>
      </c>
      <c r="K2111" s="67" t="e">
        <f t="shared" si="230"/>
        <v>#DIV/0!</v>
      </c>
      <c r="N2111" s="34"/>
      <c r="O2111" s="35"/>
      <c r="P2111" s="34"/>
      <c r="Q2111" s="35"/>
      <c r="R2111" s="36"/>
      <c r="S2111" s="36"/>
    </row>
    <row r="2112" spans="5:19">
      <c r="E2112" s="30">
        <f t="shared" si="227"/>
        <v>195.40000000001316</v>
      </c>
      <c r="F2112" s="30" t="e">
        <f t="shared" si="224"/>
        <v>#DIV/0!</v>
      </c>
      <c r="G2112" s="60" t="e">
        <f t="shared" si="225"/>
        <v>#DIV/0!</v>
      </c>
      <c r="H2112" s="30" t="e">
        <f t="shared" si="228"/>
        <v>#DIV/0!</v>
      </c>
      <c r="I2112" s="63" t="e">
        <f t="shared" si="226"/>
        <v>#DIV/0!</v>
      </c>
      <c r="J2112" s="30" t="e">
        <f t="shared" si="229"/>
        <v>#DIV/0!</v>
      </c>
      <c r="K2112" s="67" t="e">
        <f t="shared" si="230"/>
        <v>#DIV/0!</v>
      </c>
      <c r="N2112" s="34"/>
      <c r="O2112" s="35"/>
      <c r="P2112" s="34"/>
      <c r="Q2112" s="35"/>
      <c r="R2112" s="36"/>
      <c r="S2112" s="36"/>
    </row>
    <row r="2113" spans="5:19">
      <c r="E2113" s="30">
        <f t="shared" si="227"/>
        <v>195.45000000001318</v>
      </c>
      <c r="F2113" s="30" t="e">
        <f t="shared" si="224"/>
        <v>#DIV/0!</v>
      </c>
      <c r="G2113" s="60" t="e">
        <f t="shared" si="225"/>
        <v>#DIV/0!</v>
      </c>
      <c r="H2113" s="30" t="e">
        <f t="shared" si="228"/>
        <v>#DIV/0!</v>
      </c>
      <c r="I2113" s="63" t="e">
        <f t="shared" si="226"/>
        <v>#DIV/0!</v>
      </c>
      <c r="J2113" s="30" t="e">
        <f t="shared" si="229"/>
        <v>#DIV/0!</v>
      </c>
      <c r="K2113" s="67" t="e">
        <f t="shared" si="230"/>
        <v>#DIV/0!</v>
      </c>
      <c r="N2113" s="34"/>
      <c r="O2113" s="35"/>
      <c r="P2113" s="34"/>
      <c r="Q2113" s="35"/>
      <c r="R2113" s="36"/>
      <c r="S2113" s="36"/>
    </row>
    <row r="2114" spans="5:19">
      <c r="E2114" s="30">
        <f t="shared" si="227"/>
        <v>195.50000000001319</v>
      </c>
      <c r="F2114" s="30" t="e">
        <f t="shared" si="224"/>
        <v>#DIV/0!</v>
      </c>
      <c r="G2114" s="60" t="e">
        <f t="shared" si="225"/>
        <v>#DIV/0!</v>
      </c>
      <c r="H2114" s="30" t="e">
        <f t="shared" si="228"/>
        <v>#DIV/0!</v>
      </c>
      <c r="I2114" s="63" t="e">
        <f t="shared" si="226"/>
        <v>#DIV/0!</v>
      </c>
      <c r="J2114" s="30" t="e">
        <f t="shared" si="229"/>
        <v>#DIV/0!</v>
      </c>
      <c r="K2114" s="67" t="e">
        <f t="shared" si="230"/>
        <v>#DIV/0!</v>
      </c>
      <c r="N2114" s="34"/>
      <c r="O2114" s="35"/>
      <c r="P2114" s="34"/>
      <c r="Q2114" s="35"/>
      <c r="R2114" s="36"/>
      <c r="S2114" s="36"/>
    </row>
    <row r="2115" spans="5:19">
      <c r="E2115" s="30">
        <f t="shared" si="227"/>
        <v>195.5500000000132</v>
      </c>
      <c r="F2115" s="30" t="e">
        <f t="shared" si="224"/>
        <v>#DIV/0!</v>
      </c>
      <c r="G2115" s="60" t="e">
        <f t="shared" si="225"/>
        <v>#DIV/0!</v>
      </c>
      <c r="H2115" s="30" t="e">
        <f t="shared" si="228"/>
        <v>#DIV/0!</v>
      </c>
      <c r="I2115" s="63" t="e">
        <f t="shared" si="226"/>
        <v>#DIV/0!</v>
      </c>
      <c r="J2115" s="30" t="e">
        <f t="shared" si="229"/>
        <v>#DIV/0!</v>
      </c>
      <c r="K2115" s="67" t="e">
        <f t="shared" si="230"/>
        <v>#DIV/0!</v>
      </c>
      <c r="N2115" s="34"/>
      <c r="O2115" s="35"/>
      <c r="P2115" s="34"/>
      <c r="Q2115" s="35"/>
      <c r="R2115" s="36"/>
      <c r="S2115" s="36"/>
    </row>
    <row r="2116" spans="5:19">
      <c r="E2116" s="30">
        <f t="shared" si="227"/>
        <v>195.60000000001321</v>
      </c>
      <c r="F2116" s="30" t="e">
        <f t="shared" ref="F2116:F2179" si="231">SQRT(2+2*1*COS(3.14-2*$C$9*E2116*10^(-3)))</f>
        <v>#DIV/0!</v>
      </c>
      <c r="G2116" s="60" t="e">
        <f t="shared" ref="G2116:G2179" si="232">20*LOG10(F2116/2)</f>
        <v>#DIV/0!</v>
      </c>
      <c r="H2116" s="30" t="e">
        <f t="shared" si="228"/>
        <v>#DIV/0!</v>
      </c>
      <c r="I2116" s="63" t="e">
        <f t="shared" ref="I2116:I2179" si="233">20*LOG10(H2116/2)</f>
        <v>#DIV/0!</v>
      </c>
      <c r="J2116" s="30" t="e">
        <f t="shared" si="229"/>
        <v>#DIV/0!</v>
      </c>
      <c r="K2116" s="67" t="e">
        <f t="shared" si="230"/>
        <v>#DIV/0!</v>
      </c>
      <c r="N2116" s="34"/>
      <c r="O2116" s="35"/>
      <c r="P2116" s="34"/>
      <c r="Q2116" s="35"/>
      <c r="R2116" s="36"/>
      <c r="S2116" s="36"/>
    </row>
    <row r="2117" spans="5:19">
      <c r="E2117" s="30">
        <f t="shared" ref="E2117:E2180" si="234">E2116+$E$2</f>
        <v>195.65000000001322</v>
      </c>
      <c r="F2117" s="30" t="e">
        <f t="shared" si="231"/>
        <v>#DIV/0!</v>
      </c>
      <c r="G2117" s="60" t="e">
        <f t="shared" si="232"/>
        <v>#DIV/0!</v>
      </c>
      <c r="H2117" s="30" t="e">
        <f t="shared" ref="H2117:H2180" si="235">SQRT(2+2*1*COS(0-2*$C$30*E2117*10^(-3)))</f>
        <v>#DIV/0!</v>
      </c>
      <c r="I2117" s="63" t="e">
        <f t="shared" si="233"/>
        <v>#DIV/0!</v>
      </c>
      <c r="J2117" s="30" t="e">
        <f t="shared" ref="J2117:J2180" si="236">SQRT(1+0+2*0*COS(0-2*$C$51*E2117*10^(-3)))</f>
        <v>#DIV/0!</v>
      </c>
      <c r="K2117" s="67" t="e">
        <f t="shared" ref="K2117:K2180" si="237">20*LOG10(J2117/1)</f>
        <v>#DIV/0!</v>
      </c>
      <c r="N2117" s="34"/>
      <c r="O2117" s="35"/>
      <c r="P2117" s="34"/>
      <c r="Q2117" s="35"/>
      <c r="R2117" s="36"/>
      <c r="S2117" s="36"/>
    </row>
    <row r="2118" spans="5:19">
      <c r="E2118" s="30">
        <f t="shared" si="234"/>
        <v>195.70000000001323</v>
      </c>
      <c r="F2118" s="30" t="e">
        <f t="shared" si="231"/>
        <v>#DIV/0!</v>
      </c>
      <c r="G2118" s="60" t="e">
        <f t="shared" si="232"/>
        <v>#DIV/0!</v>
      </c>
      <c r="H2118" s="30" t="e">
        <f t="shared" si="235"/>
        <v>#DIV/0!</v>
      </c>
      <c r="I2118" s="63" t="e">
        <f t="shared" si="233"/>
        <v>#DIV/0!</v>
      </c>
      <c r="J2118" s="30" t="e">
        <f t="shared" si="236"/>
        <v>#DIV/0!</v>
      </c>
      <c r="K2118" s="67" t="e">
        <f t="shared" si="237"/>
        <v>#DIV/0!</v>
      </c>
      <c r="N2118" s="34"/>
      <c r="O2118" s="35"/>
      <c r="P2118" s="34"/>
      <c r="Q2118" s="35"/>
      <c r="R2118" s="36"/>
      <c r="S2118" s="36"/>
    </row>
    <row r="2119" spans="5:19">
      <c r="E2119" s="30">
        <f t="shared" si="234"/>
        <v>195.75000000001324</v>
      </c>
      <c r="F2119" s="30" t="e">
        <f t="shared" si="231"/>
        <v>#DIV/0!</v>
      </c>
      <c r="G2119" s="60" t="e">
        <f t="shared" si="232"/>
        <v>#DIV/0!</v>
      </c>
      <c r="H2119" s="30" t="e">
        <f t="shared" si="235"/>
        <v>#DIV/0!</v>
      </c>
      <c r="I2119" s="63" t="e">
        <f t="shared" si="233"/>
        <v>#DIV/0!</v>
      </c>
      <c r="J2119" s="30" t="e">
        <f t="shared" si="236"/>
        <v>#DIV/0!</v>
      </c>
      <c r="K2119" s="67" t="e">
        <f t="shared" si="237"/>
        <v>#DIV/0!</v>
      </c>
      <c r="N2119" s="34"/>
      <c r="O2119" s="35"/>
      <c r="P2119" s="34"/>
      <c r="Q2119" s="35"/>
      <c r="R2119" s="36"/>
      <c r="S2119" s="36"/>
    </row>
    <row r="2120" spans="5:19">
      <c r="E2120" s="30">
        <f t="shared" si="234"/>
        <v>195.80000000001326</v>
      </c>
      <c r="F2120" s="30" t="e">
        <f t="shared" si="231"/>
        <v>#DIV/0!</v>
      </c>
      <c r="G2120" s="60" t="e">
        <f t="shared" si="232"/>
        <v>#DIV/0!</v>
      </c>
      <c r="H2120" s="30" t="e">
        <f t="shared" si="235"/>
        <v>#DIV/0!</v>
      </c>
      <c r="I2120" s="63" t="e">
        <f t="shared" si="233"/>
        <v>#DIV/0!</v>
      </c>
      <c r="J2120" s="30" t="e">
        <f t="shared" si="236"/>
        <v>#DIV/0!</v>
      </c>
      <c r="K2120" s="67" t="e">
        <f t="shared" si="237"/>
        <v>#DIV/0!</v>
      </c>
      <c r="N2120" s="34"/>
      <c r="O2120" s="35"/>
      <c r="P2120" s="34"/>
      <c r="Q2120" s="35"/>
      <c r="R2120" s="36"/>
      <c r="S2120" s="36"/>
    </row>
    <row r="2121" spans="5:19">
      <c r="E2121" s="30">
        <f t="shared" si="234"/>
        <v>195.85000000001327</v>
      </c>
      <c r="F2121" s="30" t="e">
        <f t="shared" si="231"/>
        <v>#DIV/0!</v>
      </c>
      <c r="G2121" s="60" t="e">
        <f t="shared" si="232"/>
        <v>#DIV/0!</v>
      </c>
      <c r="H2121" s="30" t="e">
        <f t="shared" si="235"/>
        <v>#DIV/0!</v>
      </c>
      <c r="I2121" s="63" t="e">
        <f t="shared" si="233"/>
        <v>#DIV/0!</v>
      </c>
      <c r="J2121" s="30" t="e">
        <f t="shared" si="236"/>
        <v>#DIV/0!</v>
      </c>
      <c r="K2121" s="67" t="e">
        <f t="shared" si="237"/>
        <v>#DIV/0!</v>
      </c>
      <c r="N2121" s="34"/>
      <c r="O2121" s="35"/>
      <c r="P2121" s="34"/>
      <c r="Q2121" s="35"/>
      <c r="R2121" s="36"/>
      <c r="S2121" s="36"/>
    </row>
    <row r="2122" spans="5:19">
      <c r="E2122" s="30">
        <f t="shared" si="234"/>
        <v>195.90000000001328</v>
      </c>
      <c r="F2122" s="30" t="e">
        <f t="shared" si="231"/>
        <v>#DIV/0!</v>
      </c>
      <c r="G2122" s="60" t="e">
        <f t="shared" si="232"/>
        <v>#DIV/0!</v>
      </c>
      <c r="H2122" s="30" t="e">
        <f t="shared" si="235"/>
        <v>#DIV/0!</v>
      </c>
      <c r="I2122" s="63" t="e">
        <f t="shared" si="233"/>
        <v>#DIV/0!</v>
      </c>
      <c r="J2122" s="30" t="e">
        <f t="shared" si="236"/>
        <v>#DIV/0!</v>
      </c>
      <c r="K2122" s="67" t="e">
        <f t="shared" si="237"/>
        <v>#DIV/0!</v>
      </c>
      <c r="N2122" s="34"/>
      <c r="O2122" s="35"/>
      <c r="P2122" s="34"/>
      <c r="Q2122" s="35"/>
      <c r="R2122" s="36"/>
      <c r="S2122" s="36"/>
    </row>
    <row r="2123" spans="5:19">
      <c r="E2123" s="30">
        <f t="shared" si="234"/>
        <v>195.95000000001329</v>
      </c>
      <c r="F2123" s="30" t="e">
        <f t="shared" si="231"/>
        <v>#DIV/0!</v>
      </c>
      <c r="G2123" s="60" t="e">
        <f t="shared" si="232"/>
        <v>#DIV/0!</v>
      </c>
      <c r="H2123" s="30" t="e">
        <f t="shared" si="235"/>
        <v>#DIV/0!</v>
      </c>
      <c r="I2123" s="63" t="e">
        <f t="shared" si="233"/>
        <v>#DIV/0!</v>
      </c>
      <c r="J2123" s="30" t="e">
        <f t="shared" si="236"/>
        <v>#DIV/0!</v>
      </c>
      <c r="K2123" s="67" t="e">
        <f t="shared" si="237"/>
        <v>#DIV/0!</v>
      </c>
      <c r="N2123" s="34"/>
      <c r="O2123" s="35"/>
      <c r="P2123" s="34"/>
      <c r="Q2123" s="35"/>
      <c r="R2123" s="36"/>
      <c r="S2123" s="36"/>
    </row>
    <row r="2124" spans="5:19">
      <c r="E2124" s="30">
        <f t="shared" si="234"/>
        <v>196.0000000000133</v>
      </c>
      <c r="F2124" s="30" t="e">
        <f t="shared" si="231"/>
        <v>#DIV/0!</v>
      </c>
      <c r="G2124" s="60" t="e">
        <f t="shared" si="232"/>
        <v>#DIV/0!</v>
      </c>
      <c r="H2124" s="30" t="e">
        <f t="shared" si="235"/>
        <v>#DIV/0!</v>
      </c>
      <c r="I2124" s="63" t="e">
        <f t="shared" si="233"/>
        <v>#DIV/0!</v>
      </c>
      <c r="J2124" s="30" t="e">
        <f t="shared" si="236"/>
        <v>#DIV/0!</v>
      </c>
      <c r="K2124" s="67" t="e">
        <f t="shared" si="237"/>
        <v>#DIV/0!</v>
      </c>
      <c r="N2124" s="34"/>
      <c r="O2124" s="35"/>
      <c r="P2124" s="34"/>
      <c r="Q2124" s="35"/>
      <c r="R2124" s="36"/>
      <c r="S2124" s="36"/>
    </row>
    <row r="2125" spans="5:19">
      <c r="E2125" s="30">
        <f t="shared" si="234"/>
        <v>196.05000000001331</v>
      </c>
      <c r="F2125" s="30" t="e">
        <f t="shared" si="231"/>
        <v>#DIV/0!</v>
      </c>
      <c r="G2125" s="60" t="e">
        <f t="shared" si="232"/>
        <v>#DIV/0!</v>
      </c>
      <c r="H2125" s="30" t="e">
        <f t="shared" si="235"/>
        <v>#DIV/0!</v>
      </c>
      <c r="I2125" s="63" t="e">
        <f t="shared" si="233"/>
        <v>#DIV/0!</v>
      </c>
      <c r="J2125" s="30" t="e">
        <f t="shared" si="236"/>
        <v>#DIV/0!</v>
      </c>
      <c r="K2125" s="67" t="e">
        <f t="shared" si="237"/>
        <v>#DIV/0!</v>
      </c>
      <c r="N2125" s="34"/>
      <c r="O2125" s="35"/>
      <c r="P2125" s="34"/>
      <c r="Q2125" s="35"/>
      <c r="R2125" s="36"/>
      <c r="S2125" s="36"/>
    </row>
    <row r="2126" spans="5:19">
      <c r="E2126" s="30">
        <f t="shared" si="234"/>
        <v>196.10000000001332</v>
      </c>
      <c r="F2126" s="30" t="e">
        <f t="shared" si="231"/>
        <v>#DIV/0!</v>
      </c>
      <c r="G2126" s="60" t="e">
        <f t="shared" si="232"/>
        <v>#DIV/0!</v>
      </c>
      <c r="H2126" s="30" t="e">
        <f t="shared" si="235"/>
        <v>#DIV/0!</v>
      </c>
      <c r="I2126" s="63" t="e">
        <f t="shared" si="233"/>
        <v>#DIV/0!</v>
      </c>
      <c r="J2126" s="30" t="e">
        <f t="shared" si="236"/>
        <v>#DIV/0!</v>
      </c>
      <c r="K2126" s="67" t="e">
        <f t="shared" si="237"/>
        <v>#DIV/0!</v>
      </c>
      <c r="N2126" s="34"/>
      <c r="O2126" s="35"/>
      <c r="P2126" s="34"/>
      <c r="Q2126" s="35"/>
      <c r="R2126" s="36"/>
      <c r="S2126" s="36"/>
    </row>
    <row r="2127" spans="5:19">
      <c r="E2127" s="30">
        <f t="shared" si="234"/>
        <v>196.15000000001334</v>
      </c>
      <c r="F2127" s="30" t="e">
        <f t="shared" si="231"/>
        <v>#DIV/0!</v>
      </c>
      <c r="G2127" s="60" t="e">
        <f t="shared" si="232"/>
        <v>#DIV/0!</v>
      </c>
      <c r="H2127" s="30" t="e">
        <f t="shared" si="235"/>
        <v>#DIV/0!</v>
      </c>
      <c r="I2127" s="63" t="e">
        <f t="shared" si="233"/>
        <v>#DIV/0!</v>
      </c>
      <c r="J2127" s="30" t="e">
        <f t="shared" si="236"/>
        <v>#DIV/0!</v>
      </c>
      <c r="K2127" s="67" t="e">
        <f t="shared" si="237"/>
        <v>#DIV/0!</v>
      </c>
      <c r="N2127" s="34"/>
      <c r="O2127" s="35"/>
      <c r="P2127" s="34"/>
      <c r="Q2127" s="35"/>
      <c r="R2127" s="36"/>
      <c r="S2127" s="36"/>
    </row>
    <row r="2128" spans="5:19">
      <c r="E2128" s="30">
        <f t="shared" si="234"/>
        <v>196.20000000001335</v>
      </c>
      <c r="F2128" s="30" t="e">
        <f t="shared" si="231"/>
        <v>#DIV/0!</v>
      </c>
      <c r="G2128" s="60" t="e">
        <f t="shared" si="232"/>
        <v>#DIV/0!</v>
      </c>
      <c r="H2128" s="30" t="e">
        <f t="shared" si="235"/>
        <v>#DIV/0!</v>
      </c>
      <c r="I2128" s="63" t="e">
        <f t="shared" si="233"/>
        <v>#DIV/0!</v>
      </c>
      <c r="J2128" s="30" t="e">
        <f t="shared" si="236"/>
        <v>#DIV/0!</v>
      </c>
      <c r="K2128" s="67" t="e">
        <f t="shared" si="237"/>
        <v>#DIV/0!</v>
      </c>
      <c r="N2128" s="34"/>
      <c r="O2128" s="35"/>
      <c r="P2128" s="34"/>
      <c r="Q2128" s="35"/>
      <c r="R2128" s="36"/>
      <c r="S2128" s="36"/>
    </row>
    <row r="2129" spans="5:19">
      <c r="E2129" s="30">
        <f t="shared" si="234"/>
        <v>196.25000000001336</v>
      </c>
      <c r="F2129" s="30" t="e">
        <f t="shared" si="231"/>
        <v>#DIV/0!</v>
      </c>
      <c r="G2129" s="60" t="e">
        <f t="shared" si="232"/>
        <v>#DIV/0!</v>
      </c>
      <c r="H2129" s="30" t="e">
        <f t="shared" si="235"/>
        <v>#DIV/0!</v>
      </c>
      <c r="I2129" s="63" t="e">
        <f t="shared" si="233"/>
        <v>#DIV/0!</v>
      </c>
      <c r="J2129" s="30" t="e">
        <f t="shared" si="236"/>
        <v>#DIV/0!</v>
      </c>
      <c r="K2129" s="67" t="e">
        <f t="shared" si="237"/>
        <v>#DIV/0!</v>
      </c>
      <c r="N2129" s="34"/>
      <c r="O2129" s="35"/>
      <c r="P2129" s="34"/>
      <c r="Q2129" s="35"/>
      <c r="R2129" s="36"/>
      <c r="S2129" s="36"/>
    </row>
    <row r="2130" spans="5:19">
      <c r="E2130" s="30">
        <f t="shared" si="234"/>
        <v>196.30000000001337</v>
      </c>
      <c r="F2130" s="30" t="e">
        <f t="shared" si="231"/>
        <v>#DIV/0!</v>
      </c>
      <c r="G2130" s="60" t="e">
        <f t="shared" si="232"/>
        <v>#DIV/0!</v>
      </c>
      <c r="H2130" s="30" t="e">
        <f t="shared" si="235"/>
        <v>#DIV/0!</v>
      </c>
      <c r="I2130" s="63" t="e">
        <f t="shared" si="233"/>
        <v>#DIV/0!</v>
      </c>
      <c r="J2130" s="30" t="e">
        <f t="shared" si="236"/>
        <v>#DIV/0!</v>
      </c>
      <c r="K2130" s="67" t="e">
        <f t="shared" si="237"/>
        <v>#DIV/0!</v>
      </c>
      <c r="N2130" s="34"/>
      <c r="O2130" s="35"/>
      <c r="P2130" s="34"/>
      <c r="Q2130" s="35"/>
      <c r="R2130" s="36"/>
      <c r="S2130" s="36"/>
    </row>
    <row r="2131" spans="5:19">
      <c r="E2131" s="30">
        <f t="shared" si="234"/>
        <v>196.35000000001338</v>
      </c>
      <c r="F2131" s="30" t="e">
        <f t="shared" si="231"/>
        <v>#DIV/0!</v>
      </c>
      <c r="G2131" s="60" t="e">
        <f t="shared" si="232"/>
        <v>#DIV/0!</v>
      </c>
      <c r="H2131" s="30" t="e">
        <f t="shared" si="235"/>
        <v>#DIV/0!</v>
      </c>
      <c r="I2131" s="63" t="e">
        <f t="shared" si="233"/>
        <v>#DIV/0!</v>
      </c>
      <c r="J2131" s="30" t="e">
        <f t="shared" si="236"/>
        <v>#DIV/0!</v>
      </c>
      <c r="K2131" s="67" t="e">
        <f t="shared" si="237"/>
        <v>#DIV/0!</v>
      </c>
      <c r="N2131" s="34"/>
      <c r="O2131" s="35"/>
      <c r="P2131" s="34"/>
      <c r="Q2131" s="35"/>
      <c r="R2131" s="36"/>
      <c r="S2131" s="36"/>
    </row>
    <row r="2132" spans="5:19">
      <c r="E2132" s="30">
        <f t="shared" si="234"/>
        <v>196.40000000001339</v>
      </c>
      <c r="F2132" s="30" t="e">
        <f t="shared" si="231"/>
        <v>#DIV/0!</v>
      </c>
      <c r="G2132" s="60" t="e">
        <f t="shared" si="232"/>
        <v>#DIV/0!</v>
      </c>
      <c r="H2132" s="30" t="e">
        <f t="shared" si="235"/>
        <v>#DIV/0!</v>
      </c>
      <c r="I2132" s="63" t="e">
        <f t="shared" si="233"/>
        <v>#DIV/0!</v>
      </c>
      <c r="J2132" s="30" t="e">
        <f t="shared" si="236"/>
        <v>#DIV/0!</v>
      </c>
      <c r="K2132" s="67" t="e">
        <f t="shared" si="237"/>
        <v>#DIV/0!</v>
      </c>
      <c r="N2132" s="34"/>
      <c r="O2132" s="35"/>
      <c r="P2132" s="34"/>
      <c r="Q2132" s="35"/>
      <c r="R2132" s="36"/>
      <c r="S2132" s="36"/>
    </row>
    <row r="2133" spans="5:19">
      <c r="E2133" s="30">
        <f t="shared" si="234"/>
        <v>196.4500000000134</v>
      </c>
      <c r="F2133" s="30" t="e">
        <f t="shared" si="231"/>
        <v>#DIV/0!</v>
      </c>
      <c r="G2133" s="60" t="e">
        <f t="shared" si="232"/>
        <v>#DIV/0!</v>
      </c>
      <c r="H2133" s="30" t="e">
        <f t="shared" si="235"/>
        <v>#DIV/0!</v>
      </c>
      <c r="I2133" s="63" t="e">
        <f t="shared" si="233"/>
        <v>#DIV/0!</v>
      </c>
      <c r="J2133" s="30" t="e">
        <f t="shared" si="236"/>
        <v>#DIV/0!</v>
      </c>
      <c r="K2133" s="67" t="e">
        <f t="shared" si="237"/>
        <v>#DIV/0!</v>
      </c>
      <c r="N2133" s="34"/>
      <c r="O2133" s="35"/>
      <c r="P2133" s="34"/>
      <c r="Q2133" s="35"/>
      <c r="R2133" s="36"/>
      <c r="S2133" s="36"/>
    </row>
    <row r="2134" spans="5:19">
      <c r="E2134" s="30">
        <f t="shared" si="234"/>
        <v>196.50000000001342</v>
      </c>
      <c r="F2134" s="30" t="e">
        <f t="shared" si="231"/>
        <v>#DIV/0!</v>
      </c>
      <c r="G2134" s="60" t="e">
        <f t="shared" si="232"/>
        <v>#DIV/0!</v>
      </c>
      <c r="H2134" s="30" t="e">
        <f t="shared" si="235"/>
        <v>#DIV/0!</v>
      </c>
      <c r="I2134" s="63" t="e">
        <f t="shared" si="233"/>
        <v>#DIV/0!</v>
      </c>
      <c r="J2134" s="30" t="e">
        <f t="shared" si="236"/>
        <v>#DIV/0!</v>
      </c>
      <c r="K2134" s="67" t="e">
        <f t="shared" si="237"/>
        <v>#DIV/0!</v>
      </c>
      <c r="N2134" s="34"/>
      <c r="O2134" s="35"/>
      <c r="P2134" s="34"/>
      <c r="Q2134" s="35"/>
      <c r="R2134" s="36"/>
      <c r="S2134" s="36"/>
    </row>
    <row r="2135" spans="5:19">
      <c r="E2135" s="30">
        <f t="shared" si="234"/>
        <v>196.55000000001343</v>
      </c>
      <c r="F2135" s="30" t="e">
        <f t="shared" si="231"/>
        <v>#DIV/0!</v>
      </c>
      <c r="G2135" s="60" t="e">
        <f t="shared" si="232"/>
        <v>#DIV/0!</v>
      </c>
      <c r="H2135" s="30" t="e">
        <f t="shared" si="235"/>
        <v>#DIV/0!</v>
      </c>
      <c r="I2135" s="63" t="e">
        <f t="shared" si="233"/>
        <v>#DIV/0!</v>
      </c>
      <c r="J2135" s="30" t="e">
        <f t="shared" si="236"/>
        <v>#DIV/0!</v>
      </c>
      <c r="K2135" s="67" t="e">
        <f t="shared" si="237"/>
        <v>#DIV/0!</v>
      </c>
      <c r="N2135" s="34"/>
      <c r="O2135" s="35"/>
      <c r="P2135" s="34"/>
      <c r="Q2135" s="35"/>
      <c r="R2135" s="36"/>
      <c r="S2135" s="36"/>
    </row>
    <row r="2136" spans="5:19">
      <c r="E2136" s="30">
        <f t="shared" si="234"/>
        <v>196.60000000001344</v>
      </c>
      <c r="F2136" s="30" t="e">
        <f t="shared" si="231"/>
        <v>#DIV/0!</v>
      </c>
      <c r="G2136" s="60" t="e">
        <f t="shared" si="232"/>
        <v>#DIV/0!</v>
      </c>
      <c r="H2136" s="30" t="e">
        <f t="shared" si="235"/>
        <v>#DIV/0!</v>
      </c>
      <c r="I2136" s="63" t="e">
        <f t="shared" si="233"/>
        <v>#DIV/0!</v>
      </c>
      <c r="J2136" s="30" t="e">
        <f t="shared" si="236"/>
        <v>#DIV/0!</v>
      </c>
      <c r="K2136" s="67" t="e">
        <f t="shared" si="237"/>
        <v>#DIV/0!</v>
      </c>
      <c r="N2136" s="34"/>
      <c r="O2136" s="35"/>
      <c r="P2136" s="34"/>
      <c r="Q2136" s="35"/>
      <c r="R2136" s="36"/>
      <c r="S2136" s="36"/>
    </row>
    <row r="2137" spans="5:19">
      <c r="E2137" s="30">
        <f t="shared" si="234"/>
        <v>196.65000000001345</v>
      </c>
      <c r="F2137" s="30" t="e">
        <f t="shared" si="231"/>
        <v>#DIV/0!</v>
      </c>
      <c r="G2137" s="60" t="e">
        <f t="shared" si="232"/>
        <v>#DIV/0!</v>
      </c>
      <c r="H2137" s="30" t="e">
        <f t="shared" si="235"/>
        <v>#DIV/0!</v>
      </c>
      <c r="I2137" s="63" t="e">
        <f t="shared" si="233"/>
        <v>#DIV/0!</v>
      </c>
      <c r="J2137" s="30" t="e">
        <f t="shared" si="236"/>
        <v>#DIV/0!</v>
      </c>
      <c r="K2137" s="67" t="e">
        <f t="shared" si="237"/>
        <v>#DIV/0!</v>
      </c>
      <c r="N2137" s="34"/>
      <c r="O2137" s="35"/>
      <c r="P2137" s="34"/>
      <c r="Q2137" s="35"/>
      <c r="R2137" s="36"/>
      <c r="S2137" s="36"/>
    </row>
    <row r="2138" spans="5:19">
      <c r="E2138" s="30">
        <f t="shared" si="234"/>
        <v>196.70000000001346</v>
      </c>
      <c r="F2138" s="30" t="e">
        <f t="shared" si="231"/>
        <v>#DIV/0!</v>
      </c>
      <c r="G2138" s="60" t="e">
        <f t="shared" si="232"/>
        <v>#DIV/0!</v>
      </c>
      <c r="H2138" s="30" t="e">
        <f t="shared" si="235"/>
        <v>#DIV/0!</v>
      </c>
      <c r="I2138" s="63" t="e">
        <f t="shared" si="233"/>
        <v>#DIV/0!</v>
      </c>
      <c r="J2138" s="30" t="e">
        <f t="shared" si="236"/>
        <v>#DIV/0!</v>
      </c>
      <c r="K2138" s="67" t="e">
        <f t="shared" si="237"/>
        <v>#DIV/0!</v>
      </c>
      <c r="N2138" s="34"/>
      <c r="O2138" s="35"/>
      <c r="P2138" s="34"/>
      <c r="Q2138" s="35"/>
      <c r="R2138" s="36"/>
      <c r="S2138" s="36"/>
    </row>
    <row r="2139" spans="5:19">
      <c r="E2139" s="30">
        <f t="shared" si="234"/>
        <v>196.75000000001347</v>
      </c>
      <c r="F2139" s="30" t="e">
        <f t="shared" si="231"/>
        <v>#DIV/0!</v>
      </c>
      <c r="G2139" s="60" t="e">
        <f t="shared" si="232"/>
        <v>#DIV/0!</v>
      </c>
      <c r="H2139" s="30" t="e">
        <f t="shared" si="235"/>
        <v>#DIV/0!</v>
      </c>
      <c r="I2139" s="63" t="e">
        <f t="shared" si="233"/>
        <v>#DIV/0!</v>
      </c>
      <c r="J2139" s="30" t="e">
        <f t="shared" si="236"/>
        <v>#DIV/0!</v>
      </c>
      <c r="K2139" s="67" t="e">
        <f t="shared" si="237"/>
        <v>#DIV/0!</v>
      </c>
      <c r="N2139" s="34"/>
      <c r="O2139" s="35"/>
      <c r="P2139" s="34"/>
      <c r="Q2139" s="35"/>
      <c r="R2139" s="36"/>
      <c r="S2139" s="36"/>
    </row>
    <row r="2140" spans="5:19">
      <c r="E2140" s="30">
        <f t="shared" si="234"/>
        <v>196.80000000001348</v>
      </c>
      <c r="F2140" s="30" t="e">
        <f t="shared" si="231"/>
        <v>#DIV/0!</v>
      </c>
      <c r="G2140" s="60" t="e">
        <f t="shared" si="232"/>
        <v>#DIV/0!</v>
      </c>
      <c r="H2140" s="30" t="e">
        <f t="shared" si="235"/>
        <v>#DIV/0!</v>
      </c>
      <c r="I2140" s="63" t="e">
        <f t="shared" si="233"/>
        <v>#DIV/0!</v>
      </c>
      <c r="J2140" s="30" t="e">
        <f t="shared" si="236"/>
        <v>#DIV/0!</v>
      </c>
      <c r="K2140" s="67" t="e">
        <f t="shared" si="237"/>
        <v>#DIV/0!</v>
      </c>
      <c r="N2140" s="34"/>
      <c r="O2140" s="35"/>
      <c r="P2140" s="34"/>
      <c r="Q2140" s="35"/>
      <c r="R2140" s="36"/>
      <c r="S2140" s="36"/>
    </row>
    <row r="2141" spans="5:19">
      <c r="E2141" s="30">
        <f t="shared" si="234"/>
        <v>196.85000000001349</v>
      </c>
      <c r="F2141" s="30" t="e">
        <f t="shared" si="231"/>
        <v>#DIV/0!</v>
      </c>
      <c r="G2141" s="60" t="e">
        <f t="shared" si="232"/>
        <v>#DIV/0!</v>
      </c>
      <c r="H2141" s="30" t="e">
        <f t="shared" si="235"/>
        <v>#DIV/0!</v>
      </c>
      <c r="I2141" s="63" t="e">
        <f t="shared" si="233"/>
        <v>#DIV/0!</v>
      </c>
      <c r="J2141" s="30" t="e">
        <f t="shared" si="236"/>
        <v>#DIV/0!</v>
      </c>
      <c r="K2141" s="67" t="e">
        <f t="shared" si="237"/>
        <v>#DIV/0!</v>
      </c>
      <c r="N2141" s="34"/>
      <c r="O2141" s="35"/>
      <c r="P2141" s="34"/>
      <c r="Q2141" s="35"/>
      <c r="R2141" s="36"/>
      <c r="S2141" s="36"/>
    </row>
    <row r="2142" spans="5:19">
      <c r="E2142" s="30">
        <f t="shared" si="234"/>
        <v>196.90000000001351</v>
      </c>
      <c r="F2142" s="30" t="e">
        <f t="shared" si="231"/>
        <v>#DIV/0!</v>
      </c>
      <c r="G2142" s="60" t="e">
        <f t="shared" si="232"/>
        <v>#DIV/0!</v>
      </c>
      <c r="H2142" s="30" t="e">
        <f t="shared" si="235"/>
        <v>#DIV/0!</v>
      </c>
      <c r="I2142" s="63" t="e">
        <f t="shared" si="233"/>
        <v>#DIV/0!</v>
      </c>
      <c r="J2142" s="30" t="e">
        <f t="shared" si="236"/>
        <v>#DIV/0!</v>
      </c>
      <c r="K2142" s="67" t="e">
        <f t="shared" si="237"/>
        <v>#DIV/0!</v>
      </c>
      <c r="N2142" s="34"/>
      <c r="O2142" s="35"/>
      <c r="P2142" s="34"/>
      <c r="Q2142" s="35"/>
      <c r="R2142" s="36"/>
      <c r="S2142" s="36"/>
    </row>
    <row r="2143" spans="5:19">
      <c r="E2143" s="30">
        <f t="shared" si="234"/>
        <v>196.95000000001352</v>
      </c>
      <c r="F2143" s="30" t="e">
        <f t="shared" si="231"/>
        <v>#DIV/0!</v>
      </c>
      <c r="G2143" s="60" t="e">
        <f t="shared" si="232"/>
        <v>#DIV/0!</v>
      </c>
      <c r="H2143" s="30" t="e">
        <f t="shared" si="235"/>
        <v>#DIV/0!</v>
      </c>
      <c r="I2143" s="63" t="e">
        <f t="shared" si="233"/>
        <v>#DIV/0!</v>
      </c>
      <c r="J2143" s="30" t="e">
        <f t="shared" si="236"/>
        <v>#DIV/0!</v>
      </c>
      <c r="K2143" s="67" t="e">
        <f t="shared" si="237"/>
        <v>#DIV/0!</v>
      </c>
      <c r="N2143" s="34"/>
      <c r="O2143" s="35"/>
      <c r="P2143" s="34"/>
      <c r="Q2143" s="35"/>
      <c r="R2143" s="36"/>
      <c r="S2143" s="36"/>
    </row>
    <row r="2144" spans="5:19">
      <c r="E2144" s="30">
        <f t="shared" si="234"/>
        <v>197.00000000001353</v>
      </c>
      <c r="F2144" s="30" t="e">
        <f t="shared" si="231"/>
        <v>#DIV/0!</v>
      </c>
      <c r="G2144" s="60" t="e">
        <f t="shared" si="232"/>
        <v>#DIV/0!</v>
      </c>
      <c r="H2144" s="30" t="e">
        <f t="shared" si="235"/>
        <v>#DIV/0!</v>
      </c>
      <c r="I2144" s="63" t="e">
        <f t="shared" si="233"/>
        <v>#DIV/0!</v>
      </c>
      <c r="J2144" s="30" t="e">
        <f t="shared" si="236"/>
        <v>#DIV/0!</v>
      </c>
      <c r="K2144" s="67" t="e">
        <f t="shared" si="237"/>
        <v>#DIV/0!</v>
      </c>
      <c r="N2144" s="34"/>
      <c r="O2144" s="35"/>
      <c r="P2144" s="34"/>
      <c r="Q2144" s="35"/>
      <c r="R2144" s="36"/>
      <c r="S2144" s="36"/>
    </row>
    <row r="2145" spans="5:19">
      <c r="E2145" s="30">
        <f t="shared" si="234"/>
        <v>197.05000000001354</v>
      </c>
      <c r="F2145" s="30" t="e">
        <f t="shared" si="231"/>
        <v>#DIV/0!</v>
      </c>
      <c r="G2145" s="60" t="e">
        <f t="shared" si="232"/>
        <v>#DIV/0!</v>
      </c>
      <c r="H2145" s="30" t="e">
        <f t="shared" si="235"/>
        <v>#DIV/0!</v>
      </c>
      <c r="I2145" s="63" t="e">
        <f t="shared" si="233"/>
        <v>#DIV/0!</v>
      </c>
      <c r="J2145" s="30" t="e">
        <f t="shared" si="236"/>
        <v>#DIV/0!</v>
      </c>
      <c r="K2145" s="67" t="e">
        <f t="shared" si="237"/>
        <v>#DIV/0!</v>
      </c>
      <c r="N2145" s="34"/>
      <c r="O2145" s="35"/>
      <c r="P2145" s="34"/>
      <c r="Q2145" s="35"/>
      <c r="R2145" s="36"/>
      <c r="S2145" s="36"/>
    </row>
    <row r="2146" spans="5:19">
      <c r="E2146" s="30">
        <f t="shared" si="234"/>
        <v>197.10000000001355</v>
      </c>
      <c r="F2146" s="30" t="e">
        <f t="shared" si="231"/>
        <v>#DIV/0!</v>
      </c>
      <c r="G2146" s="60" t="e">
        <f t="shared" si="232"/>
        <v>#DIV/0!</v>
      </c>
      <c r="H2146" s="30" t="e">
        <f t="shared" si="235"/>
        <v>#DIV/0!</v>
      </c>
      <c r="I2146" s="63" t="e">
        <f t="shared" si="233"/>
        <v>#DIV/0!</v>
      </c>
      <c r="J2146" s="30" t="e">
        <f t="shared" si="236"/>
        <v>#DIV/0!</v>
      </c>
      <c r="K2146" s="67" t="e">
        <f t="shared" si="237"/>
        <v>#DIV/0!</v>
      </c>
      <c r="N2146" s="34"/>
      <c r="O2146" s="35"/>
      <c r="P2146" s="34"/>
      <c r="Q2146" s="35"/>
      <c r="R2146" s="36"/>
      <c r="S2146" s="36"/>
    </row>
    <row r="2147" spans="5:19">
      <c r="E2147" s="30">
        <f t="shared" si="234"/>
        <v>197.15000000001356</v>
      </c>
      <c r="F2147" s="30" t="e">
        <f t="shared" si="231"/>
        <v>#DIV/0!</v>
      </c>
      <c r="G2147" s="60" t="e">
        <f t="shared" si="232"/>
        <v>#DIV/0!</v>
      </c>
      <c r="H2147" s="30" t="e">
        <f t="shared" si="235"/>
        <v>#DIV/0!</v>
      </c>
      <c r="I2147" s="63" t="e">
        <f t="shared" si="233"/>
        <v>#DIV/0!</v>
      </c>
      <c r="J2147" s="30" t="e">
        <f t="shared" si="236"/>
        <v>#DIV/0!</v>
      </c>
      <c r="K2147" s="67" t="e">
        <f t="shared" si="237"/>
        <v>#DIV/0!</v>
      </c>
      <c r="N2147" s="34"/>
      <c r="O2147" s="35"/>
      <c r="P2147" s="34"/>
      <c r="Q2147" s="35"/>
      <c r="R2147" s="36"/>
      <c r="S2147" s="36"/>
    </row>
    <row r="2148" spans="5:19">
      <c r="E2148" s="30">
        <f t="shared" si="234"/>
        <v>197.20000000001357</v>
      </c>
      <c r="F2148" s="30" t="e">
        <f t="shared" si="231"/>
        <v>#DIV/0!</v>
      </c>
      <c r="G2148" s="60" t="e">
        <f t="shared" si="232"/>
        <v>#DIV/0!</v>
      </c>
      <c r="H2148" s="30" t="e">
        <f t="shared" si="235"/>
        <v>#DIV/0!</v>
      </c>
      <c r="I2148" s="63" t="e">
        <f t="shared" si="233"/>
        <v>#DIV/0!</v>
      </c>
      <c r="J2148" s="30" t="e">
        <f t="shared" si="236"/>
        <v>#DIV/0!</v>
      </c>
      <c r="K2148" s="67" t="e">
        <f t="shared" si="237"/>
        <v>#DIV/0!</v>
      </c>
      <c r="N2148" s="34"/>
      <c r="O2148" s="35"/>
      <c r="P2148" s="34"/>
      <c r="Q2148" s="35"/>
      <c r="R2148" s="36"/>
      <c r="S2148" s="36"/>
    </row>
    <row r="2149" spans="5:19">
      <c r="E2149" s="30">
        <f t="shared" si="234"/>
        <v>197.25000000001359</v>
      </c>
      <c r="F2149" s="30" t="e">
        <f t="shared" si="231"/>
        <v>#DIV/0!</v>
      </c>
      <c r="G2149" s="60" t="e">
        <f t="shared" si="232"/>
        <v>#DIV/0!</v>
      </c>
      <c r="H2149" s="30" t="e">
        <f t="shared" si="235"/>
        <v>#DIV/0!</v>
      </c>
      <c r="I2149" s="63" t="e">
        <f t="shared" si="233"/>
        <v>#DIV/0!</v>
      </c>
      <c r="J2149" s="30" t="e">
        <f t="shared" si="236"/>
        <v>#DIV/0!</v>
      </c>
      <c r="K2149" s="67" t="e">
        <f t="shared" si="237"/>
        <v>#DIV/0!</v>
      </c>
      <c r="N2149" s="34"/>
      <c r="O2149" s="35"/>
      <c r="P2149" s="34"/>
      <c r="Q2149" s="35"/>
      <c r="R2149" s="36"/>
      <c r="S2149" s="36"/>
    </row>
    <row r="2150" spans="5:19">
      <c r="E2150" s="30">
        <f t="shared" si="234"/>
        <v>197.3000000000136</v>
      </c>
      <c r="F2150" s="30" t="e">
        <f t="shared" si="231"/>
        <v>#DIV/0!</v>
      </c>
      <c r="G2150" s="60" t="e">
        <f t="shared" si="232"/>
        <v>#DIV/0!</v>
      </c>
      <c r="H2150" s="30" t="e">
        <f t="shared" si="235"/>
        <v>#DIV/0!</v>
      </c>
      <c r="I2150" s="63" t="e">
        <f t="shared" si="233"/>
        <v>#DIV/0!</v>
      </c>
      <c r="J2150" s="30" t="e">
        <f t="shared" si="236"/>
        <v>#DIV/0!</v>
      </c>
      <c r="K2150" s="67" t="e">
        <f t="shared" si="237"/>
        <v>#DIV/0!</v>
      </c>
      <c r="N2150" s="34"/>
      <c r="O2150" s="35"/>
      <c r="P2150" s="34"/>
      <c r="Q2150" s="35"/>
      <c r="R2150" s="36"/>
      <c r="S2150" s="36"/>
    </row>
    <row r="2151" spans="5:19">
      <c r="E2151" s="30">
        <f t="shared" si="234"/>
        <v>197.35000000001361</v>
      </c>
      <c r="F2151" s="30" t="e">
        <f t="shared" si="231"/>
        <v>#DIV/0!</v>
      </c>
      <c r="G2151" s="60" t="e">
        <f t="shared" si="232"/>
        <v>#DIV/0!</v>
      </c>
      <c r="H2151" s="30" t="e">
        <f t="shared" si="235"/>
        <v>#DIV/0!</v>
      </c>
      <c r="I2151" s="63" t="e">
        <f t="shared" si="233"/>
        <v>#DIV/0!</v>
      </c>
      <c r="J2151" s="30" t="e">
        <f t="shared" si="236"/>
        <v>#DIV/0!</v>
      </c>
      <c r="K2151" s="67" t="e">
        <f t="shared" si="237"/>
        <v>#DIV/0!</v>
      </c>
      <c r="N2151" s="34"/>
      <c r="O2151" s="35"/>
      <c r="P2151" s="34"/>
      <c r="Q2151" s="35"/>
      <c r="R2151" s="36"/>
      <c r="S2151" s="36"/>
    </row>
    <row r="2152" spans="5:19">
      <c r="E2152" s="30">
        <f t="shared" si="234"/>
        <v>197.40000000001362</v>
      </c>
      <c r="F2152" s="30" t="e">
        <f t="shared" si="231"/>
        <v>#DIV/0!</v>
      </c>
      <c r="G2152" s="60" t="e">
        <f t="shared" si="232"/>
        <v>#DIV/0!</v>
      </c>
      <c r="H2152" s="30" t="e">
        <f t="shared" si="235"/>
        <v>#DIV/0!</v>
      </c>
      <c r="I2152" s="63" t="e">
        <f t="shared" si="233"/>
        <v>#DIV/0!</v>
      </c>
      <c r="J2152" s="30" t="e">
        <f t="shared" si="236"/>
        <v>#DIV/0!</v>
      </c>
      <c r="K2152" s="67" t="e">
        <f t="shared" si="237"/>
        <v>#DIV/0!</v>
      </c>
      <c r="N2152" s="34"/>
      <c r="O2152" s="35"/>
      <c r="P2152" s="34"/>
      <c r="Q2152" s="35"/>
      <c r="R2152" s="36"/>
      <c r="S2152" s="36"/>
    </row>
    <row r="2153" spans="5:19">
      <c r="E2153" s="30">
        <f t="shared" si="234"/>
        <v>197.45000000001363</v>
      </c>
      <c r="F2153" s="30" t="e">
        <f t="shared" si="231"/>
        <v>#DIV/0!</v>
      </c>
      <c r="G2153" s="60" t="e">
        <f t="shared" si="232"/>
        <v>#DIV/0!</v>
      </c>
      <c r="H2153" s="30" t="e">
        <f t="shared" si="235"/>
        <v>#DIV/0!</v>
      </c>
      <c r="I2153" s="63" t="e">
        <f t="shared" si="233"/>
        <v>#DIV/0!</v>
      </c>
      <c r="J2153" s="30" t="e">
        <f t="shared" si="236"/>
        <v>#DIV/0!</v>
      </c>
      <c r="K2153" s="67" t="e">
        <f t="shared" si="237"/>
        <v>#DIV/0!</v>
      </c>
      <c r="N2153" s="34"/>
      <c r="O2153" s="35"/>
      <c r="P2153" s="34"/>
      <c r="Q2153" s="35"/>
      <c r="R2153" s="36"/>
      <c r="S2153" s="36"/>
    </row>
    <row r="2154" spans="5:19">
      <c r="E2154" s="30">
        <f t="shared" si="234"/>
        <v>197.50000000001364</v>
      </c>
      <c r="F2154" s="30" t="e">
        <f t="shared" si="231"/>
        <v>#DIV/0!</v>
      </c>
      <c r="G2154" s="60" t="e">
        <f t="shared" si="232"/>
        <v>#DIV/0!</v>
      </c>
      <c r="H2154" s="30" t="e">
        <f t="shared" si="235"/>
        <v>#DIV/0!</v>
      </c>
      <c r="I2154" s="63" t="e">
        <f t="shared" si="233"/>
        <v>#DIV/0!</v>
      </c>
      <c r="J2154" s="30" t="e">
        <f t="shared" si="236"/>
        <v>#DIV/0!</v>
      </c>
      <c r="K2154" s="67" t="e">
        <f t="shared" si="237"/>
        <v>#DIV/0!</v>
      </c>
      <c r="N2154" s="34"/>
      <c r="O2154" s="35"/>
      <c r="P2154" s="34"/>
      <c r="Q2154" s="35"/>
      <c r="R2154" s="36"/>
      <c r="S2154" s="36"/>
    </row>
    <row r="2155" spans="5:19">
      <c r="E2155" s="30">
        <f t="shared" si="234"/>
        <v>197.55000000001365</v>
      </c>
      <c r="F2155" s="30" t="e">
        <f t="shared" si="231"/>
        <v>#DIV/0!</v>
      </c>
      <c r="G2155" s="60" t="e">
        <f t="shared" si="232"/>
        <v>#DIV/0!</v>
      </c>
      <c r="H2155" s="30" t="e">
        <f t="shared" si="235"/>
        <v>#DIV/0!</v>
      </c>
      <c r="I2155" s="63" t="e">
        <f t="shared" si="233"/>
        <v>#DIV/0!</v>
      </c>
      <c r="J2155" s="30" t="e">
        <f t="shared" si="236"/>
        <v>#DIV/0!</v>
      </c>
      <c r="K2155" s="67" t="e">
        <f t="shared" si="237"/>
        <v>#DIV/0!</v>
      </c>
      <c r="N2155" s="34"/>
      <c r="O2155" s="35"/>
      <c r="P2155" s="34"/>
      <c r="Q2155" s="35"/>
      <c r="R2155" s="36"/>
      <c r="S2155" s="36"/>
    </row>
    <row r="2156" spans="5:19">
      <c r="E2156" s="30">
        <f t="shared" si="234"/>
        <v>197.60000000001367</v>
      </c>
      <c r="F2156" s="30" t="e">
        <f t="shared" si="231"/>
        <v>#DIV/0!</v>
      </c>
      <c r="G2156" s="60" t="e">
        <f t="shared" si="232"/>
        <v>#DIV/0!</v>
      </c>
      <c r="H2156" s="30" t="e">
        <f t="shared" si="235"/>
        <v>#DIV/0!</v>
      </c>
      <c r="I2156" s="63" t="e">
        <f t="shared" si="233"/>
        <v>#DIV/0!</v>
      </c>
      <c r="J2156" s="30" t="e">
        <f t="shared" si="236"/>
        <v>#DIV/0!</v>
      </c>
      <c r="K2156" s="67" t="e">
        <f t="shared" si="237"/>
        <v>#DIV/0!</v>
      </c>
      <c r="N2156" s="34"/>
      <c r="O2156" s="35"/>
      <c r="P2156" s="34"/>
      <c r="Q2156" s="35"/>
      <c r="R2156" s="36"/>
      <c r="S2156" s="36"/>
    </row>
    <row r="2157" spans="5:19">
      <c r="E2157" s="30">
        <f t="shared" si="234"/>
        <v>197.65000000001368</v>
      </c>
      <c r="F2157" s="30" t="e">
        <f t="shared" si="231"/>
        <v>#DIV/0!</v>
      </c>
      <c r="G2157" s="60" t="e">
        <f t="shared" si="232"/>
        <v>#DIV/0!</v>
      </c>
      <c r="H2157" s="30" t="e">
        <f t="shared" si="235"/>
        <v>#DIV/0!</v>
      </c>
      <c r="I2157" s="63" t="e">
        <f t="shared" si="233"/>
        <v>#DIV/0!</v>
      </c>
      <c r="J2157" s="30" t="e">
        <f t="shared" si="236"/>
        <v>#DIV/0!</v>
      </c>
      <c r="K2157" s="67" t="e">
        <f t="shared" si="237"/>
        <v>#DIV/0!</v>
      </c>
      <c r="N2157" s="34"/>
      <c r="O2157" s="35"/>
      <c r="P2157" s="34"/>
      <c r="Q2157" s="35"/>
      <c r="R2157" s="36"/>
      <c r="S2157" s="36"/>
    </row>
    <row r="2158" spans="5:19">
      <c r="E2158" s="30">
        <f t="shared" si="234"/>
        <v>197.70000000001369</v>
      </c>
      <c r="F2158" s="30" t="e">
        <f t="shared" si="231"/>
        <v>#DIV/0!</v>
      </c>
      <c r="G2158" s="60" t="e">
        <f t="shared" si="232"/>
        <v>#DIV/0!</v>
      </c>
      <c r="H2158" s="30" t="e">
        <f t="shared" si="235"/>
        <v>#DIV/0!</v>
      </c>
      <c r="I2158" s="63" t="e">
        <f t="shared" si="233"/>
        <v>#DIV/0!</v>
      </c>
      <c r="J2158" s="30" t="e">
        <f t="shared" si="236"/>
        <v>#DIV/0!</v>
      </c>
      <c r="K2158" s="67" t="e">
        <f t="shared" si="237"/>
        <v>#DIV/0!</v>
      </c>
      <c r="N2158" s="34"/>
      <c r="O2158" s="35"/>
      <c r="P2158" s="34"/>
      <c r="Q2158" s="35"/>
      <c r="R2158" s="36"/>
      <c r="S2158" s="36"/>
    </row>
    <row r="2159" spans="5:19">
      <c r="E2159" s="30">
        <f t="shared" si="234"/>
        <v>197.7500000000137</v>
      </c>
      <c r="F2159" s="30" t="e">
        <f t="shared" si="231"/>
        <v>#DIV/0!</v>
      </c>
      <c r="G2159" s="60" t="e">
        <f t="shared" si="232"/>
        <v>#DIV/0!</v>
      </c>
      <c r="H2159" s="30" t="e">
        <f t="shared" si="235"/>
        <v>#DIV/0!</v>
      </c>
      <c r="I2159" s="63" t="e">
        <f t="shared" si="233"/>
        <v>#DIV/0!</v>
      </c>
      <c r="J2159" s="30" t="e">
        <f t="shared" si="236"/>
        <v>#DIV/0!</v>
      </c>
      <c r="K2159" s="67" t="e">
        <f t="shared" si="237"/>
        <v>#DIV/0!</v>
      </c>
      <c r="N2159" s="34"/>
      <c r="O2159" s="35"/>
      <c r="P2159" s="34"/>
      <c r="Q2159" s="35"/>
      <c r="R2159" s="36"/>
      <c r="S2159" s="36"/>
    </row>
    <row r="2160" spans="5:19">
      <c r="E2160" s="30">
        <f t="shared" si="234"/>
        <v>197.80000000001371</v>
      </c>
      <c r="F2160" s="30" t="e">
        <f t="shared" si="231"/>
        <v>#DIV/0!</v>
      </c>
      <c r="G2160" s="60" t="e">
        <f t="shared" si="232"/>
        <v>#DIV/0!</v>
      </c>
      <c r="H2160" s="30" t="e">
        <f t="shared" si="235"/>
        <v>#DIV/0!</v>
      </c>
      <c r="I2160" s="63" t="e">
        <f t="shared" si="233"/>
        <v>#DIV/0!</v>
      </c>
      <c r="J2160" s="30" t="e">
        <f t="shared" si="236"/>
        <v>#DIV/0!</v>
      </c>
      <c r="K2160" s="67" t="e">
        <f t="shared" si="237"/>
        <v>#DIV/0!</v>
      </c>
      <c r="N2160" s="34"/>
      <c r="O2160" s="35"/>
      <c r="P2160" s="34"/>
      <c r="Q2160" s="35"/>
      <c r="R2160" s="36"/>
      <c r="S2160" s="36"/>
    </row>
    <row r="2161" spans="5:19">
      <c r="E2161" s="30">
        <f t="shared" si="234"/>
        <v>197.85000000001372</v>
      </c>
      <c r="F2161" s="30" t="e">
        <f t="shared" si="231"/>
        <v>#DIV/0!</v>
      </c>
      <c r="G2161" s="60" t="e">
        <f t="shared" si="232"/>
        <v>#DIV/0!</v>
      </c>
      <c r="H2161" s="30" t="e">
        <f t="shared" si="235"/>
        <v>#DIV/0!</v>
      </c>
      <c r="I2161" s="63" t="e">
        <f t="shared" si="233"/>
        <v>#DIV/0!</v>
      </c>
      <c r="J2161" s="30" t="e">
        <f t="shared" si="236"/>
        <v>#DIV/0!</v>
      </c>
      <c r="K2161" s="67" t="e">
        <f t="shared" si="237"/>
        <v>#DIV/0!</v>
      </c>
      <c r="N2161" s="34"/>
      <c r="O2161" s="35"/>
      <c r="P2161" s="34"/>
      <c r="Q2161" s="35"/>
      <c r="R2161" s="36"/>
      <c r="S2161" s="36"/>
    </row>
    <row r="2162" spans="5:19">
      <c r="E2162" s="30">
        <f t="shared" si="234"/>
        <v>197.90000000001373</v>
      </c>
      <c r="F2162" s="30" t="e">
        <f t="shared" si="231"/>
        <v>#DIV/0!</v>
      </c>
      <c r="G2162" s="60" t="e">
        <f t="shared" si="232"/>
        <v>#DIV/0!</v>
      </c>
      <c r="H2162" s="30" t="e">
        <f t="shared" si="235"/>
        <v>#DIV/0!</v>
      </c>
      <c r="I2162" s="63" t="e">
        <f t="shared" si="233"/>
        <v>#DIV/0!</v>
      </c>
      <c r="J2162" s="30" t="e">
        <f t="shared" si="236"/>
        <v>#DIV/0!</v>
      </c>
      <c r="K2162" s="67" t="e">
        <f t="shared" si="237"/>
        <v>#DIV/0!</v>
      </c>
      <c r="N2162" s="34"/>
      <c r="O2162" s="35"/>
      <c r="P2162" s="34"/>
      <c r="Q2162" s="35"/>
      <c r="R2162" s="36"/>
      <c r="S2162" s="36"/>
    </row>
    <row r="2163" spans="5:19">
      <c r="E2163" s="30">
        <f t="shared" si="234"/>
        <v>197.95000000001374</v>
      </c>
      <c r="F2163" s="30" t="e">
        <f t="shared" si="231"/>
        <v>#DIV/0!</v>
      </c>
      <c r="G2163" s="60" t="e">
        <f t="shared" si="232"/>
        <v>#DIV/0!</v>
      </c>
      <c r="H2163" s="30" t="e">
        <f t="shared" si="235"/>
        <v>#DIV/0!</v>
      </c>
      <c r="I2163" s="63" t="e">
        <f t="shared" si="233"/>
        <v>#DIV/0!</v>
      </c>
      <c r="J2163" s="30" t="e">
        <f t="shared" si="236"/>
        <v>#DIV/0!</v>
      </c>
      <c r="K2163" s="67" t="e">
        <f t="shared" si="237"/>
        <v>#DIV/0!</v>
      </c>
      <c r="N2163" s="34"/>
      <c r="O2163" s="35"/>
      <c r="P2163" s="34"/>
      <c r="Q2163" s="35"/>
      <c r="R2163" s="36"/>
      <c r="S2163" s="36"/>
    </row>
    <row r="2164" spans="5:19">
      <c r="E2164" s="30">
        <f t="shared" si="234"/>
        <v>198.00000000001376</v>
      </c>
      <c r="F2164" s="30" t="e">
        <f t="shared" si="231"/>
        <v>#DIV/0!</v>
      </c>
      <c r="G2164" s="60" t="e">
        <f t="shared" si="232"/>
        <v>#DIV/0!</v>
      </c>
      <c r="H2164" s="30" t="e">
        <f t="shared" si="235"/>
        <v>#DIV/0!</v>
      </c>
      <c r="I2164" s="63" t="e">
        <f t="shared" si="233"/>
        <v>#DIV/0!</v>
      </c>
      <c r="J2164" s="30" t="e">
        <f t="shared" si="236"/>
        <v>#DIV/0!</v>
      </c>
      <c r="K2164" s="67" t="e">
        <f t="shared" si="237"/>
        <v>#DIV/0!</v>
      </c>
      <c r="N2164" s="34"/>
      <c r="O2164" s="35"/>
      <c r="P2164" s="34"/>
      <c r="Q2164" s="35"/>
      <c r="R2164" s="36"/>
      <c r="S2164" s="36"/>
    </row>
    <row r="2165" spans="5:19">
      <c r="E2165" s="30">
        <f t="shared" si="234"/>
        <v>198.05000000001377</v>
      </c>
      <c r="F2165" s="30" t="e">
        <f t="shared" si="231"/>
        <v>#DIV/0!</v>
      </c>
      <c r="G2165" s="60" t="e">
        <f t="shared" si="232"/>
        <v>#DIV/0!</v>
      </c>
      <c r="H2165" s="30" t="e">
        <f t="shared" si="235"/>
        <v>#DIV/0!</v>
      </c>
      <c r="I2165" s="63" t="e">
        <f t="shared" si="233"/>
        <v>#DIV/0!</v>
      </c>
      <c r="J2165" s="30" t="e">
        <f t="shared" si="236"/>
        <v>#DIV/0!</v>
      </c>
      <c r="K2165" s="67" t="e">
        <f t="shared" si="237"/>
        <v>#DIV/0!</v>
      </c>
      <c r="N2165" s="34"/>
      <c r="O2165" s="35"/>
      <c r="P2165" s="34"/>
      <c r="Q2165" s="35"/>
      <c r="R2165" s="36"/>
      <c r="S2165" s="36"/>
    </row>
    <row r="2166" spans="5:19">
      <c r="E2166" s="30">
        <f t="shared" si="234"/>
        <v>198.10000000001378</v>
      </c>
      <c r="F2166" s="30" t="e">
        <f t="shared" si="231"/>
        <v>#DIV/0!</v>
      </c>
      <c r="G2166" s="60" t="e">
        <f t="shared" si="232"/>
        <v>#DIV/0!</v>
      </c>
      <c r="H2166" s="30" t="e">
        <f t="shared" si="235"/>
        <v>#DIV/0!</v>
      </c>
      <c r="I2166" s="63" t="e">
        <f t="shared" si="233"/>
        <v>#DIV/0!</v>
      </c>
      <c r="J2166" s="30" t="e">
        <f t="shared" si="236"/>
        <v>#DIV/0!</v>
      </c>
      <c r="K2166" s="67" t="e">
        <f t="shared" si="237"/>
        <v>#DIV/0!</v>
      </c>
      <c r="N2166" s="34"/>
      <c r="O2166" s="35"/>
      <c r="P2166" s="34"/>
      <c r="Q2166" s="35"/>
      <c r="R2166" s="36"/>
      <c r="S2166" s="36"/>
    </row>
    <row r="2167" spans="5:19">
      <c r="E2167" s="30">
        <f t="shared" si="234"/>
        <v>198.15000000001379</v>
      </c>
      <c r="F2167" s="30" t="e">
        <f t="shared" si="231"/>
        <v>#DIV/0!</v>
      </c>
      <c r="G2167" s="60" t="e">
        <f t="shared" si="232"/>
        <v>#DIV/0!</v>
      </c>
      <c r="H2167" s="30" t="e">
        <f t="shared" si="235"/>
        <v>#DIV/0!</v>
      </c>
      <c r="I2167" s="63" t="e">
        <f t="shared" si="233"/>
        <v>#DIV/0!</v>
      </c>
      <c r="J2167" s="30" t="e">
        <f t="shared" si="236"/>
        <v>#DIV/0!</v>
      </c>
      <c r="K2167" s="67" t="e">
        <f t="shared" si="237"/>
        <v>#DIV/0!</v>
      </c>
      <c r="N2167" s="34"/>
      <c r="O2167" s="35"/>
      <c r="P2167" s="34"/>
      <c r="Q2167" s="35"/>
      <c r="R2167" s="36"/>
      <c r="S2167" s="36"/>
    </row>
    <row r="2168" spans="5:19">
      <c r="E2168" s="30">
        <f t="shared" si="234"/>
        <v>198.2000000000138</v>
      </c>
      <c r="F2168" s="30" t="e">
        <f t="shared" si="231"/>
        <v>#DIV/0!</v>
      </c>
      <c r="G2168" s="60" t="e">
        <f t="shared" si="232"/>
        <v>#DIV/0!</v>
      </c>
      <c r="H2168" s="30" t="e">
        <f t="shared" si="235"/>
        <v>#DIV/0!</v>
      </c>
      <c r="I2168" s="63" t="e">
        <f t="shared" si="233"/>
        <v>#DIV/0!</v>
      </c>
      <c r="J2168" s="30" t="e">
        <f t="shared" si="236"/>
        <v>#DIV/0!</v>
      </c>
      <c r="K2168" s="67" t="e">
        <f t="shared" si="237"/>
        <v>#DIV/0!</v>
      </c>
      <c r="N2168" s="34"/>
      <c r="O2168" s="35"/>
      <c r="P2168" s="34"/>
      <c r="Q2168" s="35"/>
      <c r="R2168" s="36"/>
      <c r="S2168" s="36"/>
    </row>
    <row r="2169" spans="5:19">
      <c r="E2169" s="30">
        <f t="shared" si="234"/>
        <v>198.25000000001381</v>
      </c>
      <c r="F2169" s="30" t="e">
        <f t="shared" si="231"/>
        <v>#DIV/0!</v>
      </c>
      <c r="G2169" s="60" t="e">
        <f t="shared" si="232"/>
        <v>#DIV/0!</v>
      </c>
      <c r="H2169" s="30" t="e">
        <f t="shared" si="235"/>
        <v>#DIV/0!</v>
      </c>
      <c r="I2169" s="63" t="e">
        <f t="shared" si="233"/>
        <v>#DIV/0!</v>
      </c>
      <c r="J2169" s="30" t="e">
        <f t="shared" si="236"/>
        <v>#DIV/0!</v>
      </c>
      <c r="K2169" s="67" t="e">
        <f t="shared" si="237"/>
        <v>#DIV/0!</v>
      </c>
      <c r="N2169" s="34"/>
      <c r="O2169" s="35"/>
      <c r="P2169" s="34"/>
      <c r="Q2169" s="35"/>
      <c r="R2169" s="36"/>
      <c r="S2169" s="36"/>
    </row>
    <row r="2170" spans="5:19">
      <c r="E2170" s="30">
        <f t="shared" si="234"/>
        <v>198.30000000001382</v>
      </c>
      <c r="F2170" s="30" t="e">
        <f t="shared" si="231"/>
        <v>#DIV/0!</v>
      </c>
      <c r="G2170" s="60" t="e">
        <f t="shared" si="232"/>
        <v>#DIV/0!</v>
      </c>
      <c r="H2170" s="30" t="e">
        <f t="shared" si="235"/>
        <v>#DIV/0!</v>
      </c>
      <c r="I2170" s="63" t="e">
        <f t="shared" si="233"/>
        <v>#DIV/0!</v>
      </c>
      <c r="J2170" s="30" t="e">
        <f t="shared" si="236"/>
        <v>#DIV/0!</v>
      </c>
      <c r="K2170" s="67" t="e">
        <f t="shared" si="237"/>
        <v>#DIV/0!</v>
      </c>
      <c r="N2170" s="34"/>
      <c r="O2170" s="35"/>
      <c r="P2170" s="34"/>
      <c r="Q2170" s="35"/>
      <c r="R2170" s="36"/>
      <c r="S2170" s="36"/>
    </row>
    <row r="2171" spans="5:19">
      <c r="E2171" s="30">
        <f t="shared" si="234"/>
        <v>198.35000000001384</v>
      </c>
      <c r="F2171" s="30" t="e">
        <f t="shared" si="231"/>
        <v>#DIV/0!</v>
      </c>
      <c r="G2171" s="60" t="e">
        <f t="shared" si="232"/>
        <v>#DIV/0!</v>
      </c>
      <c r="H2171" s="30" t="e">
        <f t="shared" si="235"/>
        <v>#DIV/0!</v>
      </c>
      <c r="I2171" s="63" t="e">
        <f t="shared" si="233"/>
        <v>#DIV/0!</v>
      </c>
      <c r="J2171" s="30" t="e">
        <f t="shared" si="236"/>
        <v>#DIV/0!</v>
      </c>
      <c r="K2171" s="67" t="e">
        <f t="shared" si="237"/>
        <v>#DIV/0!</v>
      </c>
      <c r="N2171" s="34"/>
      <c r="O2171" s="35"/>
      <c r="P2171" s="34"/>
      <c r="Q2171" s="35"/>
      <c r="R2171" s="36"/>
      <c r="S2171" s="36"/>
    </row>
    <row r="2172" spans="5:19">
      <c r="E2172" s="30">
        <f t="shared" si="234"/>
        <v>198.40000000001385</v>
      </c>
      <c r="F2172" s="30" t="e">
        <f t="shared" si="231"/>
        <v>#DIV/0!</v>
      </c>
      <c r="G2172" s="60" t="e">
        <f t="shared" si="232"/>
        <v>#DIV/0!</v>
      </c>
      <c r="H2172" s="30" t="e">
        <f t="shared" si="235"/>
        <v>#DIV/0!</v>
      </c>
      <c r="I2172" s="63" t="e">
        <f t="shared" si="233"/>
        <v>#DIV/0!</v>
      </c>
      <c r="J2172" s="30" t="e">
        <f t="shared" si="236"/>
        <v>#DIV/0!</v>
      </c>
      <c r="K2172" s="67" t="e">
        <f t="shared" si="237"/>
        <v>#DIV/0!</v>
      </c>
      <c r="N2172" s="34"/>
      <c r="O2172" s="35"/>
      <c r="P2172" s="34"/>
      <c r="Q2172" s="35"/>
      <c r="R2172" s="36"/>
      <c r="S2172" s="36"/>
    </row>
    <row r="2173" spans="5:19">
      <c r="E2173" s="30">
        <f t="shared" si="234"/>
        <v>198.45000000001386</v>
      </c>
      <c r="F2173" s="30" t="e">
        <f t="shared" si="231"/>
        <v>#DIV/0!</v>
      </c>
      <c r="G2173" s="60" t="e">
        <f t="shared" si="232"/>
        <v>#DIV/0!</v>
      </c>
      <c r="H2173" s="30" t="e">
        <f t="shared" si="235"/>
        <v>#DIV/0!</v>
      </c>
      <c r="I2173" s="63" t="e">
        <f t="shared" si="233"/>
        <v>#DIV/0!</v>
      </c>
      <c r="J2173" s="30" t="e">
        <f t="shared" si="236"/>
        <v>#DIV/0!</v>
      </c>
      <c r="K2173" s="67" t="e">
        <f t="shared" si="237"/>
        <v>#DIV/0!</v>
      </c>
      <c r="N2173" s="34"/>
      <c r="O2173" s="35"/>
      <c r="P2173" s="34"/>
      <c r="Q2173" s="35"/>
      <c r="R2173" s="36"/>
      <c r="S2173" s="36"/>
    </row>
    <row r="2174" spans="5:19">
      <c r="E2174" s="30">
        <f t="shared" si="234"/>
        <v>198.50000000001387</v>
      </c>
      <c r="F2174" s="30" t="e">
        <f t="shared" si="231"/>
        <v>#DIV/0!</v>
      </c>
      <c r="G2174" s="60" t="e">
        <f t="shared" si="232"/>
        <v>#DIV/0!</v>
      </c>
      <c r="H2174" s="30" t="e">
        <f t="shared" si="235"/>
        <v>#DIV/0!</v>
      </c>
      <c r="I2174" s="63" t="e">
        <f t="shared" si="233"/>
        <v>#DIV/0!</v>
      </c>
      <c r="J2174" s="30" t="e">
        <f t="shared" si="236"/>
        <v>#DIV/0!</v>
      </c>
      <c r="K2174" s="67" t="e">
        <f t="shared" si="237"/>
        <v>#DIV/0!</v>
      </c>
      <c r="N2174" s="34"/>
      <c r="O2174" s="35"/>
      <c r="P2174" s="34"/>
      <c r="Q2174" s="35"/>
      <c r="R2174" s="36"/>
      <c r="S2174" s="36"/>
    </row>
    <row r="2175" spans="5:19">
      <c r="E2175" s="30">
        <f t="shared" si="234"/>
        <v>198.55000000001388</v>
      </c>
      <c r="F2175" s="30" t="e">
        <f t="shared" si="231"/>
        <v>#DIV/0!</v>
      </c>
      <c r="G2175" s="60" t="e">
        <f t="shared" si="232"/>
        <v>#DIV/0!</v>
      </c>
      <c r="H2175" s="30" t="e">
        <f t="shared" si="235"/>
        <v>#DIV/0!</v>
      </c>
      <c r="I2175" s="63" t="e">
        <f t="shared" si="233"/>
        <v>#DIV/0!</v>
      </c>
      <c r="J2175" s="30" t="e">
        <f t="shared" si="236"/>
        <v>#DIV/0!</v>
      </c>
      <c r="K2175" s="67" t="e">
        <f t="shared" si="237"/>
        <v>#DIV/0!</v>
      </c>
      <c r="N2175" s="34"/>
      <c r="O2175" s="35"/>
      <c r="P2175" s="34"/>
      <c r="Q2175" s="35"/>
      <c r="R2175" s="36"/>
      <c r="S2175" s="36"/>
    </row>
    <row r="2176" spans="5:19">
      <c r="E2176" s="30">
        <f t="shared" si="234"/>
        <v>198.60000000001389</v>
      </c>
      <c r="F2176" s="30" t="e">
        <f t="shared" si="231"/>
        <v>#DIV/0!</v>
      </c>
      <c r="G2176" s="60" t="e">
        <f t="shared" si="232"/>
        <v>#DIV/0!</v>
      </c>
      <c r="H2176" s="30" t="e">
        <f t="shared" si="235"/>
        <v>#DIV/0!</v>
      </c>
      <c r="I2176" s="63" t="e">
        <f t="shared" si="233"/>
        <v>#DIV/0!</v>
      </c>
      <c r="J2176" s="30" t="e">
        <f t="shared" si="236"/>
        <v>#DIV/0!</v>
      </c>
      <c r="K2176" s="67" t="e">
        <f t="shared" si="237"/>
        <v>#DIV/0!</v>
      </c>
      <c r="N2176" s="34"/>
      <c r="O2176" s="35"/>
      <c r="P2176" s="34"/>
      <c r="Q2176" s="35"/>
      <c r="R2176" s="36"/>
      <c r="S2176" s="36"/>
    </row>
    <row r="2177" spans="5:19">
      <c r="E2177" s="30">
        <f t="shared" si="234"/>
        <v>198.6500000000139</v>
      </c>
      <c r="F2177" s="30" t="e">
        <f t="shared" si="231"/>
        <v>#DIV/0!</v>
      </c>
      <c r="G2177" s="60" t="e">
        <f t="shared" si="232"/>
        <v>#DIV/0!</v>
      </c>
      <c r="H2177" s="30" t="e">
        <f t="shared" si="235"/>
        <v>#DIV/0!</v>
      </c>
      <c r="I2177" s="63" t="e">
        <f t="shared" si="233"/>
        <v>#DIV/0!</v>
      </c>
      <c r="J2177" s="30" t="e">
        <f t="shared" si="236"/>
        <v>#DIV/0!</v>
      </c>
      <c r="K2177" s="67" t="e">
        <f t="shared" si="237"/>
        <v>#DIV/0!</v>
      </c>
      <c r="N2177" s="34"/>
      <c r="O2177" s="35"/>
      <c r="P2177" s="34"/>
      <c r="Q2177" s="35"/>
      <c r="R2177" s="36"/>
      <c r="S2177" s="36"/>
    </row>
    <row r="2178" spans="5:19">
      <c r="E2178" s="30">
        <f t="shared" si="234"/>
        <v>198.70000000001392</v>
      </c>
      <c r="F2178" s="30" t="e">
        <f t="shared" si="231"/>
        <v>#DIV/0!</v>
      </c>
      <c r="G2178" s="60" t="e">
        <f t="shared" si="232"/>
        <v>#DIV/0!</v>
      </c>
      <c r="H2178" s="30" t="e">
        <f t="shared" si="235"/>
        <v>#DIV/0!</v>
      </c>
      <c r="I2178" s="63" t="e">
        <f t="shared" si="233"/>
        <v>#DIV/0!</v>
      </c>
      <c r="J2178" s="30" t="e">
        <f t="shared" si="236"/>
        <v>#DIV/0!</v>
      </c>
      <c r="K2178" s="67" t="e">
        <f t="shared" si="237"/>
        <v>#DIV/0!</v>
      </c>
      <c r="N2178" s="34"/>
      <c r="O2178" s="35"/>
      <c r="P2178" s="34"/>
      <c r="Q2178" s="35"/>
      <c r="R2178" s="36"/>
      <c r="S2178" s="36"/>
    </row>
    <row r="2179" spans="5:19">
      <c r="E2179" s="30">
        <f t="shared" si="234"/>
        <v>198.75000000001393</v>
      </c>
      <c r="F2179" s="30" t="e">
        <f t="shared" si="231"/>
        <v>#DIV/0!</v>
      </c>
      <c r="G2179" s="60" t="e">
        <f t="shared" si="232"/>
        <v>#DIV/0!</v>
      </c>
      <c r="H2179" s="30" t="e">
        <f t="shared" si="235"/>
        <v>#DIV/0!</v>
      </c>
      <c r="I2179" s="63" t="e">
        <f t="shared" si="233"/>
        <v>#DIV/0!</v>
      </c>
      <c r="J2179" s="30" t="e">
        <f t="shared" si="236"/>
        <v>#DIV/0!</v>
      </c>
      <c r="K2179" s="67" t="e">
        <f t="shared" si="237"/>
        <v>#DIV/0!</v>
      </c>
      <c r="N2179" s="34"/>
      <c r="O2179" s="35"/>
      <c r="P2179" s="34"/>
      <c r="Q2179" s="35"/>
      <c r="R2179" s="36"/>
      <c r="S2179" s="36"/>
    </row>
    <row r="2180" spans="5:19">
      <c r="E2180" s="30">
        <f t="shared" si="234"/>
        <v>198.80000000001394</v>
      </c>
      <c r="F2180" s="30" t="e">
        <f t="shared" ref="F2180:F2204" si="238">SQRT(2+2*1*COS(3.14-2*$C$9*E2180*10^(-3)))</f>
        <v>#DIV/0!</v>
      </c>
      <c r="G2180" s="60" t="e">
        <f t="shared" ref="G2180:G2204" si="239">20*LOG10(F2180/2)</f>
        <v>#DIV/0!</v>
      </c>
      <c r="H2180" s="30" t="e">
        <f t="shared" si="235"/>
        <v>#DIV/0!</v>
      </c>
      <c r="I2180" s="63" t="e">
        <f t="shared" ref="I2180:I2204" si="240">20*LOG10(H2180/2)</f>
        <v>#DIV/0!</v>
      </c>
      <c r="J2180" s="30" t="e">
        <f t="shared" si="236"/>
        <v>#DIV/0!</v>
      </c>
      <c r="K2180" s="67" t="e">
        <f t="shared" si="237"/>
        <v>#DIV/0!</v>
      </c>
      <c r="N2180" s="34"/>
      <c r="O2180" s="35"/>
      <c r="P2180" s="34"/>
      <c r="Q2180" s="35"/>
      <c r="R2180" s="36"/>
      <c r="S2180" s="36"/>
    </row>
    <row r="2181" spans="5:19">
      <c r="E2181" s="30">
        <f t="shared" ref="E2181:E2204" si="241">E2180+$E$2</f>
        <v>198.85000000001395</v>
      </c>
      <c r="F2181" s="30" t="e">
        <f t="shared" si="238"/>
        <v>#DIV/0!</v>
      </c>
      <c r="G2181" s="60" t="e">
        <f t="shared" si="239"/>
        <v>#DIV/0!</v>
      </c>
      <c r="H2181" s="30" t="e">
        <f t="shared" ref="H2181:H2204" si="242">SQRT(2+2*1*COS(0-2*$C$30*E2181*10^(-3)))</f>
        <v>#DIV/0!</v>
      </c>
      <c r="I2181" s="63" t="e">
        <f t="shared" si="240"/>
        <v>#DIV/0!</v>
      </c>
      <c r="J2181" s="30" t="e">
        <f t="shared" ref="J2181:J2204" si="243">SQRT(1+0+2*0*COS(0-2*$C$51*E2181*10^(-3)))</f>
        <v>#DIV/0!</v>
      </c>
      <c r="K2181" s="67" t="e">
        <f t="shared" ref="K2181:K2204" si="244">20*LOG10(J2181/1)</f>
        <v>#DIV/0!</v>
      </c>
      <c r="N2181" s="34"/>
      <c r="O2181" s="35"/>
      <c r="P2181" s="34"/>
      <c r="Q2181" s="35"/>
      <c r="R2181" s="36"/>
      <c r="S2181" s="36"/>
    </row>
    <row r="2182" spans="5:19">
      <c r="E2182" s="30">
        <f t="shared" si="241"/>
        <v>198.90000000001396</v>
      </c>
      <c r="F2182" s="30" t="e">
        <f t="shared" si="238"/>
        <v>#DIV/0!</v>
      </c>
      <c r="G2182" s="60" t="e">
        <f t="shared" si="239"/>
        <v>#DIV/0!</v>
      </c>
      <c r="H2182" s="30" t="e">
        <f t="shared" si="242"/>
        <v>#DIV/0!</v>
      </c>
      <c r="I2182" s="63" t="e">
        <f t="shared" si="240"/>
        <v>#DIV/0!</v>
      </c>
      <c r="J2182" s="30" t="e">
        <f t="shared" si="243"/>
        <v>#DIV/0!</v>
      </c>
      <c r="K2182" s="67" t="e">
        <f t="shared" si="244"/>
        <v>#DIV/0!</v>
      </c>
      <c r="N2182" s="34"/>
      <c r="O2182" s="35"/>
      <c r="P2182" s="34"/>
      <c r="Q2182" s="35"/>
      <c r="R2182" s="36"/>
      <c r="S2182" s="36"/>
    </row>
    <row r="2183" spans="5:19">
      <c r="E2183" s="30">
        <f t="shared" si="241"/>
        <v>198.95000000001397</v>
      </c>
      <c r="F2183" s="30" t="e">
        <f t="shared" si="238"/>
        <v>#DIV/0!</v>
      </c>
      <c r="G2183" s="60" t="e">
        <f t="shared" si="239"/>
        <v>#DIV/0!</v>
      </c>
      <c r="H2183" s="30" t="e">
        <f t="shared" si="242"/>
        <v>#DIV/0!</v>
      </c>
      <c r="I2183" s="63" t="e">
        <f t="shared" si="240"/>
        <v>#DIV/0!</v>
      </c>
      <c r="J2183" s="30" t="e">
        <f t="shared" si="243"/>
        <v>#DIV/0!</v>
      </c>
      <c r="K2183" s="67" t="e">
        <f t="shared" si="244"/>
        <v>#DIV/0!</v>
      </c>
      <c r="N2183" s="34"/>
      <c r="O2183" s="35"/>
      <c r="P2183" s="34"/>
      <c r="Q2183" s="35"/>
      <c r="R2183" s="36"/>
      <c r="S2183" s="36"/>
    </row>
    <row r="2184" spans="5:19">
      <c r="E2184" s="30">
        <f t="shared" si="241"/>
        <v>199.00000000001398</v>
      </c>
      <c r="F2184" s="30" t="e">
        <f t="shared" si="238"/>
        <v>#DIV/0!</v>
      </c>
      <c r="G2184" s="60" t="e">
        <f t="shared" si="239"/>
        <v>#DIV/0!</v>
      </c>
      <c r="H2184" s="30" t="e">
        <f t="shared" si="242"/>
        <v>#DIV/0!</v>
      </c>
      <c r="I2184" s="63" t="e">
        <f t="shared" si="240"/>
        <v>#DIV/0!</v>
      </c>
      <c r="J2184" s="30" t="e">
        <f t="shared" si="243"/>
        <v>#DIV/0!</v>
      </c>
      <c r="K2184" s="67" t="e">
        <f t="shared" si="244"/>
        <v>#DIV/0!</v>
      </c>
      <c r="N2184" s="34"/>
      <c r="O2184" s="35"/>
      <c r="P2184" s="34"/>
      <c r="Q2184" s="35"/>
      <c r="R2184" s="36"/>
      <c r="S2184" s="36"/>
    </row>
    <row r="2185" spans="5:19">
      <c r="E2185" s="30">
        <f t="shared" si="241"/>
        <v>199.05000000001399</v>
      </c>
      <c r="F2185" s="30" t="e">
        <f t="shared" si="238"/>
        <v>#DIV/0!</v>
      </c>
      <c r="G2185" s="60" t="e">
        <f t="shared" si="239"/>
        <v>#DIV/0!</v>
      </c>
      <c r="H2185" s="30" t="e">
        <f t="shared" si="242"/>
        <v>#DIV/0!</v>
      </c>
      <c r="I2185" s="63" t="e">
        <f t="shared" si="240"/>
        <v>#DIV/0!</v>
      </c>
      <c r="J2185" s="30" t="e">
        <f t="shared" si="243"/>
        <v>#DIV/0!</v>
      </c>
      <c r="K2185" s="67" t="e">
        <f t="shared" si="244"/>
        <v>#DIV/0!</v>
      </c>
      <c r="N2185" s="34"/>
      <c r="O2185" s="35"/>
      <c r="P2185" s="34"/>
      <c r="Q2185" s="35"/>
      <c r="R2185" s="36"/>
      <c r="S2185" s="36"/>
    </row>
    <row r="2186" spans="5:19">
      <c r="E2186" s="30">
        <f t="shared" si="241"/>
        <v>199.10000000001401</v>
      </c>
      <c r="F2186" s="30" t="e">
        <f t="shared" si="238"/>
        <v>#DIV/0!</v>
      </c>
      <c r="G2186" s="60" t="e">
        <f t="shared" si="239"/>
        <v>#DIV/0!</v>
      </c>
      <c r="H2186" s="30" t="e">
        <f t="shared" si="242"/>
        <v>#DIV/0!</v>
      </c>
      <c r="I2186" s="63" t="e">
        <f t="shared" si="240"/>
        <v>#DIV/0!</v>
      </c>
      <c r="J2186" s="30" t="e">
        <f t="shared" si="243"/>
        <v>#DIV/0!</v>
      </c>
      <c r="K2186" s="67" t="e">
        <f t="shared" si="244"/>
        <v>#DIV/0!</v>
      </c>
      <c r="N2186" s="34"/>
      <c r="O2186" s="35"/>
      <c r="P2186" s="34"/>
      <c r="Q2186" s="35"/>
      <c r="R2186" s="36"/>
      <c r="S2186" s="36"/>
    </row>
    <row r="2187" spans="5:19">
      <c r="E2187" s="30">
        <f t="shared" si="241"/>
        <v>199.15000000001402</v>
      </c>
      <c r="F2187" s="30" t="e">
        <f t="shared" si="238"/>
        <v>#DIV/0!</v>
      </c>
      <c r="G2187" s="60" t="e">
        <f t="shared" si="239"/>
        <v>#DIV/0!</v>
      </c>
      <c r="H2187" s="30" t="e">
        <f t="shared" si="242"/>
        <v>#DIV/0!</v>
      </c>
      <c r="I2187" s="63" t="e">
        <f t="shared" si="240"/>
        <v>#DIV/0!</v>
      </c>
      <c r="J2187" s="30" t="e">
        <f t="shared" si="243"/>
        <v>#DIV/0!</v>
      </c>
      <c r="K2187" s="67" t="e">
        <f t="shared" si="244"/>
        <v>#DIV/0!</v>
      </c>
      <c r="N2187" s="34"/>
      <c r="O2187" s="35"/>
      <c r="P2187" s="34"/>
      <c r="Q2187" s="35"/>
      <c r="R2187" s="36"/>
      <c r="S2187" s="36"/>
    </row>
    <row r="2188" spans="5:19">
      <c r="E2188" s="30">
        <f t="shared" si="241"/>
        <v>199.20000000001403</v>
      </c>
      <c r="F2188" s="30" t="e">
        <f t="shared" si="238"/>
        <v>#DIV/0!</v>
      </c>
      <c r="G2188" s="60" t="e">
        <f t="shared" si="239"/>
        <v>#DIV/0!</v>
      </c>
      <c r="H2188" s="30" t="e">
        <f t="shared" si="242"/>
        <v>#DIV/0!</v>
      </c>
      <c r="I2188" s="63" t="e">
        <f t="shared" si="240"/>
        <v>#DIV/0!</v>
      </c>
      <c r="J2188" s="30" t="e">
        <f t="shared" si="243"/>
        <v>#DIV/0!</v>
      </c>
      <c r="K2188" s="67" t="e">
        <f t="shared" si="244"/>
        <v>#DIV/0!</v>
      </c>
      <c r="N2188" s="34"/>
      <c r="O2188" s="35"/>
      <c r="P2188" s="34"/>
      <c r="Q2188" s="35"/>
      <c r="R2188" s="36"/>
      <c r="S2188" s="36"/>
    </row>
    <row r="2189" spans="5:19">
      <c r="E2189" s="30">
        <f t="shared" si="241"/>
        <v>199.25000000001404</v>
      </c>
      <c r="F2189" s="30" t="e">
        <f t="shared" si="238"/>
        <v>#DIV/0!</v>
      </c>
      <c r="G2189" s="60" t="e">
        <f t="shared" si="239"/>
        <v>#DIV/0!</v>
      </c>
      <c r="H2189" s="30" t="e">
        <f t="shared" si="242"/>
        <v>#DIV/0!</v>
      </c>
      <c r="I2189" s="63" t="e">
        <f t="shared" si="240"/>
        <v>#DIV/0!</v>
      </c>
      <c r="J2189" s="30" t="e">
        <f t="shared" si="243"/>
        <v>#DIV/0!</v>
      </c>
      <c r="K2189" s="67" t="e">
        <f t="shared" si="244"/>
        <v>#DIV/0!</v>
      </c>
      <c r="N2189" s="34"/>
      <c r="O2189" s="35"/>
      <c r="P2189" s="34"/>
      <c r="Q2189" s="35"/>
      <c r="R2189" s="36"/>
      <c r="S2189" s="36"/>
    </row>
    <row r="2190" spans="5:19">
      <c r="E2190" s="30">
        <f t="shared" si="241"/>
        <v>199.30000000001405</v>
      </c>
      <c r="F2190" s="30" t="e">
        <f t="shared" si="238"/>
        <v>#DIV/0!</v>
      </c>
      <c r="G2190" s="60" t="e">
        <f t="shared" si="239"/>
        <v>#DIV/0!</v>
      </c>
      <c r="H2190" s="30" t="e">
        <f t="shared" si="242"/>
        <v>#DIV/0!</v>
      </c>
      <c r="I2190" s="63" t="e">
        <f t="shared" si="240"/>
        <v>#DIV/0!</v>
      </c>
      <c r="J2190" s="30" t="e">
        <f t="shared" si="243"/>
        <v>#DIV/0!</v>
      </c>
      <c r="K2190" s="67" t="e">
        <f t="shared" si="244"/>
        <v>#DIV/0!</v>
      </c>
      <c r="N2190" s="34"/>
      <c r="O2190" s="35"/>
      <c r="P2190" s="34"/>
      <c r="Q2190" s="35"/>
      <c r="R2190" s="36"/>
      <c r="S2190" s="36"/>
    </row>
    <row r="2191" spans="5:19">
      <c r="E2191" s="30">
        <f t="shared" si="241"/>
        <v>199.35000000001406</v>
      </c>
      <c r="F2191" s="30" t="e">
        <f t="shared" si="238"/>
        <v>#DIV/0!</v>
      </c>
      <c r="G2191" s="60" t="e">
        <f t="shared" si="239"/>
        <v>#DIV/0!</v>
      </c>
      <c r="H2191" s="30" t="e">
        <f t="shared" si="242"/>
        <v>#DIV/0!</v>
      </c>
      <c r="I2191" s="63" t="e">
        <f t="shared" si="240"/>
        <v>#DIV/0!</v>
      </c>
      <c r="J2191" s="30" t="e">
        <f t="shared" si="243"/>
        <v>#DIV/0!</v>
      </c>
      <c r="K2191" s="67" t="e">
        <f t="shared" si="244"/>
        <v>#DIV/0!</v>
      </c>
      <c r="N2191" s="34"/>
      <c r="O2191" s="35"/>
      <c r="P2191" s="34"/>
      <c r="Q2191" s="35"/>
      <c r="R2191" s="36"/>
      <c r="S2191" s="36"/>
    </row>
    <row r="2192" spans="5:19">
      <c r="E2192" s="30">
        <f t="shared" si="241"/>
        <v>199.40000000001407</v>
      </c>
      <c r="F2192" s="30" t="e">
        <f t="shared" si="238"/>
        <v>#DIV/0!</v>
      </c>
      <c r="G2192" s="60" t="e">
        <f t="shared" si="239"/>
        <v>#DIV/0!</v>
      </c>
      <c r="H2192" s="30" t="e">
        <f t="shared" si="242"/>
        <v>#DIV/0!</v>
      </c>
      <c r="I2192" s="63" t="e">
        <f t="shared" si="240"/>
        <v>#DIV/0!</v>
      </c>
      <c r="J2192" s="30" t="e">
        <f t="shared" si="243"/>
        <v>#DIV/0!</v>
      </c>
      <c r="K2192" s="67" t="e">
        <f t="shared" si="244"/>
        <v>#DIV/0!</v>
      </c>
      <c r="N2192" s="34"/>
      <c r="O2192" s="35"/>
      <c r="P2192" s="34"/>
      <c r="Q2192" s="35"/>
      <c r="R2192" s="36"/>
      <c r="S2192" s="36"/>
    </row>
    <row r="2193" spans="5:19">
      <c r="E2193" s="30">
        <f t="shared" si="241"/>
        <v>199.45000000001409</v>
      </c>
      <c r="F2193" s="30" t="e">
        <f t="shared" si="238"/>
        <v>#DIV/0!</v>
      </c>
      <c r="G2193" s="60" t="e">
        <f t="shared" si="239"/>
        <v>#DIV/0!</v>
      </c>
      <c r="H2193" s="30" t="e">
        <f t="shared" si="242"/>
        <v>#DIV/0!</v>
      </c>
      <c r="I2193" s="63" t="e">
        <f t="shared" si="240"/>
        <v>#DIV/0!</v>
      </c>
      <c r="J2193" s="30" t="e">
        <f t="shared" si="243"/>
        <v>#DIV/0!</v>
      </c>
      <c r="K2193" s="67" t="e">
        <f t="shared" si="244"/>
        <v>#DIV/0!</v>
      </c>
      <c r="N2193" s="34"/>
      <c r="O2193" s="35"/>
      <c r="P2193" s="34"/>
      <c r="Q2193" s="35"/>
      <c r="R2193" s="36"/>
      <c r="S2193" s="36"/>
    </row>
    <row r="2194" spans="5:19">
      <c r="E2194" s="30">
        <f t="shared" si="241"/>
        <v>199.5000000000141</v>
      </c>
      <c r="F2194" s="30" t="e">
        <f t="shared" si="238"/>
        <v>#DIV/0!</v>
      </c>
      <c r="G2194" s="60" t="e">
        <f t="shared" si="239"/>
        <v>#DIV/0!</v>
      </c>
      <c r="H2194" s="30" t="e">
        <f t="shared" si="242"/>
        <v>#DIV/0!</v>
      </c>
      <c r="I2194" s="63" t="e">
        <f t="shared" si="240"/>
        <v>#DIV/0!</v>
      </c>
      <c r="J2194" s="30" t="e">
        <f t="shared" si="243"/>
        <v>#DIV/0!</v>
      </c>
      <c r="K2194" s="67" t="e">
        <f t="shared" si="244"/>
        <v>#DIV/0!</v>
      </c>
      <c r="N2194" s="34"/>
      <c r="O2194" s="35"/>
      <c r="P2194" s="34"/>
      <c r="Q2194" s="35"/>
      <c r="R2194" s="36"/>
      <c r="S2194" s="36"/>
    </row>
    <row r="2195" spans="5:19">
      <c r="E2195" s="30">
        <f t="shared" si="241"/>
        <v>199.55000000001411</v>
      </c>
      <c r="F2195" s="30" t="e">
        <f t="shared" si="238"/>
        <v>#DIV/0!</v>
      </c>
      <c r="G2195" s="60" t="e">
        <f t="shared" si="239"/>
        <v>#DIV/0!</v>
      </c>
      <c r="H2195" s="30" t="e">
        <f t="shared" si="242"/>
        <v>#DIV/0!</v>
      </c>
      <c r="I2195" s="63" t="e">
        <f t="shared" si="240"/>
        <v>#DIV/0!</v>
      </c>
      <c r="J2195" s="30" t="e">
        <f t="shared" si="243"/>
        <v>#DIV/0!</v>
      </c>
      <c r="K2195" s="67" t="e">
        <f t="shared" si="244"/>
        <v>#DIV/0!</v>
      </c>
      <c r="N2195" s="34"/>
      <c r="O2195" s="35"/>
      <c r="P2195" s="34"/>
      <c r="Q2195" s="35"/>
      <c r="R2195" s="36"/>
      <c r="S2195" s="36"/>
    </row>
    <row r="2196" spans="5:19">
      <c r="E2196" s="30">
        <f t="shared" si="241"/>
        <v>199.60000000001412</v>
      </c>
      <c r="F2196" s="30" t="e">
        <f t="shared" si="238"/>
        <v>#DIV/0!</v>
      </c>
      <c r="G2196" s="60" t="e">
        <f t="shared" si="239"/>
        <v>#DIV/0!</v>
      </c>
      <c r="H2196" s="30" t="e">
        <f t="shared" si="242"/>
        <v>#DIV/0!</v>
      </c>
      <c r="I2196" s="63" t="e">
        <f t="shared" si="240"/>
        <v>#DIV/0!</v>
      </c>
      <c r="J2196" s="30" t="e">
        <f t="shared" si="243"/>
        <v>#DIV/0!</v>
      </c>
      <c r="K2196" s="67" t="e">
        <f t="shared" si="244"/>
        <v>#DIV/0!</v>
      </c>
      <c r="N2196" s="34"/>
      <c r="O2196" s="35"/>
      <c r="P2196" s="34"/>
      <c r="Q2196" s="35"/>
      <c r="R2196" s="36"/>
      <c r="S2196" s="36"/>
    </row>
    <row r="2197" spans="5:19">
      <c r="E2197" s="30">
        <f t="shared" si="241"/>
        <v>199.65000000001413</v>
      </c>
      <c r="F2197" s="30" t="e">
        <f t="shared" si="238"/>
        <v>#DIV/0!</v>
      </c>
      <c r="G2197" s="60" t="e">
        <f t="shared" si="239"/>
        <v>#DIV/0!</v>
      </c>
      <c r="H2197" s="30" t="e">
        <f t="shared" si="242"/>
        <v>#DIV/0!</v>
      </c>
      <c r="I2197" s="63" t="e">
        <f t="shared" si="240"/>
        <v>#DIV/0!</v>
      </c>
      <c r="J2197" s="30" t="e">
        <f t="shared" si="243"/>
        <v>#DIV/0!</v>
      </c>
      <c r="K2197" s="67" t="e">
        <f t="shared" si="244"/>
        <v>#DIV/0!</v>
      </c>
      <c r="N2197" s="34"/>
      <c r="O2197" s="35"/>
      <c r="P2197" s="34"/>
      <c r="Q2197" s="35"/>
      <c r="R2197" s="36"/>
      <c r="S2197" s="36"/>
    </row>
    <row r="2198" spans="5:19">
      <c r="E2198" s="30">
        <f t="shared" si="241"/>
        <v>199.70000000001414</v>
      </c>
      <c r="F2198" s="30" t="e">
        <f t="shared" si="238"/>
        <v>#DIV/0!</v>
      </c>
      <c r="G2198" s="60" t="e">
        <f t="shared" si="239"/>
        <v>#DIV/0!</v>
      </c>
      <c r="H2198" s="30" t="e">
        <f t="shared" si="242"/>
        <v>#DIV/0!</v>
      </c>
      <c r="I2198" s="63" t="e">
        <f t="shared" si="240"/>
        <v>#DIV/0!</v>
      </c>
      <c r="J2198" s="30" t="e">
        <f t="shared" si="243"/>
        <v>#DIV/0!</v>
      </c>
      <c r="K2198" s="67" t="e">
        <f t="shared" si="244"/>
        <v>#DIV/0!</v>
      </c>
      <c r="N2198" s="34"/>
      <c r="O2198" s="35"/>
      <c r="P2198" s="34"/>
      <c r="Q2198" s="35"/>
      <c r="R2198" s="36"/>
      <c r="S2198" s="36"/>
    </row>
    <row r="2199" spans="5:19">
      <c r="E2199" s="30">
        <f t="shared" si="241"/>
        <v>199.75000000001415</v>
      </c>
      <c r="F2199" s="30" t="e">
        <f t="shared" si="238"/>
        <v>#DIV/0!</v>
      </c>
      <c r="G2199" s="60" t="e">
        <f t="shared" si="239"/>
        <v>#DIV/0!</v>
      </c>
      <c r="H2199" s="30" t="e">
        <f t="shared" si="242"/>
        <v>#DIV/0!</v>
      </c>
      <c r="I2199" s="63" t="e">
        <f t="shared" si="240"/>
        <v>#DIV/0!</v>
      </c>
      <c r="J2199" s="30" t="e">
        <f t="shared" si="243"/>
        <v>#DIV/0!</v>
      </c>
      <c r="K2199" s="67" t="e">
        <f t="shared" si="244"/>
        <v>#DIV/0!</v>
      </c>
      <c r="N2199" s="34"/>
      <c r="O2199" s="35"/>
      <c r="P2199" s="34"/>
      <c r="Q2199" s="35"/>
      <c r="R2199" s="36"/>
      <c r="S2199" s="36"/>
    </row>
    <row r="2200" spans="5:19">
      <c r="E2200" s="30">
        <f t="shared" si="241"/>
        <v>199.80000000001417</v>
      </c>
      <c r="F2200" s="30" t="e">
        <f t="shared" si="238"/>
        <v>#DIV/0!</v>
      </c>
      <c r="G2200" s="60" t="e">
        <f t="shared" si="239"/>
        <v>#DIV/0!</v>
      </c>
      <c r="H2200" s="30" t="e">
        <f t="shared" si="242"/>
        <v>#DIV/0!</v>
      </c>
      <c r="I2200" s="63" t="e">
        <f t="shared" si="240"/>
        <v>#DIV/0!</v>
      </c>
      <c r="J2200" s="30" t="e">
        <f t="shared" si="243"/>
        <v>#DIV/0!</v>
      </c>
      <c r="K2200" s="67" t="e">
        <f t="shared" si="244"/>
        <v>#DIV/0!</v>
      </c>
      <c r="N2200" s="34"/>
      <c r="O2200" s="35"/>
      <c r="P2200" s="34"/>
      <c r="Q2200" s="35"/>
      <c r="R2200" s="36"/>
      <c r="S2200" s="36"/>
    </row>
    <row r="2201" spans="5:19">
      <c r="E2201" s="30">
        <f t="shared" si="241"/>
        <v>199.85000000001418</v>
      </c>
      <c r="F2201" s="30" t="e">
        <f t="shared" si="238"/>
        <v>#DIV/0!</v>
      </c>
      <c r="G2201" s="60" t="e">
        <f t="shared" si="239"/>
        <v>#DIV/0!</v>
      </c>
      <c r="H2201" s="30" t="e">
        <f t="shared" si="242"/>
        <v>#DIV/0!</v>
      </c>
      <c r="I2201" s="63" t="e">
        <f t="shared" si="240"/>
        <v>#DIV/0!</v>
      </c>
      <c r="J2201" s="30" t="e">
        <f t="shared" si="243"/>
        <v>#DIV/0!</v>
      </c>
      <c r="K2201" s="67" t="e">
        <f t="shared" si="244"/>
        <v>#DIV/0!</v>
      </c>
      <c r="N2201" s="34"/>
      <c r="O2201" s="35"/>
      <c r="P2201" s="34"/>
      <c r="Q2201" s="35"/>
      <c r="R2201" s="36"/>
      <c r="S2201" s="36"/>
    </row>
    <row r="2202" spans="5:19">
      <c r="E2202" s="30">
        <f t="shared" si="241"/>
        <v>199.90000000001419</v>
      </c>
      <c r="F2202" s="30" t="e">
        <f t="shared" si="238"/>
        <v>#DIV/0!</v>
      </c>
      <c r="G2202" s="60" t="e">
        <f t="shared" si="239"/>
        <v>#DIV/0!</v>
      </c>
      <c r="H2202" s="30" t="e">
        <f t="shared" si="242"/>
        <v>#DIV/0!</v>
      </c>
      <c r="I2202" s="63" t="e">
        <f t="shared" si="240"/>
        <v>#DIV/0!</v>
      </c>
      <c r="J2202" s="30" t="e">
        <f t="shared" si="243"/>
        <v>#DIV/0!</v>
      </c>
      <c r="K2202" s="67" t="e">
        <f t="shared" si="244"/>
        <v>#DIV/0!</v>
      </c>
      <c r="N2202" s="34"/>
      <c r="O2202" s="35"/>
      <c r="P2202" s="34"/>
      <c r="Q2202" s="35"/>
      <c r="R2202" s="36"/>
      <c r="S2202" s="36"/>
    </row>
    <row r="2203" spans="5:19">
      <c r="E2203" s="30">
        <f t="shared" si="241"/>
        <v>199.9500000000142</v>
      </c>
      <c r="F2203" s="30" t="e">
        <f t="shared" si="238"/>
        <v>#DIV/0!</v>
      </c>
      <c r="G2203" s="60" t="e">
        <f t="shared" si="239"/>
        <v>#DIV/0!</v>
      </c>
      <c r="H2203" s="30" t="e">
        <f t="shared" si="242"/>
        <v>#DIV/0!</v>
      </c>
      <c r="I2203" s="63" t="e">
        <f t="shared" si="240"/>
        <v>#DIV/0!</v>
      </c>
      <c r="J2203" s="30" t="e">
        <f t="shared" si="243"/>
        <v>#DIV/0!</v>
      </c>
      <c r="K2203" s="67" t="e">
        <f t="shared" si="244"/>
        <v>#DIV/0!</v>
      </c>
      <c r="N2203" s="34"/>
      <c r="O2203" s="35"/>
      <c r="P2203" s="34"/>
      <c r="Q2203" s="35"/>
      <c r="R2203" s="36"/>
      <c r="S2203" s="36"/>
    </row>
    <row r="2204" spans="5:19">
      <c r="E2204" s="30">
        <f t="shared" si="241"/>
        <v>200.00000000001421</v>
      </c>
      <c r="F2204" s="30" t="e">
        <f t="shared" si="238"/>
        <v>#DIV/0!</v>
      </c>
      <c r="G2204" s="60" t="e">
        <f t="shared" si="239"/>
        <v>#DIV/0!</v>
      </c>
      <c r="H2204" s="30" t="e">
        <f t="shared" si="242"/>
        <v>#DIV/0!</v>
      </c>
      <c r="I2204" s="63" t="e">
        <f t="shared" si="240"/>
        <v>#DIV/0!</v>
      </c>
      <c r="J2204" s="30" t="e">
        <f t="shared" si="243"/>
        <v>#DIV/0!</v>
      </c>
      <c r="K2204" s="67" t="e">
        <f t="shared" si="244"/>
        <v>#DIV/0!</v>
      </c>
      <c r="N2204" s="34"/>
      <c r="O2204" s="35"/>
      <c r="P2204" s="34"/>
      <c r="Q2204" s="35"/>
      <c r="R2204" s="36"/>
      <c r="S2204" s="36"/>
    </row>
    <row r="2205" spans="5:19">
      <c r="F2205" s="2"/>
      <c r="G2205" s="2"/>
      <c r="H2205" s="2"/>
      <c r="I2205" s="64"/>
      <c r="J2205" s="2"/>
      <c r="K2205" s="68"/>
    </row>
    <row r="2206" spans="5:19">
      <c r="F2206" s="2"/>
      <c r="G2206" s="2"/>
      <c r="H2206" s="2"/>
      <c r="I2206" s="64"/>
      <c r="J2206" s="2"/>
      <c r="K2206" s="68"/>
    </row>
    <row r="2207" spans="5:19">
      <c r="F2207" s="2"/>
      <c r="G2207" s="2"/>
      <c r="H2207" s="2"/>
      <c r="I2207" s="64"/>
      <c r="J2207" s="2"/>
      <c r="K2207" s="68"/>
    </row>
    <row r="2208" spans="5:19">
      <c r="F2208" s="2"/>
      <c r="G2208" s="2"/>
      <c r="H2208" s="2"/>
      <c r="I2208" s="64"/>
      <c r="J2208" s="2"/>
      <c r="K2208" s="68"/>
    </row>
    <row r="2209" spans="6:11">
      <c r="F2209" s="2"/>
      <c r="G2209" s="2"/>
      <c r="H2209" s="2"/>
      <c r="I2209" s="64"/>
      <c r="J2209" s="2"/>
      <c r="K2209" s="68"/>
    </row>
    <row r="2210" spans="6:11">
      <c r="F2210" s="2"/>
      <c r="G2210" s="2"/>
      <c r="H2210" s="2"/>
      <c r="I2210" s="64"/>
      <c r="J2210" s="2"/>
      <c r="K2210" s="68"/>
    </row>
    <row r="2211" spans="6:11">
      <c r="F2211" s="2"/>
      <c r="G2211" s="2"/>
      <c r="H2211" s="2"/>
      <c r="I2211" s="64"/>
      <c r="J2211" s="2"/>
      <c r="K2211" s="68"/>
    </row>
    <row r="2212" spans="6:11">
      <c r="F2212" s="2"/>
      <c r="G2212" s="2"/>
      <c r="H2212" s="2"/>
      <c r="I2212" s="64"/>
      <c r="J2212" s="2"/>
      <c r="K2212" s="68"/>
    </row>
    <row r="2213" spans="6:11">
      <c r="F2213" s="2"/>
      <c r="G2213" s="2"/>
      <c r="H2213" s="2"/>
      <c r="I2213" s="64"/>
      <c r="J2213" s="2"/>
      <c r="K2213" s="68"/>
    </row>
    <row r="2214" spans="6:11">
      <c r="F2214" s="2"/>
      <c r="G2214" s="2"/>
      <c r="H2214" s="2"/>
      <c r="I2214" s="64"/>
      <c r="J2214" s="2"/>
      <c r="K2214" s="68"/>
    </row>
    <row r="2215" spans="6:11">
      <c r="F2215" s="2"/>
      <c r="G2215" s="2"/>
      <c r="H2215" s="2"/>
      <c r="I2215" s="64"/>
      <c r="J2215" s="2"/>
      <c r="K2215" s="68"/>
    </row>
    <row r="2216" spans="6:11">
      <c r="F2216" s="2"/>
      <c r="G2216" s="2"/>
      <c r="H2216" s="2"/>
      <c r="I2216" s="64"/>
      <c r="J2216" s="2"/>
      <c r="K2216" s="68"/>
    </row>
    <row r="2217" spans="6:11">
      <c r="F2217" s="2"/>
      <c r="G2217" s="2"/>
      <c r="H2217" s="2"/>
      <c r="I2217" s="64"/>
      <c r="J2217" s="2"/>
      <c r="K2217" s="68"/>
    </row>
    <row r="2218" spans="6:11">
      <c r="F2218" s="2"/>
      <c r="G2218" s="2"/>
      <c r="H2218" s="2"/>
      <c r="I2218" s="64"/>
      <c r="J2218" s="2"/>
      <c r="K2218" s="68"/>
    </row>
    <row r="2219" spans="6:11">
      <c r="F2219" s="2"/>
      <c r="G2219" s="2"/>
      <c r="H2219" s="2"/>
      <c r="I2219" s="64"/>
      <c r="J2219" s="2"/>
      <c r="K2219" s="68"/>
    </row>
    <row r="2220" spans="6:11">
      <c r="F2220" s="2"/>
      <c r="G2220" s="2"/>
      <c r="H2220" s="2"/>
      <c r="I2220" s="64"/>
      <c r="J2220" s="2"/>
      <c r="K2220" s="68"/>
    </row>
    <row r="2221" spans="6:11">
      <c r="F2221" s="2"/>
      <c r="G2221" s="2"/>
      <c r="H2221" s="2"/>
      <c r="I2221" s="64"/>
      <c r="J2221" s="2"/>
      <c r="K2221" s="68"/>
    </row>
    <row r="2222" spans="6:11">
      <c r="F2222" s="2"/>
      <c r="G2222" s="2"/>
      <c r="H2222" s="2"/>
      <c r="I2222" s="64"/>
      <c r="J2222" s="2"/>
      <c r="K2222" s="68"/>
    </row>
    <row r="2223" spans="6:11">
      <c r="F2223" s="2"/>
      <c r="G2223" s="2"/>
      <c r="H2223" s="2"/>
      <c r="I2223" s="64"/>
      <c r="J2223" s="2"/>
      <c r="K2223" s="68"/>
    </row>
    <row r="2224" spans="6:11">
      <c r="F2224" s="2"/>
      <c r="G2224" s="2"/>
      <c r="H2224" s="2"/>
      <c r="I2224" s="64"/>
      <c r="J2224" s="2"/>
      <c r="K2224" s="68"/>
    </row>
    <row r="2225" spans="6:11">
      <c r="F2225" s="2"/>
      <c r="G2225" s="2"/>
      <c r="H2225" s="2"/>
      <c r="I2225" s="64"/>
      <c r="J2225" s="2"/>
      <c r="K2225" s="68"/>
    </row>
    <row r="2226" spans="6:11">
      <c r="F2226" s="2"/>
      <c r="G2226" s="2"/>
      <c r="H2226" s="2"/>
      <c r="I2226" s="64"/>
      <c r="J2226" s="2"/>
      <c r="K2226" s="68"/>
    </row>
    <row r="2227" spans="6:11">
      <c r="F2227" s="2"/>
      <c r="G2227" s="2"/>
      <c r="H2227" s="2"/>
      <c r="I2227" s="64"/>
      <c r="J2227" s="2"/>
      <c r="K2227" s="68"/>
    </row>
    <row r="2228" spans="6:11">
      <c r="F2228" s="2"/>
      <c r="G2228" s="2"/>
      <c r="H2228" s="2"/>
      <c r="I2228" s="64"/>
      <c r="J2228" s="2"/>
      <c r="K2228" s="68"/>
    </row>
    <row r="2229" spans="6:11">
      <c r="F2229" s="2"/>
      <c r="G2229" s="2"/>
      <c r="H2229" s="2"/>
      <c r="I2229" s="64"/>
      <c r="J2229" s="2"/>
      <c r="K2229" s="68"/>
    </row>
    <row r="2230" spans="6:11">
      <c r="F2230" s="2"/>
      <c r="G2230" s="2"/>
      <c r="H2230" s="2"/>
      <c r="I2230" s="64"/>
      <c r="J2230" s="2"/>
      <c r="K2230" s="68"/>
    </row>
    <row r="2231" spans="6:11">
      <c r="F2231" s="2"/>
      <c r="G2231" s="2"/>
      <c r="H2231" s="2"/>
      <c r="I2231" s="64"/>
      <c r="J2231" s="2"/>
      <c r="K2231" s="68"/>
    </row>
    <row r="2232" spans="6:11">
      <c r="F2232" s="2"/>
      <c r="G2232" s="2"/>
      <c r="H2232" s="2"/>
      <c r="I2232" s="64"/>
      <c r="J2232" s="2"/>
      <c r="K2232" s="68"/>
    </row>
    <row r="2233" spans="6:11">
      <c r="F2233" s="2"/>
      <c r="G2233" s="2"/>
      <c r="H2233" s="2"/>
      <c r="I2233" s="64"/>
      <c r="J2233" s="2"/>
      <c r="K2233" s="68"/>
    </row>
    <row r="2234" spans="6:11">
      <c r="F2234" s="2"/>
      <c r="G2234" s="2"/>
      <c r="H2234" s="2"/>
      <c r="I2234" s="64"/>
      <c r="J2234" s="2"/>
      <c r="K2234" s="68"/>
    </row>
    <row r="2235" spans="6:11">
      <c r="F2235" s="2"/>
      <c r="G2235" s="2"/>
      <c r="H2235" s="2"/>
      <c r="I2235" s="64"/>
      <c r="J2235" s="2"/>
      <c r="K2235" s="68"/>
    </row>
    <row r="2236" spans="6:11">
      <c r="F2236" s="2"/>
      <c r="G2236" s="2"/>
      <c r="H2236" s="2"/>
      <c r="I2236" s="64"/>
      <c r="J2236" s="2"/>
      <c r="K2236" s="68"/>
    </row>
    <row r="2237" spans="6:11">
      <c r="F2237" s="2"/>
      <c r="G2237" s="2"/>
      <c r="H2237" s="2"/>
      <c r="I2237" s="64"/>
      <c r="J2237" s="2"/>
      <c r="K2237" s="68"/>
    </row>
    <row r="2238" spans="6:11">
      <c r="F2238" s="2"/>
      <c r="G2238" s="2"/>
      <c r="H2238" s="2"/>
      <c r="I2238" s="64"/>
      <c r="J2238" s="2"/>
      <c r="K2238" s="68"/>
    </row>
    <row r="2239" spans="6:11">
      <c r="F2239" s="2"/>
      <c r="G2239" s="2"/>
      <c r="H2239" s="2"/>
      <c r="I2239" s="64"/>
      <c r="J2239" s="2"/>
      <c r="K2239" s="68"/>
    </row>
    <row r="2240" spans="6:11">
      <c r="F2240" s="2"/>
      <c r="G2240" s="2"/>
      <c r="H2240" s="2"/>
      <c r="I2240" s="64"/>
      <c r="J2240" s="2"/>
      <c r="K2240" s="68"/>
    </row>
    <row r="2241" spans="6:11">
      <c r="F2241" s="2"/>
      <c r="G2241" s="2"/>
      <c r="H2241" s="2"/>
      <c r="I2241" s="64"/>
      <c r="J2241" s="2"/>
      <c r="K2241" s="68"/>
    </row>
    <row r="2242" spans="6:11">
      <c r="F2242" s="2"/>
      <c r="G2242" s="2"/>
      <c r="H2242" s="2"/>
      <c r="I2242" s="64"/>
      <c r="J2242" s="2"/>
      <c r="K2242" s="68"/>
    </row>
    <row r="2243" spans="6:11">
      <c r="F2243" s="2"/>
      <c r="G2243" s="2"/>
      <c r="H2243" s="2"/>
      <c r="I2243" s="64"/>
      <c r="J2243" s="2"/>
      <c r="K2243" s="68"/>
    </row>
    <row r="2244" spans="6:11">
      <c r="F2244" s="2"/>
      <c r="G2244" s="2"/>
      <c r="H2244" s="2"/>
      <c r="I2244" s="64"/>
      <c r="J2244" s="2"/>
      <c r="K2244" s="68"/>
    </row>
    <row r="2245" spans="6:11">
      <c r="F2245" s="2"/>
      <c r="G2245" s="2"/>
      <c r="H2245" s="2"/>
      <c r="I2245" s="64"/>
      <c r="J2245" s="2"/>
      <c r="K2245" s="68"/>
    </row>
    <row r="2246" spans="6:11">
      <c r="F2246" s="2"/>
      <c r="G2246" s="2"/>
      <c r="H2246" s="2"/>
      <c r="I2246" s="64"/>
      <c r="J2246" s="2"/>
      <c r="K2246" s="68"/>
    </row>
    <row r="2247" spans="6:11">
      <c r="F2247" s="2"/>
      <c r="G2247" s="2"/>
      <c r="H2247" s="2"/>
      <c r="I2247" s="64"/>
      <c r="J2247" s="2"/>
      <c r="K2247" s="68"/>
    </row>
    <row r="2248" spans="6:11">
      <c r="F2248" s="2"/>
      <c r="G2248" s="2"/>
      <c r="H2248" s="2"/>
      <c r="I2248" s="64"/>
      <c r="J2248" s="2"/>
      <c r="K2248" s="68"/>
    </row>
    <row r="2249" spans="6:11">
      <c r="F2249" s="2"/>
      <c r="G2249" s="2"/>
      <c r="H2249" s="2"/>
      <c r="I2249" s="64"/>
      <c r="J2249" s="2"/>
      <c r="K2249" s="68"/>
    </row>
    <row r="2250" spans="6:11">
      <c r="F2250" s="2"/>
      <c r="G2250" s="2"/>
      <c r="H2250" s="2"/>
      <c r="I2250" s="64"/>
      <c r="J2250" s="2"/>
      <c r="K2250" s="68"/>
    </row>
    <row r="2251" spans="6:11">
      <c r="F2251" s="2"/>
      <c r="G2251" s="2"/>
      <c r="H2251" s="2"/>
      <c r="I2251" s="64"/>
      <c r="J2251" s="2"/>
      <c r="K2251" s="68"/>
    </row>
    <row r="2252" spans="6:11">
      <c r="F2252" s="2"/>
      <c r="G2252" s="2"/>
      <c r="H2252" s="2"/>
      <c r="I2252" s="64"/>
      <c r="J2252" s="2"/>
      <c r="K2252" s="68"/>
    </row>
    <row r="2253" spans="6:11">
      <c r="F2253" s="2"/>
      <c r="G2253" s="2"/>
      <c r="H2253" s="2"/>
      <c r="I2253" s="64"/>
      <c r="J2253" s="2"/>
      <c r="K2253" s="68"/>
    </row>
    <row r="2254" spans="6:11">
      <c r="F2254" s="2"/>
      <c r="G2254" s="2"/>
      <c r="H2254" s="2"/>
      <c r="I2254" s="64"/>
      <c r="J2254" s="2"/>
      <c r="K2254" s="68"/>
    </row>
    <row r="2255" spans="6:11">
      <c r="F2255" s="2"/>
      <c r="G2255" s="2"/>
      <c r="H2255" s="2"/>
      <c r="I2255" s="64"/>
      <c r="J2255" s="2"/>
      <c r="K2255" s="68"/>
    </row>
    <row r="2256" spans="6:11">
      <c r="F2256" s="2"/>
      <c r="G2256" s="2"/>
      <c r="H2256" s="2"/>
      <c r="I2256" s="64"/>
      <c r="J2256" s="2"/>
      <c r="K2256" s="68"/>
    </row>
    <row r="2257" spans="6:11">
      <c r="F2257" s="2"/>
      <c r="G2257" s="2"/>
      <c r="H2257" s="2"/>
      <c r="I2257" s="64"/>
      <c r="J2257" s="2"/>
      <c r="K2257" s="68"/>
    </row>
    <row r="2258" spans="6:11">
      <c r="F2258" s="2"/>
      <c r="G2258" s="2"/>
      <c r="H2258" s="2"/>
      <c r="I2258" s="64"/>
      <c r="J2258" s="2"/>
      <c r="K2258" s="68"/>
    </row>
    <row r="2259" spans="6:11">
      <c r="F2259" s="2"/>
      <c r="G2259" s="2"/>
      <c r="H2259" s="2"/>
      <c r="I2259" s="64"/>
      <c r="J2259" s="2"/>
      <c r="K2259" s="68"/>
    </row>
    <row r="2260" spans="6:11">
      <c r="F2260" s="2"/>
      <c r="G2260" s="2"/>
      <c r="H2260" s="2"/>
      <c r="I2260" s="64"/>
      <c r="J2260" s="2"/>
      <c r="K2260" s="68"/>
    </row>
    <row r="2261" spans="6:11">
      <c r="F2261" s="2"/>
      <c r="G2261" s="2"/>
      <c r="H2261" s="2"/>
      <c r="I2261" s="64"/>
      <c r="J2261" s="2"/>
      <c r="K2261" s="68"/>
    </row>
    <row r="2262" spans="6:11">
      <c r="F2262" s="2"/>
      <c r="G2262" s="2"/>
      <c r="H2262" s="2"/>
      <c r="I2262" s="64"/>
      <c r="J2262" s="2"/>
      <c r="K2262" s="68"/>
    </row>
    <row r="2263" spans="6:11">
      <c r="F2263" s="2"/>
      <c r="G2263" s="2"/>
      <c r="H2263" s="2"/>
      <c r="I2263" s="64"/>
      <c r="J2263" s="2"/>
      <c r="K2263" s="68"/>
    </row>
    <row r="2264" spans="6:11">
      <c r="F2264" s="2"/>
      <c r="G2264" s="2"/>
      <c r="H2264" s="2"/>
      <c r="I2264" s="64"/>
      <c r="J2264" s="2"/>
      <c r="K2264" s="68"/>
    </row>
    <row r="2265" spans="6:11">
      <c r="F2265" s="2"/>
      <c r="G2265" s="2"/>
      <c r="H2265" s="2"/>
      <c r="I2265" s="64"/>
      <c r="J2265" s="2"/>
      <c r="K2265" s="68"/>
    </row>
    <row r="2266" spans="6:11">
      <c r="F2266" s="2"/>
      <c r="G2266" s="2"/>
      <c r="H2266" s="2"/>
      <c r="I2266" s="64"/>
      <c r="J2266" s="2"/>
      <c r="K2266" s="68"/>
    </row>
    <row r="2267" spans="6:11">
      <c r="F2267" s="2"/>
      <c r="G2267" s="2"/>
      <c r="H2267" s="2"/>
      <c r="I2267" s="64"/>
      <c r="J2267" s="2"/>
      <c r="K2267" s="68"/>
    </row>
    <row r="2268" spans="6:11">
      <c r="F2268" s="2"/>
      <c r="G2268" s="2"/>
      <c r="H2268" s="2"/>
      <c r="I2268" s="64"/>
      <c r="J2268" s="2"/>
      <c r="K2268" s="68"/>
    </row>
    <row r="2269" spans="6:11">
      <c r="F2269" s="2"/>
      <c r="G2269" s="2"/>
      <c r="H2269" s="2"/>
      <c r="I2269" s="64"/>
      <c r="J2269" s="2"/>
      <c r="K2269" s="68"/>
    </row>
    <row r="2270" spans="6:11">
      <c r="F2270" s="2"/>
      <c r="G2270" s="2"/>
      <c r="H2270" s="2"/>
      <c r="I2270" s="64"/>
      <c r="J2270" s="2"/>
      <c r="K2270" s="68"/>
    </row>
    <row r="2271" spans="6:11">
      <c r="F2271" s="2"/>
      <c r="G2271" s="2"/>
      <c r="H2271" s="2"/>
      <c r="I2271" s="64"/>
      <c r="J2271" s="2"/>
      <c r="K2271" s="68"/>
    </row>
    <row r="2272" spans="6:11">
      <c r="F2272" s="2"/>
      <c r="G2272" s="2"/>
      <c r="H2272" s="2"/>
      <c r="I2272" s="64"/>
      <c r="J2272" s="2"/>
      <c r="K2272" s="68"/>
    </row>
    <row r="2273" spans="6:11">
      <c r="F2273" s="2"/>
      <c r="G2273" s="2"/>
      <c r="H2273" s="2"/>
      <c r="I2273" s="64"/>
      <c r="J2273" s="2"/>
      <c r="K2273" s="68"/>
    </row>
    <row r="2274" spans="6:11">
      <c r="F2274" s="2"/>
      <c r="G2274" s="2"/>
      <c r="H2274" s="2"/>
      <c r="I2274" s="64"/>
      <c r="J2274" s="2"/>
      <c r="K2274" s="68"/>
    </row>
    <row r="2275" spans="6:11">
      <c r="F2275" s="2"/>
      <c r="G2275" s="2"/>
      <c r="H2275" s="2"/>
      <c r="I2275" s="64"/>
      <c r="J2275" s="2"/>
      <c r="K2275" s="68"/>
    </row>
    <row r="2276" spans="6:11">
      <c r="F2276" s="2"/>
      <c r="G2276" s="2"/>
      <c r="H2276" s="2"/>
      <c r="I2276" s="64"/>
      <c r="J2276" s="2"/>
      <c r="K2276" s="68"/>
    </row>
    <row r="2277" spans="6:11">
      <c r="F2277" s="2"/>
      <c r="G2277" s="2"/>
      <c r="H2277" s="2"/>
      <c r="I2277" s="64"/>
      <c r="J2277" s="2"/>
      <c r="K2277" s="68"/>
    </row>
    <row r="2278" spans="6:11">
      <c r="F2278" s="2"/>
      <c r="G2278" s="2"/>
      <c r="H2278" s="2"/>
      <c r="I2278" s="64"/>
      <c r="J2278" s="2"/>
      <c r="K2278" s="68"/>
    </row>
    <row r="2279" spans="6:11">
      <c r="F2279" s="2"/>
      <c r="G2279" s="2"/>
      <c r="H2279" s="2"/>
      <c r="I2279" s="64"/>
      <c r="J2279" s="2"/>
      <c r="K2279" s="68"/>
    </row>
    <row r="2280" spans="6:11">
      <c r="F2280" s="2"/>
      <c r="G2280" s="2"/>
      <c r="H2280" s="2"/>
      <c r="I2280" s="64"/>
      <c r="J2280" s="2"/>
      <c r="K2280" s="68"/>
    </row>
    <row r="2281" spans="6:11">
      <c r="F2281" s="2"/>
      <c r="G2281" s="2"/>
      <c r="H2281" s="2"/>
      <c r="I2281" s="64"/>
      <c r="J2281" s="2"/>
      <c r="K2281" s="68"/>
    </row>
    <row r="2282" spans="6:11">
      <c r="F2282" s="2"/>
      <c r="G2282" s="2"/>
      <c r="H2282" s="2"/>
      <c r="I2282" s="64"/>
      <c r="J2282" s="2"/>
      <c r="K2282" s="68"/>
    </row>
    <row r="2283" spans="6:11">
      <c r="F2283" s="2"/>
      <c r="G2283" s="2"/>
      <c r="H2283" s="2"/>
      <c r="I2283" s="64"/>
      <c r="J2283" s="2"/>
      <c r="K2283" s="68"/>
    </row>
    <row r="2284" spans="6:11">
      <c r="F2284" s="2"/>
      <c r="G2284" s="2"/>
      <c r="H2284" s="2"/>
      <c r="I2284" s="64"/>
      <c r="J2284" s="2"/>
      <c r="K2284" s="68"/>
    </row>
    <row r="2285" spans="6:11">
      <c r="F2285" s="2"/>
      <c r="G2285" s="2"/>
      <c r="H2285" s="2"/>
      <c r="I2285" s="64"/>
      <c r="J2285" s="2"/>
      <c r="K2285" s="68"/>
    </row>
    <row r="2286" spans="6:11">
      <c r="F2286" s="2"/>
      <c r="G2286" s="2"/>
      <c r="H2286" s="2"/>
      <c r="I2286" s="64"/>
      <c r="J2286" s="2"/>
      <c r="K2286" s="68"/>
    </row>
    <row r="2287" spans="6:11">
      <c r="F2287" s="2"/>
      <c r="G2287" s="2"/>
      <c r="H2287" s="2"/>
      <c r="I2287" s="64"/>
      <c r="J2287" s="2"/>
      <c r="K2287" s="68"/>
    </row>
    <row r="2288" spans="6:11">
      <c r="F2288" s="2"/>
      <c r="G2288" s="2"/>
      <c r="H2288" s="2"/>
      <c r="I2288" s="64"/>
      <c r="J2288" s="2"/>
      <c r="K2288" s="68"/>
    </row>
    <row r="2289" spans="6:11">
      <c r="F2289" s="2"/>
      <c r="G2289" s="2"/>
      <c r="H2289" s="2"/>
      <c r="I2289" s="64"/>
      <c r="J2289" s="2"/>
      <c r="K2289" s="68"/>
    </row>
    <row r="2290" spans="6:11">
      <c r="F2290" s="2"/>
      <c r="G2290" s="2"/>
      <c r="H2290" s="2"/>
      <c r="I2290" s="64"/>
      <c r="J2290" s="2"/>
      <c r="K2290" s="68"/>
    </row>
    <row r="2291" spans="6:11">
      <c r="F2291" s="2"/>
      <c r="G2291" s="2"/>
      <c r="H2291" s="2"/>
      <c r="I2291" s="64"/>
      <c r="J2291" s="2"/>
      <c r="K2291" s="68"/>
    </row>
    <row r="2292" spans="6:11">
      <c r="F2292" s="2"/>
      <c r="G2292" s="2"/>
      <c r="H2292" s="2"/>
      <c r="I2292" s="64"/>
      <c r="J2292" s="2"/>
      <c r="K2292" s="68"/>
    </row>
    <row r="2293" spans="6:11">
      <c r="F2293" s="2"/>
      <c r="G2293" s="2"/>
      <c r="H2293" s="2"/>
      <c r="I2293" s="64"/>
      <c r="J2293" s="2"/>
      <c r="K2293" s="68"/>
    </row>
    <row r="2294" spans="6:11">
      <c r="F2294" s="2"/>
      <c r="G2294" s="2"/>
      <c r="H2294" s="2"/>
      <c r="I2294" s="64"/>
      <c r="J2294" s="2"/>
      <c r="K2294" s="68"/>
    </row>
    <row r="2295" spans="6:11">
      <c r="F2295" s="2"/>
      <c r="G2295" s="2"/>
      <c r="H2295" s="2"/>
      <c r="I2295" s="64"/>
      <c r="J2295" s="2"/>
      <c r="K2295" s="68"/>
    </row>
    <row r="2296" spans="6:11">
      <c r="F2296" s="2"/>
      <c r="G2296" s="2"/>
      <c r="H2296" s="2"/>
      <c r="I2296" s="64"/>
      <c r="J2296" s="2"/>
      <c r="K2296" s="68"/>
    </row>
    <row r="2297" spans="6:11">
      <c r="F2297" s="2"/>
      <c r="G2297" s="2"/>
      <c r="H2297" s="2"/>
      <c r="I2297" s="64"/>
      <c r="J2297" s="2"/>
      <c r="K2297" s="68"/>
    </row>
    <row r="2298" spans="6:11">
      <c r="F2298" s="2"/>
      <c r="G2298" s="2"/>
      <c r="H2298" s="2"/>
      <c r="I2298" s="64"/>
      <c r="J2298" s="2"/>
      <c r="K2298" s="68"/>
    </row>
    <row r="2299" spans="6:11">
      <c r="F2299" s="2"/>
      <c r="G2299" s="2"/>
      <c r="H2299" s="2"/>
      <c r="I2299" s="64"/>
      <c r="J2299" s="2"/>
      <c r="K2299" s="68"/>
    </row>
    <row r="2300" spans="6:11">
      <c r="F2300" s="2"/>
      <c r="G2300" s="2"/>
      <c r="H2300" s="2"/>
      <c r="I2300" s="64"/>
      <c r="J2300" s="2"/>
      <c r="K2300" s="68"/>
    </row>
    <row r="2301" spans="6:11">
      <c r="F2301" s="2"/>
      <c r="G2301" s="2"/>
      <c r="H2301" s="2"/>
      <c r="I2301" s="64"/>
      <c r="J2301" s="2"/>
      <c r="K2301" s="68"/>
    </row>
    <row r="2302" spans="6:11">
      <c r="F2302" s="2"/>
      <c r="G2302" s="2"/>
      <c r="H2302" s="2"/>
      <c r="I2302" s="64"/>
      <c r="J2302" s="2"/>
      <c r="K2302" s="68"/>
    </row>
    <row r="2303" spans="6:11">
      <c r="F2303" s="2"/>
      <c r="G2303" s="2"/>
      <c r="H2303" s="2"/>
      <c r="I2303" s="64"/>
      <c r="J2303" s="2"/>
      <c r="K2303" s="68"/>
    </row>
    <row r="2304" spans="6:11">
      <c r="F2304" s="2"/>
      <c r="G2304" s="2"/>
      <c r="H2304" s="2"/>
      <c r="I2304" s="64"/>
      <c r="J2304" s="2"/>
      <c r="K2304" s="68"/>
    </row>
    <row r="2305" spans="6:11">
      <c r="F2305" s="2"/>
      <c r="G2305" s="2"/>
      <c r="H2305" s="2"/>
      <c r="I2305" s="64"/>
      <c r="J2305" s="2"/>
      <c r="K2305" s="68"/>
    </row>
    <row r="2306" spans="6:11">
      <c r="F2306" s="2"/>
      <c r="G2306" s="2"/>
      <c r="H2306" s="2"/>
      <c r="I2306" s="64"/>
      <c r="J2306" s="2"/>
      <c r="K2306" s="68"/>
    </row>
    <row r="2307" spans="6:11">
      <c r="F2307" s="2"/>
      <c r="G2307" s="2"/>
      <c r="H2307" s="2"/>
      <c r="I2307" s="64"/>
      <c r="J2307" s="2"/>
      <c r="K2307" s="68"/>
    </row>
    <row r="2308" spans="6:11">
      <c r="F2308" s="2"/>
      <c r="G2308" s="2"/>
      <c r="H2308" s="2"/>
      <c r="I2308" s="64"/>
      <c r="J2308" s="2"/>
      <c r="K2308" s="68"/>
    </row>
    <row r="2309" spans="6:11">
      <c r="F2309" s="2"/>
      <c r="G2309" s="2"/>
      <c r="H2309" s="2"/>
      <c r="I2309" s="64"/>
      <c r="J2309" s="2"/>
      <c r="K2309" s="68"/>
    </row>
    <row r="2310" spans="6:11">
      <c r="F2310" s="2"/>
      <c r="G2310" s="2"/>
      <c r="H2310" s="2"/>
      <c r="I2310" s="64"/>
      <c r="J2310" s="2"/>
      <c r="K2310" s="68"/>
    </row>
    <row r="2311" spans="6:11">
      <c r="F2311" s="2"/>
      <c r="G2311" s="2"/>
      <c r="H2311" s="2"/>
      <c r="I2311" s="64"/>
      <c r="J2311" s="2"/>
      <c r="K2311" s="68"/>
    </row>
    <row r="2312" spans="6:11">
      <c r="F2312" s="2"/>
      <c r="G2312" s="2"/>
      <c r="H2312" s="2"/>
      <c r="I2312" s="64"/>
      <c r="J2312" s="2"/>
      <c r="K2312" s="68"/>
    </row>
    <row r="2313" spans="6:11">
      <c r="F2313" s="2"/>
      <c r="G2313" s="2"/>
      <c r="H2313" s="2"/>
      <c r="I2313" s="64"/>
      <c r="J2313" s="2"/>
      <c r="K2313" s="68"/>
    </row>
    <row r="2314" spans="6:11">
      <c r="F2314" s="2"/>
      <c r="G2314" s="2"/>
      <c r="H2314" s="2"/>
      <c r="I2314" s="64"/>
      <c r="J2314" s="2"/>
      <c r="K2314" s="68"/>
    </row>
    <row r="2315" spans="6:11">
      <c r="F2315" s="2"/>
      <c r="G2315" s="2"/>
      <c r="H2315" s="2"/>
      <c r="I2315" s="64"/>
      <c r="J2315" s="2"/>
      <c r="K2315" s="68"/>
    </row>
    <row r="2316" spans="6:11">
      <c r="F2316" s="2"/>
      <c r="G2316" s="2"/>
      <c r="H2316" s="2"/>
      <c r="I2316" s="64"/>
      <c r="J2316" s="2"/>
      <c r="K2316" s="68"/>
    </row>
    <row r="2317" spans="6:11">
      <c r="F2317" s="2"/>
      <c r="G2317" s="2"/>
      <c r="H2317" s="2"/>
      <c r="I2317" s="64"/>
      <c r="J2317" s="2"/>
      <c r="K2317" s="68"/>
    </row>
    <row r="2318" spans="6:11">
      <c r="F2318" s="2"/>
      <c r="G2318" s="2"/>
      <c r="H2318" s="2"/>
      <c r="I2318" s="64"/>
      <c r="J2318" s="2"/>
      <c r="K2318" s="68"/>
    </row>
    <row r="2319" spans="6:11">
      <c r="F2319" s="2"/>
      <c r="G2319" s="2"/>
      <c r="H2319" s="2"/>
      <c r="I2319" s="64"/>
      <c r="J2319" s="2"/>
      <c r="K2319" s="68"/>
    </row>
    <row r="2320" spans="6:11">
      <c r="F2320" s="2"/>
      <c r="G2320" s="2"/>
      <c r="H2320" s="2"/>
      <c r="I2320" s="64"/>
      <c r="J2320" s="2"/>
      <c r="K2320" s="68"/>
    </row>
    <row r="2321" spans="6:11">
      <c r="F2321" s="2"/>
      <c r="G2321" s="2"/>
      <c r="H2321" s="2"/>
      <c r="I2321" s="64"/>
      <c r="J2321" s="2"/>
      <c r="K2321" s="68"/>
    </row>
    <row r="2322" spans="6:11">
      <c r="F2322" s="2"/>
      <c r="G2322" s="2"/>
      <c r="H2322" s="2"/>
      <c r="I2322" s="64"/>
      <c r="J2322" s="2"/>
      <c r="K2322" s="68"/>
    </row>
    <row r="2323" spans="6:11">
      <c r="F2323" s="2"/>
      <c r="G2323" s="2"/>
      <c r="H2323" s="2"/>
      <c r="I2323" s="64"/>
      <c r="J2323" s="2"/>
      <c r="K2323" s="68"/>
    </row>
    <row r="2324" spans="6:11">
      <c r="F2324" s="2"/>
      <c r="G2324" s="2"/>
      <c r="H2324" s="2"/>
      <c r="I2324" s="64"/>
      <c r="J2324" s="2"/>
      <c r="K2324" s="68"/>
    </row>
    <row r="2325" spans="6:11">
      <c r="F2325" s="2"/>
      <c r="G2325" s="2"/>
      <c r="H2325" s="2"/>
      <c r="I2325" s="64"/>
      <c r="J2325" s="2"/>
      <c r="K2325" s="68"/>
    </row>
    <row r="2326" spans="6:11">
      <c r="F2326" s="2"/>
      <c r="G2326" s="2"/>
      <c r="H2326" s="2"/>
      <c r="I2326" s="64"/>
      <c r="J2326" s="2"/>
      <c r="K2326" s="68"/>
    </row>
    <row r="2327" spans="6:11">
      <c r="F2327" s="2"/>
      <c r="G2327" s="2"/>
      <c r="H2327" s="2"/>
      <c r="I2327" s="64"/>
      <c r="J2327" s="2"/>
      <c r="K2327" s="68"/>
    </row>
    <row r="2328" spans="6:11">
      <c r="F2328" s="2"/>
      <c r="G2328" s="2"/>
      <c r="H2328" s="2"/>
      <c r="I2328" s="64"/>
      <c r="J2328" s="2"/>
      <c r="K2328" s="68"/>
    </row>
    <row r="2329" spans="6:11">
      <c r="F2329" s="2"/>
      <c r="G2329" s="2"/>
      <c r="H2329" s="2"/>
      <c r="I2329" s="64"/>
      <c r="J2329" s="2"/>
      <c r="K2329" s="68"/>
    </row>
    <row r="2330" spans="6:11">
      <c r="F2330" s="2"/>
      <c r="G2330" s="2"/>
      <c r="H2330" s="2"/>
      <c r="I2330" s="64"/>
      <c r="J2330" s="2"/>
      <c r="K2330" s="68"/>
    </row>
    <row r="2331" spans="6:11">
      <c r="F2331" s="2"/>
      <c r="G2331" s="2"/>
      <c r="H2331" s="2"/>
      <c r="I2331" s="64"/>
      <c r="J2331" s="2"/>
      <c r="K2331" s="68"/>
    </row>
    <row r="2332" spans="6:11">
      <c r="F2332" s="2"/>
      <c r="G2332" s="2"/>
      <c r="H2332" s="2"/>
      <c r="I2332" s="64"/>
      <c r="J2332" s="2"/>
      <c r="K2332" s="68"/>
    </row>
    <row r="2333" spans="6:11">
      <c r="F2333" s="2"/>
      <c r="G2333" s="2"/>
      <c r="H2333" s="2"/>
      <c r="I2333" s="64"/>
      <c r="J2333" s="2"/>
      <c r="K2333" s="68"/>
    </row>
    <row r="2334" spans="6:11">
      <c r="F2334" s="2"/>
      <c r="G2334" s="2"/>
      <c r="H2334" s="2"/>
      <c r="I2334" s="64"/>
      <c r="J2334" s="2"/>
      <c r="K2334" s="68"/>
    </row>
    <row r="2335" spans="6:11">
      <c r="F2335" s="2"/>
      <c r="G2335" s="2"/>
      <c r="H2335" s="2"/>
      <c r="I2335" s="64"/>
      <c r="J2335" s="2"/>
      <c r="K2335" s="68"/>
    </row>
    <row r="2336" spans="6:11">
      <c r="F2336" s="2"/>
      <c r="G2336" s="2"/>
      <c r="H2336" s="2"/>
      <c r="I2336" s="64"/>
      <c r="J2336" s="2"/>
      <c r="K2336" s="68"/>
    </row>
    <row r="2337" spans="6:11">
      <c r="F2337" s="2"/>
      <c r="G2337" s="2"/>
      <c r="H2337" s="2"/>
      <c r="I2337" s="64"/>
      <c r="J2337" s="2"/>
      <c r="K2337" s="68"/>
    </row>
    <row r="2338" spans="6:11">
      <c r="F2338" s="2"/>
      <c r="G2338" s="2"/>
      <c r="H2338" s="2"/>
      <c r="I2338" s="64"/>
      <c r="J2338" s="2"/>
      <c r="K2338" s="68"/>
    </row>
    <row r="2339" spans="6:11">
      <c r="F2339" s="2"/>
      <c r="G2339" s="2"/>
      <c r="H2339" s="2"/>
      <c r="I2339" s="64"/>
      <c r="J2339" s="2"/>
      <c r="K2339" s="68"/>
    </row>
    <row r="2340" spans="6:11">
      <c r="F2340" s="2"/>
      <c r="G2340" s="2"/>
      <c r="H2340" s="2"/>
      <c r="I2340" s="64"/>
      <c r="J2340" s="2"/>
      <c r="K2340" s="68"/>
    </row>
    <row r="2341" spans="6:11">
      <c r="F2341" s="2"/>
      <c r="G2341" s="2"/>
      <c r="H2341" s="2"/>
      <c r="I2341" s="64"/>
      <c r="J2341" s="2"/>
      <c r="K2341" s="68"/>
    </row>
    <row r="2342" spans="6:11">
      <c r="F2342" s="2"/>
      <c r="G2342" s="2"/>
      <c r="H2342" s="2"/>
      <c r="I2342" s="64"/>
      <c r="J2342" s="2"/>
      <c r="K2342" s="68"/>
    </row>
    <row r="2343" spans="6:11">
      <c r="F2343" s="2"/>
      <c r="G2343" s="2"/>
      <c r="H2343" s="2"/>
      <c r="I2343" s="64"/>
      <c r="J2343" s="2"/>
      <c r="K2343" s="68"/>
    </row>
    <row r="2344" spans="6:11">
      <c r="F2344" s="2"/>
      <c r="G2344" s="2"/>
      <c r="H2344" s="2"/>
      <c r="I2344" s="64"/>
      <c r="J2344" s="2"/>
      <c r="K2344" s="68"/>
    </row>
    <row r="2345" spans="6:11">
      <c r="F2345" s="2"/>
      <c r="G2345" s="2"/>
      <c r="H2345" s="2"/>
      <c r="I2345" s="64"/>
      <c r="J2345" s="2"/>
      <c r="K2345" s="68"/>
    </row>
    <row r="2346" spans="6:11">
      <c r="F2346" s="2"/>
      <c r="G2346" s="2"/>
      <c r="H2346" s="2"/>
      <c r="I2346" s="64"/>
      <c r="J2346" s="2"/>
      <c r="K2346" s="68"/>
    </row>
    <row r="2347" spans="6:11">
      <c r="F2347" s="2"/>
      <c r="G2347" s="2"/>
      <c r="H2347" s="2"/>
      <c r="I2347" s="64"/>
      <c r="J2347" s="2"/>
      <c r="K2347" s="68"/>
    </row>
    <row r="2348" spans="6:11">
      <c r="F2348" s="2"/>
      <c r="G2348" s="2"/>
      <c r="H2348" s="2"/>
      <c r="I2348" s="64"/>
      <c r="J2348" s="2"/>
      <c r="K2348" s="68"/>
    </row>
    <row r="2349" spans="6:11">
      <c r="F2349" s="2"/>
      <c r="G2349" s="2"/>
      <c r="H2349" s="2"/>
      <c r="I2349" s="64"/>
      <c r="J2349" s="2"/>
      <c r="K2349" s="68"/>
    </row>
    <row r="2350" spans="6:11">
      <c r="F2350" s="2"/>
      <c r="G2350" s="2"/>
      <c r="H2350" s="2"/>
      <c r="I2350" s="64"/>
      <c r="J2350" s="2"/>
      <c r="K2350" s="68"/>
    </row>
    <row r="2351" spans="6:11">
      <c r="F2351" s="2"/>
      <c r="G2351" s="2"/>
      <c r="H2351" s="2"/>
      <c r="I2351" s="64"/>
      <c r="J2351" s="2"/>
      <c r="K2351" s="68"/>
    </row>
    <row r="2352" spans="6:11">
      <c r="F2352" s="2"/>
      <c r="G2352" s="2"/>
      <c r="H2352" s="2"/>
      <c r="I2352" s="64"/>
      <c r="J2352" s="2"/>
      <c r="K2352" s="68"/>
    </row>
    <row r="2353" spans="6:11">
      <c r="F2353" s="2"/>
      <c r="G2353" s="2"/>
      <c r="H2353" s="2"/>
      <c r="I2353" s="64"/>
      <c r="J2353" s="2"/>
      <c r="K2353" s="68"/>
    </row>
    <row r="2354" spans="6:11">
      <c r="F2354" s="2"/>
      <c r="G2354" s="2"/>
      <c r="H2354" s="2"/>
      <c r="I2354" s="64"/>
      <c r="J2354" s="2"/>
      <c r="K2354" s="68"/>
    </row>
    <row r="2355" spans="6:11">
      <c r="F2355" s="2"/>
      <c r="G2355" s="2"/>
      <c r="H2355" s="2"/>
      <c r="I2355" s="64"/>
      <c r="J2355" s="2"/>
      <c r="K2355" s="68"/>
    </row>
    <row r="2356" spans="6:11">
      <c r="F2356" s="2"/>
      <c r="G2356" s="2"/>
      <c r="H2356" s="2"/>
      <c r="I2356" s="64"/>
      <c r="J2356" s="2"/>
      <c r="K2356" s="68"/>
    </row>
    <row r="2357" spans="6:11">
      <c r="F2357" s="2"/>
      <c r="G2357" s="2"/>
      <c r="H2357" s="2"/>
      <c r="I2357" s="64"/>
      <c r="J2357" s="2"/>
      <c r="K2357" s="68"/>
    </row>
    <row r="2358" spans="6:11">
      <c r="F2358" s="2"/>
      <c r="G2358" s="2"/>
      <c r="H2358" s="2"/>
      <c r="I2358" s="64"/>
      <c r="J2358" s="2"/>
      <c r="K2358" s="68"/>
    </row>
    <row r="2359" spans="6:11">
      <c r="F2359" s="2"/>
      <c r="G2359" s="2"/>
      <c r="H2359" s="2"/>
      <c r="I2359" s="64"/>
      <c r="J2359" s="2"/>
      <c r="K2359" s="68"/>
    </row>
    <row r="2360" spans="6:11">
      <c r="F2360" s="2"/>
      <c r="G2360" s="2"/>
      <c r="H2360" s="2"/>
      <c r="I2360" s="64"/>
      <c r="J2360" s="2"/>
      <c r="K2360" s="68"/>
    </row>
    <row r="2361" spans="6:11">
      <c r="F2361" s="2"/>
      <c r="G2361" s="2"/>
      <c r="H2361" s="2"/>
      <c r="I2361" s="64"/>
      <c r="J2361" s="2"/>
      <c r="K2361" s="68"/>
    </row>
    <row r="2362" spans="6:11">
      <c r="F2362" s="2"/>
      <c r="G2362" s="2"/>
      <c r="H2362" s="2"/>
      <c r="I2362" s="64"/>
      <c r="J2362" s="2"/>
      <c r="K2362" s="68"/>
    </row>
    <row r="2363" spans="6:11">
      <c r="F2363" s="2"/>
      <c r="G2363" s="2"/>
      <c r="H2363" s="2"/>
      <c r="I2363" s="64"/>
      <c r="J2363" s="2"/>
      <c r="K2363" s="68"/>
    </row>
    <row r="2364" spans="6:11">
      <c r="F2364" s="2"/>
      <c r="G2364" s="2"/>
      <c r="H2364" s="2"/>
      <c r="I2364" s="64"/>
      <c r="J2364" s="2"/>
      <c r="K2364" s="68"/>
    </row>
    <row r="2365" spans="6:11">
      <c r="F2365" s="2"/>
      <c r="G2365" s="2"/>
      <c r="H2365" s="2"/>
      <c r="I2365" s="64"/>
      <c r="J2365" s="2"/>
      <c r="K2365" s="68"/>
    </row>
    <row r="2366" spans="6:11">
      <c r="F2366" s="2"/>
      <c r="G2366" s="2"/>
      <c r="H2366" s="2"/>
      <c r="I2366" s="64"/>
      <c r="J2366" s="2"/>
      <c r="K2366" s="68"/>
    </row>
    <row r="2367" spans="6:11">
      <c r="F2367" s="2"/>
      <c r="G2367" s="2"/>
      <c r="H2367" s="2"/>
      <c r="I2367" s="64"/>
      <c r="J2367" s="2"/>
      <c r="K2367" s="68"/>
    </row>
    <row r="2368" spans="6:11">
      <c r="F2368" s="2"/>
      <c r="G2368" s="2"/>
      <c r="H2368" s="2"/>
      <c r="I2368" s="64"/>
      <c r="J2368" s="2"/>
      <c r="K2368" s="68"/>
    </row>
    <row r="2369" spans="6:11">
      <c r="F2369" s="2"/>
      <c r="G2369" s="2"/>
      <c r="H2369" s="2"/>
      <c r="I2369" s="64"/>
      <c r="J2369" s="2"/>
      <c r="K2369" s="68"/>
    </row>
    <row r="2370" spans="6:11">
      <c r="F2370" s="2"/>
      <c r="G2370" s="2"/>
      <c r="H2370" s="2"/>
      <c r="I2370" s="64"/>
      <c r="J2370" s="2"/>
      <c r="K2370" s="68"/>
    </row>
    <row r="2371" spans="6:11">
      <c r="F2371" s="2"/>
      <c r="G2371" s="2"/>
      <c r="H2371" s="2"/>
      <c r="I2371" s="64"/>
      <c r="J2371" s="2"/>
      <c r="K2371" s="68"/>
    </row>
    <row r="2372" spans="6:11">
      <c r="F2372" s="2"/>
      <c r="G2372" s="2"/>
      <c r="H2372" s="2"/>
      <c r="I2372" s="64"/>
      <c r="J2372" s="2"/>
      <c r="K2372" s="68"/>
    </row>
    <row r="2373" spans="6:11">
      <c r="F2373" s="2"/>
      <c r="G2373" s="2"/>
      <c r="H2373" s="2"/>
      <c r="I2373" s="64"/>
      <c r="J2373" s="2"/>
      <c r="K2373" s="68"/>
    </row>
    <row r="2374" spans="6:11">
      <c r="F2374" s="2"/>
      <c r="G2374" s="2"/>
      <c r="H2374" s="2"/>
      <c r="I2374" s="64"/>
      <c r="J2374" s="2"/>
      <c r="K2374" s="68"/>
    </row>
    <row r="2375" spans="6:11">
      <c r="F2375" s="2"/>
      <c r="G2375" s="2"/>
      <c r="H2375" s="2"/>
      <c r="I2375" s="64"/>
      <c r="J2375" s="2"/>
      <c r="K2375" s="68"/>
    </row>
    <row r="2376" spans="6:11">
      <c r="F2376" s="2"/>
      <c r="G2376" s="2"/>
      <c r="H2376" s="2"/>
      <c r="I2376" s="64"/>
      <c r="J2376" s="2"/>
      <c r="K2376" s="68"/>
    </row>
    <row r="2377" spans="6:11">
      <c r="F2377" s="2"/>
      <c r="G2377" s="2"/>
      <c r="H2377" s="2"/>
      <c r="I2377" s="64"/>
      <c r="J2377" s="2"/>
      <c r="K2377" s="68"/>
    </row>
    <row r="2378" spans="6:11">
      <c r="F2378" s="2"/>
      <c r="G2378" s="2"/>
      <c r="H2378" s="2"/>
      <c r="I2378" s="64"/>
      <c r="J2378" s="2"/>
      <c r="K2378" s="68"/>
    </row>
    <row r="2379" spans="6:11">
      <c r="F2379" s="2"/>
      <c r="G2379" s="2"/>
      <c r="H2379" s="2"/>
      <c r="I2379" s="64"/>
      <c r="J2379" s="2"/>
      <c r="K2379" s="68"/>
    </row>
    <row r="2380" spans="6:11">
      <c r="F2380" s="2"/>
      <c r="G2380" s="2"/>
      <c r="H2380" s="2"/>
      <c r="I2380" s="64"/>
      <c r="J2380" s="2"/>
      <c r="K2380" s="68"/>
    </row>
    <row r="2381" spans="6:11">
      <c r="F2381" s="2"/>
      <c r="G2381" s="2"/>
      <c r="H2381" s="2"/>
      <c r="I2381" s="64"/>
      <c r="J2381" s="2"/>
      <c r="K2381" s="68"/>
    </row>
    <row r="2382" spans="6:11">
      <c r="F2382" s="2"/>
      <c r="G2382" s="2"/>
      <c r="H2382" s="2"/>
      <c r="I2382" s="64"/>
      <c r="J2382" s="2"/>
      <c r="K2382" s="68"/>
    </row>
    <row r="2383" spans="6:11">
      <c r="F2383" s="2"/>
      <c r="G2383" s="2"/>
      <c r="H2383" s="2"/>
      <c r="I2383" s="64"/>
      <c r="J2383" s="2"/>
      <c r="K2383" s="68"/>
    </row>
    <row r="2384" spans="6:11">
      <c r="F2384" s="2"/>
      <c r="G2384" s="2"/>
      <c r="H2384" s="2"/>
      <c r="I2384" s="64"/>
      <c r="J2384" s="2"/>
      <c r="K2384" s="68"/>
    </row>
    <row r="2385" spans="6:11">
      <c r="F2385" s="2"/>
      <c r="G2385" s="2"/>
      <c r="H2385" s="2"/>
      <c r="I2385" s="64"/>
      <c r="J2385" s="2"/>
      <c r="K2385" s="68"/>
    </row>
    <row r="2386" spans="6:11">
      <c r="F2386" s="2"/>
      <c r="G2386" s="2"/>
      <c r="H2386" s="2"/>
      <c r="I2386" s="64"/>
      <c r="J2386" s="2"/>
      <c r="K2386" s="68"/>
    </row>
    <row r="2387" spans="6:11">
      <c r="F2387" s="2"/>
      <c r="G2387" s="2"/>
      <c r="H2387" s="2"/>
      <c r="I2387" s="64"/>
      <c r="J2387" s="2"/>
      <c r="K2387" s="68"/>
    </row>
    <row r="2388" spans="6:11">
      <c r="F2388" s="2"/>
      <c r="G2388" s="2"/>
      <c r="H2388" s="2"/>
      <c r="I2388" s="64"/>
      <c r="J2388" s="2"/>
      <c r="K2388" s="68"/>
    </row>
    <row r="2389" spans="6:11">
      <c r="F2389" s="2"/>
      <c r="G2389" s="2"/>
      <c r="H2389" s="2"/>
      <c r="I2389" s="64"/>
      <c r="J2389" s="2"/>
      <c r="K2389" s="68"/>
    </row>
    <row r="2390" spans="6:11">
      <c r="F2390" s="2"/>
      <c r="G2390" s="2"/>
      <c r="H2390" s="2"/>
      <c r="I2390" s="64"/>
      <c r="J2390" s="2"/>
      <c r="K2390" s="68"/>
    </row>
    <row r="2391" spans="6:11">
      <c r="F2391" s="2"/>
      <c r="G2391" s="2"/>
      <c r="H2391" s="2"/>
      <c r="I2391" s="64"/>
      <c r="J2391" s="2"/>
      <c r="K2391" s="68"/>
    </row>
    <row r="2392" spans="6:11">
      <c r="F2392" s="2"/>
      <c r="G2392" s="2"/>
      <c r="H2392" s="2"/>
      <c r="I2392" s="64"/>
      <c r="J2392" s="2"/>
      <c r="K2392" s="68"/>
    </row>
    <row r="2393" spans="6:11">
      <c r="F2393" s="2"/>
      <c r="G2393" s="2"/>
      <c r="H2393" s="2"/>
      <c r="I2393" s="64"/>
      <c r="J2393" s="2"/>
      <c r="K2393" s="68"/>
    </row>
    <row r="2394" spans="6:11">
      <c r="F2394" s="2"/>
      <c r="G2394" s="2"/>
      <c r="H2394" s="2"/>
      <c r="I2394" s="64"/>
      <c r="J2394" s="2"/>
      <c r="K2394" s="68"/>
    </row>
    <row r="2395" spans="6:11">
      <c r="F2395" s="2"/>
      <c r="G2395" s="2"/>
      <c r="H2395" s="2"/>
      <c r="I2395" s="64"/>
      <c r="J2395" s="2"/>
      <c r="K2395" s="68"/>
    </row>
    <row r="2396" spans="6:11">
      <c r="F2396" s="2"/>
      <c r="G2396" s="2"/>
      <c r="H2396" s="2"/>
      <c r="I2396" s="64"/>
      <c r="J2396" s="2"/>
      <c r="K2396" s="68"/>
    </row>
    <row r="2397" spans="6:11">
      <c r="F2397" s="2"/>
      <c r="G2397" s="2"/>
      <c r="H2397" s="2"/>
      <c r="I2397" s="64"/>
      <c r="J2397" s="2"/>
      <c r="K2397" s="68"/>
    </row>
    <row r="2398" spans="6:11">
      <c r="F2398" s="2"/>
      <c r="G2398" s="2"/>
      <c r="H2398" s="2"/>
      <c r="I2398" s="64"/>
      <c r="J2398" s="2"/>
      <c r="K2398" s="68"/>
    </row>
    <row r="2399" spans="6:11">
      <c r="F2399" s="2"/>
      <c r="G2399" s="2"/>
      <c r="H2399" s="2"/>
      <c r="I2399" s="64"/>
      <c r="J2399" s="2"/>
      <c r="K2399" s="68"/>
    </row>
    <row r="2400" spans="6:11">
      <c r="F2400" s="2"/>
      <c r="G2400" s="2"/>
      <c r="H2400" s="2"/>
      <c r="I2400" s="64"/>
      <c r="J2400" s="2"/>
      <c r="K2400" s="68"/>
    </row>
    <row r="2401" spans="6:11">
      <c r="F2401" s="2"/>
      <c r="G2401" s="2"/>
      <c r="H2401" s="2"/>
      <c r="I2401" s="64"/>
      <c r="J2401" s="2"/>
      <c r="K2401" s="68"/>
    </row>
    <row r="2402" spans="6:11">
      <c r="F2402" s="2"/>
      <c r="G2402" s="2"/>
      <c r="H2402" s="2"/>
      <c r="I2402" s="64"/>
      <c r="J2402" s="2"/>
      <c r="K2402" s="68"/>
    </row>
    <row r="2403" spans="6:11">
      <c r="F2403" s="2"/>
      <c r="G2403" s="2"/>
      <c r="H2403" s="2"/>
      <c r="I2403" s="64"/>
      <c r="J2403" s="2"/>
      <c r="K2403" s="68"/>
    </row>
    <row r="2404" spans="6:11">
      <c r="F2404" s="2"/>
      <c r="G2404" s="2"/>
      <c r="H2404" s="2"/>
      <c r="I2404" s="64"/>
      <c r="J2404" s="2"/>
      <c r="K2404" s="68"/>
    </row>
    <row r="2405" spans="6:11">
      <c r="F2405" s="2"/>
      <c r="G2405" s="2"/>
      <c r="H2405" s="2"/>
      <c r="I2405" s="64"/>
      <c r="J2405" s="2"/>
      <c r="K2405" s="68"/>
    </row>
    <row r="2406" spans="6:11">
      <c r="F2406" s="2"/>
      <c r="G2406" s="2"/>
      <c r="H2406" s="2"/>
      <c r="I2406" s="64"/>
      <c r="J2406" s="2"/>
      <c r="K2406" s="68"/>
    </row>
    <row r="2407" spans="6:11">
      <c r="F2407" s="2"/>
      <c r="G2407" s="2"/>
      <c r="H2407" s="2"/>
      <c r="I2407" s="64"/>
      <c r="J2407" s="2"/>
      <c r="K2407" s="68"/>
    </row>
    <row r="2408" spans="6:11">
      <c r="F2408" s="2"/>
      <c r="G2408" s="2"/>
      <c r="H2408" s="2"/>
      <c r="I2408" s="64"/>
      <c r="J2408" s="2"/>
      <c r="K2408" s="68"/>
    </row>
    <row r="2409" spans="6:11">
      <c r="F2409" s="2"/>
      <c r="G2409" s="2"/>
      <c r="H2409" s="2"/>
      <c r="I2409" s="64"/>
      <c r="J2409" s="2"/>
      <c r="K2409" s="68"/>
    </row>
    <row r="2410" spans="6:11">
      <c r="F2410" s="2"/>
      <c r="G2410" s="2"/>
      <c r="H2410" s="2"/>
      <c r="I2410" s="64"/>
      <c r="J2410" s="2"/>
      <c r="K2410" s="68"/>
    </row>
    <row r="2411" spans="6:11">
      <c r="F2411" s="2"/>
      <c r="G2411" s="2"/>
      <c r="H2411" s="2"/>
      <c r="I2411" s="64"/>
      <c r="J2411" s="2"/>
      <c r="K2411" s="68"/>
    </row>
    <row r="2412" spans="6:11">
      <c r="F2412" s="2"/>
      <c r="G2412" s="2"/>
      <c r="H2412" s="2"/>
      <c r="I2412" s="64"/>
      <c r="J2412" s="2"/>
      <c r="K2412" s="68"/>
    </row>
    <row r="2413" spans="6:11">
      <c r="F2413" s="2"/>
      <c r="G2413" s="2"/>
      <c r="H2413" s="2"/>
      <c r="I2413" s="64"/>
      <c r="J2413" s="2"/>
      <c r="K2413" s="68"/>
    </row>
    <row r="2414" spans="6:11">
      <c r="F2414" s="2"/>
      <c r="G2414" s="2"/>
      <c r="H2414" s="2"/>
      <c r="I2414" s="64"/>
      <c r="J2414" s="2"/>
      <c r="K2414" s="68"/>
    </row>
    <row r="2415" spans="6:11">
      <c r="F2415" s="2"/>
      <c r="G2415" s="2"/>
      <c r="H2415" s="2"/>
      <c r="I2415" s="64"/>
      <c r="J2415" s="2"/>
      <c r="K2415" s="68"/>
    </row>
    <row r="2416" spans="6:11">
      <c r="F2416" s="2"/>
      <c r="G2416" s="2"/>
      <c r="H2416" s="2"/>
      <c r="I2416" s="64"/>
      <c r="J2416" s="2"/>
      <c r="K2416" s="68"/>
    </row>
    <row r="2417" spans="6:11">
      <c r="F2417" s="2"/>
      <c r="G2417" s="2"/>
      <c r="H2417" s="2"/>
      <c r="I2417" s="64"/>
      <c r="J2417" s="2"/>
      <c r="K2417" s="68"/>
    </row>
    <row r="2418" spans="6:11">
      <c r="F2418" s="2"/>
      <c r="G2418" s="2"/>
      <c r="H2418" s="2"/>
      <c r="I2418" s="64"/>
      <c r="J2418" s="2"/>
      <c r="K2418" s="68"/>
    </row>
    <row r="2419" spans="6:11">
      <c r="F2419" s="2"/>
      <c r="G2419" s="2"/>
      <c r="H2419" s="2"/>
      <c r="I2419" s="64"/>
      <c r="J2419" s="2"/>
      <c r="K2419" s="68"/>
    </row>
    <row r="2420" spans="6:11">
      <c r="F2420" s="2"/>
      <c r="G2420" s="2"/>
      <c r="H2420" s="2"/>
      <c r="I2420" s="64"/>
      <c r="J2420" s="2"/>
      <c r="K2420" s="68"/>
    </row>
    <row r="2421" spans="6:11">
      <c r="F2421" s="2"/>
      <c r="G2421" s="2"/>
      <c r="H2421" s="2"/>
      <c r="I2421" s="64"/>
      <c r="J2421" s="2"/>
      <c r="K2421" s="68"/>
    </row>
    <row r="2422" spans="6:11">
      <c r="F2422" s="2"/>
      <c r="G2422" s="2"/>
      <c r="H2422" s="2"/>
      <c r="I2422" s="64"/>
      <c r="J2422" s="2"/>
      <c r="K2422" s="68"/>
    </row>
    <row r="2423" spans="6:11">
      <c r="F2423" s="2"/>
      <c r="G2423" s="2"/>
      <c r="H2423" s="2"/>
      <c r="I2423" s="64"/>
      <c r="J2423" s="2"/>
      <c r="K2423" s="68"/>
    </row>
    <row r="2424" spans="6:11">
      <c r="F2424" s="2"/>
      <c r="G2424" s="2"/>
      <c r="H2424" s="2"/>
      <c r="I2424" s="64"/>
      <c r="J2424" s="2"/>
      <c r="K2424" s="68"/>
    </row>
    <row r="2425" spans="6:11">
      <c r="F2425" s="2"/>
      <c r="G2425" s="2"/>
      <c r="H2425" s="2"/>
      <c r="I2425" s="64"/>
      <c r="J2425" s="2"/>
      <c r="K2425" s="68"/>
    </row>
    <row r="2426" spans="6:11">
      <c r="F2426" s="2"/>
      <c r="G2426" s="2"/>
      <c r="H2426" s="2"/>
      <c r="I2426" s="64"/>
      <c r="J2426" s="2"/>
      <c r="K2426" s="68"/>
    </row>
    <row r="2427" spans="6:11">
      <c r="F2427" s="2"/>
      <c r="G2427" s="2"/>
      <c r="H2427" s="2"/>
      <c r="I2427" s="64"/>
      <c r="J2427" s="2"/>
      <c r="K2427" s="68"/>
    </row>
    <row r="2428" spans="6:11">
      <c r="F2428" s="2"/>
      <c r="G2428" s="2"/>
      <c r="H2428" s="2"/>
      <c r="I2428" s="64"/>
      <c r="J2428" s="2"/>
      <c r="K2428" s="68"/>
    </row>
    <row r="2429" spans="6:11">
      <c r="F2429" s="2"/>
      <c r="G2429" s="2"/>
      <c r="H2429" s="2"/>
      <c r="I2429" s="64"/>
      <c r="J2429" s="2"/>
      <c r="K2429" s="68"/>
    </row>
    <row r="2430" spans="6:11">
      <c r="F2430" s="2"/>
      <c r="G2430" s="2"/>
      <c r="H2430" s="2"/>
      <c r="I2430" s="64"/>
      <c r="J2430" s="2"/>
      <c r="K2430" s="68"/>
    </row>
    <row r="2431" spans="6:11">
      <c r="F2431" s="2"/>
      <c r="G2431" s="2"/>
      <c r="H2431" s="2"/>
      <c r="I2431" s="64"/>
      <c r="J2431" s="2"/>
      <c r="K2431" s="68"/>
    </row>
    <row r="2432" spans="6:11">
      <c r="F2432" s="2"/>
      <c r="G2432" s="2"/>
      <c r="H2432" s="2"/>
      <c r="I2432" s="64"/>
      <c r="J2432" s="2"/>
      <c r="K2432" s="68"/>
    </row>
    <row r="2433" spans="6:11">
      <c r="F2433" s="2"/>
      <c r="G2433" s="2"/>
      <c r="H2433" s="2"/>
      <c r="I2433" s="64"/>
      <c r="J2433" s="2"/>
      <c r="K2433" s="68"/>
    </row>
    <row r="2434" spans="6:11">
      <c r="F2434" s="2"/>
      <c r="G2434" s="2"/>
      <c r="H2434" s="2"/>
      <c r="I2434" s="64"/>
      <c r="J2434" s="2"/>
      <c r="K2434" s="68"/>
    </row>
    <row r="2435" spans="6:11">
      <c r="F2435" s="2"/>
      <c r="G2435" s="2"/>
      <c r="H2435" s="2"/>
      <c r="I2435" s="64"/>
      <c r="J2435" s="2"/>
      <c r="K2435" s="68"/>
    </row>
    <row r="2436" spans="6:11">
      <c r="F2436" s="2"/>
      <c r="G2436" s="2"/>
      <c r="H2436" s="2"/>
      <c r="I2436" s="64"/>
      <c r="J2436" s="2"/>
      <c r="K2436" s="68"/>
    </row>
    <row r="2437" spans="6:11">
      <c r="F2437" s="2"/>
      <c r="G2437" s="2"/>
      <c r="H2437" s="2"/>
      <c r="I2437" s="64"/>
      <c r="J2437" s="2"/>
      <c r="K2437" s="68"/>
    </row>
    <row r="2438" spans="6:11">
      <c r="F2438" s="2"/>
      <c r="G2438" s="2"/>
      <c r="H2438" s="2"/>
      <c r="I2438" s="64"/>
      <c r="J2438" s="2"/>
      <c r="K2438" s="68"/>
    </row>
    <row r="2439" spans="6:11">
      <c r="F2439" s="2"/>
      <c r="G2439" s="2"/>
      <c r="H2439" s="2"/>
      <c r="I2439" s="64"/>
      <c r="J2439" s="2"/>
      <c r="K2439" s="68"/>
    </row>
    <row r="2440" spans="6:11">
      <c r="F2440" s="2"/>
      <c r="G2440" s="2"/>
      <c r="H2440" s="2"/>
      <c r="I2440" s="64"/>
      <c r="J2440" s="2"/>
      <c r="K2440" s="68"/>
    </row>
    <row r="2441" spans="6:11">
      <c r="F2441" s="2"/>
      <c r="G2441" s="2"/>
      <c r="H2441" s="2"/>
      <c r="I2441" s="64"/>
      <c r="J2441" s="2"/>
      <c r="K2441" s="68"/>
    </row>
    <row r="2442" spans="6:11">
      <c r="F2442" s="2"/>
      <c r="G2442" s="2"/>
      <c r="H2442" s="2"/>
      <c r="I2442" s="64"/>
      <c r="J2442" s="2"/>
      <c r="K2442" s="68"/>
    </row>
    <row r="2443" spans="6:11">
      <c r="F2443" s="2"/>
      <c r="G2443" s="2"/>
      <c r="H2443" s="2"/>
      <c r="I2443" s="64"/>
      <c r="J2443" s="2"/>
      <c r="K2443" s="68"/>
    </row>
    <row r="2444" spans="6:11">
      <c r="F2444" s="2"/>
      <c r="G2444" s="2"/>
      <c r="H2444" s="2"/>
      <c r="I2444" s="64"/>
      <c r="J2444" s="2"/>
      <c r="K2444" s="68"/>
    </row>
    <row r="2445" spans="6:11">
      <c r="F2445" s="2"/>
      <c r="G2445" s="2"/>
      <c r="H2445" s="2"/>
      <c r="I2445" s="64"/>
      <c r="J2445" s="2"/>
      <c r="K2445" s="68"/>
    </row>
    <row r="2446" spans="6:11">
      <c r="F2446" s="2"/>
      <c r="G2446" s="2"/>
      <c r="H2446" s="2"/>
      <c r="I2446" s="64"/>
      <c r="J2446" s="2"/>
      <c r="K2446" s="68"/>
    </row>
    <row r="2447" spans="6:11">
      <c r="F2447" s="2"/>
      <c r="G2447" s="2"/>
      <c r="H2447" s="2"/>
      <c r="I2447" s="64"/>
      <c r="J2447" s="2"/>
      <c r="K2447" s="68"/>
    </row>
    <row r="2448" spans="6:11">
      <c r="F2448" s="2"/>
      <c r="G2448" s="2"/>
      <c r="H2448" s="2"/>
      <c r="I2448" s="64"/>
      <c r="J2448" s="2"/>
      <c r="K2448" s="68"/>
    </row>
    <row r="2449" spans="6:11">
      <c r="F2449" s="2"/>
      <c r="G2449" s="2"/>
      <c r="H2449" s="2"/>
      <c r="I2449" s="64"/>
      <c r="J2449" s="2"/>
      <c r="K2449" s="68"/>
    </row>
    <row r="2450" spans="6:11">
      <c r="F2450" s="2"/>
      <c r="G2450" s="2"/>
      <c r="H2450" s="2"/>
      <c r="I2450" s="64"/>
      <c r="J2450" s="2"/>
      <c r="K2450" s="68"/>
    </row>
    <row r="2451" spans="6:11">
      <c r="F2451" s="2"/>
      <c r="G2451" s="2"/>
      <c r="H2451" s="2"/>
      <c r="I2451" s="64"/>
      <c r="J2451" s="2"/>
      <c r="K2451" s="68"/>
    </row>
    <row r="2452" spans="6:11">
      <c r="F2452" s="2"/>
      <c r="G2452" s="2"/>
      <c r="H2452" s="2"/>
      <c r="I2452" s="64"/>
      <c r="J2452" s="2"/>
      <c r="K2452" s="68"/>
    </row>
    <row r="2453" spans="6:11">
      <c r="F2453" s="2"/>
      <c r="G2453" s="2"/>
      <c r="H2453" s="2"/>
      <c r="I2453" s="64"/>
      <c r="J2453" s="2"/>
      <c r="K2453" s="68"/>
    </row>
    <row r="2454" spans="6:11">
      <c r="F2454" s="2"/>
      <c r="G2454" s="2"/>
      <c r="H2454" s="2"/>
      <c r="I2454" s="64"/>
      <c r="J2454" s="2"/>
      <c r="K2454" s="68"/>
    </row>
    <row r="2455" spans="6:11">
      <c r="F2455" s="2"/>
      <c r="G2455" s="2"/>
      <c r="H2455" s="2"/>
      <c r="I2455" s="64"/>
      <c r="J2455" s="2"/>
      <c r="K2455" s="68"/>
    </row>
    <row r="2456" spans="6:11">
      <c r="F2456" s="2"/>
      <c r="G2456" s="2"/>
      <c r="H2456" s="2"/>
      <c r="I2456" s="64"/>
      <c r="J2456" s="2"/>
      <c r="K2456" s="68"/>
    </row>
    <row r="2457" spans="6:11">
      <c r="F2457" s="2"/>
      <c r="G2457" s="2"/>
      <c r="H2457" s="2"/>
      <c r="I2457" s="64"/>
      <c r="J2457" s="2"/>
      <c r="K2457" s="68"/>
    </row>
    <row r="2458" spans="6:11">
      <c r="F2458" s="2"/>
      <c r="G2458" s="2"/>
      <c r="H2458" s="2"/>
      <c r="I2458" s="64"/>
      <c r="J2458" s="2"/>
      <c r="K2458" s="68"/>
    </row>
    <row r="2459" spans="6:11">
      <c r="F2459" s="2"/>
      <c r="G2459" s="2"/>
      <c r="H2459" s="2"/>
      <c r="I2459" s="64"/>
      <c r="J2459" s="2"/>
      <c r="K2459" s="68"/>
    </row>
    <row r="2460" spans="6:11">
      <c r="F2460" s="2"/>
      <c r="G2460" s="2"/>
      <c r="H2460" s="2"/>
      <c r="I2460" s="64"/>
      <c r="J2460" s="2"/>
      <c r="K2460" s="68"/>
    </row>
    <row r="2461" spans="6:11">
      <c r="F2461" s="2"/>
      <c r="G2461" s="2"/>
      <c r="H2461" s="2"/>
      <c r="I2461" s="64"/>
      <c r="J2461" s="2"/>
      <c r="K2461" s="68"/>
    </row>
    <row r="2462" spans="6:11">
      <c r="F2462" s="2"/>
      <c r="G2462" s="2"/>
      <c r="H2462" s="2"/>
      <c r="I2462" s="64"/>
      <c r="J2462" s="2"/>
      <c r="K2462" s="68"/>
    </row>
    <row r="2463" spans="6:11">
      <c r="F2463" s="2"/>
      <c r="G2463" s="2"/>
      <c r="H2463" s="2"/>
      <c r="I2463" s="64"/>
      <c r="J2463" s="2"/>
      <c r="K2463" s="68"/>
    </row>
    <row r="2464" spans="6:11">
      <c r="F2464" s="2"/>
      <c r="G2464" s="2"/>
      <c r="H2464" s="2"/>
      <c r="I2464" s="64"/>
      <c r="J2464" s="2"/>
      <c r="K2464" s="68"/>
    </row>
    <row r="2465" spans="6:11">
      <c r="F2465" s="2"/>
      <c r="G2465" s="2"/>
      <c r="H2465" s="2"/>
      <c r="I2465" s="64"/>
      <c r="J2465" s="2"/>
      <c r="K2465" s="68"/>
    </row>
    <row r="2466" spans="6:11">
      <c r="F2466" s="2"/>
      <c r="G2466" s="2"/>
      <c r="H2466" s="2"/>
      <c r="I2466" s="64"/>
      <c r="J2466" s="2"/>
      <c r="K2466" s="68"/>
    </row>
    <row r="2467" spans="6:11">
      <c r="F2467" s="2"/>
      <c r="G2467" s="2"/>
      <c r="H2467" s="2"/>
      <c r="I2467" s="64"/>
      <c r="J2467" s="2"/>
      <c r="K2467" s="68"/>
    </row>
    <row r="2468" spans="6:11">
      <c r="F2468" s="2"/>
      <c r="G2468" s="2"/>
      <c r="H2468" s="2"/>
      <c r="I2468" s="64"/>
      <c r="J2468" s="2"/>
      <c r="K2468" s="68"/>
    </row>
    <row r="2469" spans="6:11">
      <c r="F2469" s="2"/>
      <c r="G2469" s="2"/>
      <c r="H2469" s="2"/>
      <c r="I2469" s="64"/>
      <c r="J2469" s="2"/>
      <c r="K2469" s="68"/>
    </row>
    <row r="2470" spans="6:11">
      <c r="F2470" s="2"/>
      <c r="G2470" s="2"/>
      <c r="H2470" s="2"/>
      <c r="I2470" s="64"/>
      <c r="J2470" s="2"/>
      <c r="K2470" s="68"/>
    </row>
    <row r="2471" spans="6:11">
      <c r="F2471" s="2"/>
      <c r="G2471" s="2"/>
      <c r="H2471" s="2"/>
      <c r="I2471" s="64"/>
      <c r="J2471" s="2"/>
      <c r="K2471" s="68"/>
    </row>
    <row r="2472" spans="6:11">
      <c r="F2472" s="2"/>
      <c r="G2472" s="2"/>
      <c r="H2472" s="2"/>
      <c r="I2472" s="64"/>
      <c r="J2472" s="2"/>
      <c r="K2472" s="68"/>
    </row>
    <row r="2473" spans="6:11">
      <c r="F2473" s="2"/>
      <c r="G2473" s="2"/>
      <c r="H2473" s="2"/>
      <c r="I2473" s="64"/>
      <c r="J2473" s="2"/>
      <c r="K2473" s="68"/>
    </row>
    <row r="2474" spans="6:11">
      <c r="F2474" s="2"/>
      <c r="G2474" s="2"/>
      <c r="H2474" s="2"/>
      <c r="I2474" s="64"/>
      <c r="J2474" s="2"/>
      <c r="K2474" s="68"/>
    </row>
    <row r="2475" spans="6:11">
      <c r="F2475" s="2"/>
      <c r="G2475" s="2"/>
      <c r="H2475" s="2"/>
      <c r="I2475" s="64"/>
      <c r="J2475" s="2"/>
      <c r="K2475" s="68"/>
    </row>
    <row r="2476" spans="6:11">
      <c r="F2476" s="2"/>
      <c r="G2476" s="2"/>
      <c r="H2476" s="2"/>
      <c r="I2476" s="64"/>
      <c r="J2476" s="2"/>
      <c r="K2476" s="68"/>
    </row>
    <row r="2477" spans="6:11">
      <c r="F2477" s="2"/>
      <c r="G2477" s="2"/>
      <c r="H2477" s="2"/>
      <c r="I2477" s="64"/>
      <c r="J2477" s="2"/>
      <c r="K2477" s="68"/>
    </row>
    <row r="2478" spans="6:11">
      <c r="F2478" s="2"/>
      <c r="G2478" s="2"/>
      <c r="H2478" s="2"/>
      <c r="I2478" s="64"/>
      <c r="J2478" s="2"/>
      <c r="K2478" s="68"/>
    </row>
    <row r="2479" spans="6:11">
      <c r="F2479" s="2"/>
      <c r="G2479" s="2"/>
      <c r="H2479" s="2"/>
      <c r="I2479" s="64"/>
      <c r="J2479" s="2"/>
      <c r="K2479" s="68"/>
    </row>
    <row r="2480" spans="6:11">
      <c r="F2480" s="2"/>
      <c r="G2480" s="2"/>
      <c r="H2480" s="2"/>
      <c r="I2480" s="64"/>
      <c r="J2480" s="2"/>
      <c r="K2480" s="68"/>
    </row>
    <row r="2481" spans="6:11">
      <c r="F2481" s="2"/>
      <c r="G2481" s="2"/>
      <c r="H2481" s="2"/>
      <c r="I2481" s="64"/>
      <c r="J2481" s="2"/>
      <c r="K2481" s="68"/>
    </row>
    <row r="2482" spans="6:11">
      <c r="F2482" s="2"/>
      <c r="G2482" s="2"/>
      <c r="H2482" s="2"/>
      <c r="I2482" s="64"/>
      <c r="J2482" s="2"/>
      <c r="K2482" s="68"/>
    </row>
    <row r="2483" spans="6:11">
      <c r="F2483" s="2"/>
      <c r="G2483" s="2"/>
      <c r="H2483" s="2"/>
      <c r="I2483" s="64"/>
      <c r="J2483" s="2"/>
      <c r="K2483" s="68"/>
    </row>
    <row r="2484" spans="6:11">
      <c r="F2484" s="2"/>
      <c r="G2484" s="2"/>
      <c r="H2484" s="2"/>
      <c r="I2484" s="64"/>
      <c r="J2484" s="2"/>
      <c r="K2484" s="68"/>
    </row>
    <row r="2485" spans="6:11">
      <c r="F2485" s="2"/>
      <c r="G2485" s="2"/>
      <c r="H2485" s="2"/>
      <c r="I2485" s="64"/>
      <c r="J2485" s="2"/>
      <c r="K2485" s="68"/>
    </row>
    <row r="2486" spans="6:11">
      <c r="F2486" s="2"/>
      <c r="G2486" s="2"/>
      <c r="H2486" s="2"/>
      <c r="I2486" s="64"/>
      <c r="J2486" s="2"/>
      <c r="K2486" s="68"/>
    </row>
    <row r="2487" spans="6:11">
      <c r="F2487" s="2"/>
      <c r="G2487" s="2"/>
      <c r="H2487" s="2"/>
      <c r="I2487" s="64"/>
      <c r="J2487" s="2"/>
      <c r="K2487" s="68"/>
    </row>
    <row r="2488" spans="6:11">
      <c r="F2488" s="2"/>
      <c r="G2488" s="2"/>
      <c r="H2488" s="2"/>
      <c r="I2488" s="64"/>
      <c r="J2488" s="2"/>
      <c r="K2488" s="68"/>
    </row>
    <row r="2489" spans="6:11">
      <c r="F2489" s="2"/>
      <c r="G2489" s="2"/>
      <c r="H2489" s="2"/>
      <c r="I2489" s="64"/>
      <c r="J2489" s="2"/>
      <c r="K2489" s="68"/>
    </row>
    <row r="2490" spans="6:11">
      <c r="F2490" s="2"/>
      <c r="G2490" s="2"/>
      <c r="H2490" s="2"/>
      <c r="I2490" s="64"/>
      <c r="J2490" s="2"/>
      <c r="K2490" s="68"/>
    </row>
    <row r="2491" spans="6:11">
      <c r="F2491" s="2"/>
      <c r="G2491" s="2"/>
      <c r="H2491" s="2"/>
      <c r="I2491" s="64"/>
      <c r="J2491" s="2"/>
      <c r="K2491" s="68"/>
    </row>
    <row r="2492" spans="6:11">
      <c r="F2492" s="2"/>
      <c r="G2492" s="2"/>
      <c r="H2492" s="2"/>
      <c r="I2492" s="64"/>
      <c r="J2492" s="2"/>
      <c r="K2492" s="68"/>
    </row>
    <row r="2493" spans="6:11">
      <c r="F2493" s="2"/>
      <c r="G2493" s="2"/>
      <c r="H2493" s="2"/>
      <c r="I2493" s="64"/>
      <c r="J2493" s="2"/>
      <c r="K2493" s="68"/>
    </row>
    <row r="2494" spans="6:11">
      <c r="F2494" s="2"/>
      <c r="G2494" s="2"/>
      <c r="H2494" s="2"/>
      <c r="I2494" s="64"/>
      <c r="J2494" s="2"/>
      <c r="K2494" s="68"/>
    </row>
    <row r="2495" spans="6:11">
      <c r="F2495" s="2"/>
      <c r="G2495" s="2"/>
      <c r="H2495" s="2"/>
      <c r="I2495" s="64"/>
      <c r="J2495" s="2"/>
      <c r="K2495" s="68"/>
    </row>
    <row r="2496" spans="6:11">
      <c r="F2496" s="2"/>
      <c r="G2496" s="2"/>
      <c r="H2496" s="2"/>
      <c r="I2496" s="64"/>
      <c r="J2496" s="2"/>
      <c r="K2496" s="68"/>
    </row>
    <row r="2497" spans="6:11">
      <c r="F2497" s="2"/>
      <c r="G2497" s="2"/>
      <c r="H2497" s="2"/>
      <c r="I2497" s="64"/>
      <c r="J2497" s="2"/>
      <c r="K2497" s="68"/>
    </row>
    <row r="2498" spans="6:11">
      <c r="F2498" s="2"/>
      <c r="G2498" s="2"/>
      <c r="H2498" s="2"/>
      <c r="I2498" s="64"/>
      <c r="J2498" s="2"/>
      <c r="K2498" s="68"/>
    </row>
    <row r="2499" spans="6:11">
      <c r="F2499" s="2"/>
      <c r="G2499" s="2"/>
      <c r="H2499" s="2"/>
      <c r="I2499" s="64"/>
      <c r="J2499" s="2"/>
      <c r="K2499" s="68"/>
    </row>
    <row r="2500" spans="6:11">
      <c r="F2500" s="2"/>
      <c r="G2500" s="2"/>
      <c r="H2500" s="2"/>
      <c r="I2500" s="64"/>
      <c r="J2500" s="2"/>
      <c r="K2500" s="68"/>
    </row>
    <row r="2501" spans="6:11">
      <c r="F2501" s="2"/>
      <c r="G2501" s="2"/>
      <c r="H2501" s="2"/>
      <c r="I2501" s="64"/>
      <c r="J2501" s="2"/>
      <c r="K2501" s="68"/>
    </row>
    <row r="2502" spans="6:11">
      <c r="F2502" s="2"/>
      <c r="G2502" s="2"/>
      <c r="H2502" s="2"/>
      <c r="I2502" s="64"/>
      <c r="J2502" s="2"/>
      <c r="K2502" s="68"/>
    </row>
    <row r="2503" spans="6:11">
      <c r="F2503" s="2"/>
      <c r="G2503" s="2"/>
      <c r="H2503" s="2"/>
      <c r="I2503" s="64"/>
      <c r="J2503" s="2"/>
      <c r="K2503" s="68"/>
    </row>
    <row r="2504" spans="6:11">
      <c r="F2504" s="2"/>
      <c r="G2504" s="2"/>
      <c r="H2504" s="2"/>
      <c r="I2504" s="64"/>
      <c r="J2504" s="2"/>
      <c r="K2504" s="68"/>
    </row>
    <row r="2505" spans="6:11">
      <c r="F2505" s="2"/>
      <c r="G2505" s="2"/>
      <c r="H2505" s="2"/>
      <c r="I2505" s="64"/>
      <c r="J2505" s="2"/>
      <c r="K2505" s="68"/>
    </row>
    <row r="2506" spans="6:11">
      <c r="F2506" s="2"/>
      <c r="G2506" s="2"/>
      <c r="H2506" s="2"/>
      <c r="I2506" s="64"/>
      <c r="J2506" s="2"/>
      <c r="K2506" s="68"/>
    </row>
    <row r="2507" spans="6:11">
      <c r="F2507" s="2"/>
      <c r="G2507" s="2"/>
      <c r="H2507" s="2"/>
      <c r="I2507" s="64"/>
      <c r="J2507" s="2"/>
      <c r="K2507" s="68"/>
    </row>
    <row r="2508" spans="6:11">
      <c r="F2508" s="2"/>
      <c r="G2508" s="2"/>
      <c r="H2508" s="2"/>
      <c r="I2508" s="64"/>
      <c r="J2508" s="2"/>
      <c r="K2508" s="68"/>
    </row>
    <row r="2509" spans="6:11">
      <c r="F2509" s="2"/>
      <c r="G2509" s="2"/>
      <c r="H2509" s="2"/>
      <c r="I2509" s="64"/>
      <c r="J2509" s="2"/>
      <c r="K2509" s="68"/>
    </row>
    <row r="2510" spans="6:11">
      <c r="F2510" s="2"/>
      <c r="G2510" s="2"/>
      <c r="H2510" s="2"/>
      <c r="I2510" s="64"/>
      <c r="J2510" s="2"/>
      <c r="K2510" s="68"/>
    </row>
    <row r="2511" spans="6:11">
      <c r="F2511" s="2"/>
      <c r="G2511" s="2"/>
      <c r="H2511" s="2"/>
      <c r="I2511" s="64"/>
      <c r="J2511" s="2"/>
      <c r="K2511" s="68"/>
    </row>
    <row r="2512" spans="6:11">
      <c r="F2512" s="2"/>
      <c r="G2512" s="2"/>
      <c r="H2512" s="2"/>
      <c r="I2512" s="64"/>
      <c r="J2512" s="2"/>
      <c r="K2512" s="68"/>
    </row>
    <row r="2513" spans="6:11">
      <c r="F2513" s="2"/>
      <c r="G2513" s="2"/>
      <c r="H2513" s="2"/>
      <c r="I2513" s="64"/>
      <c r="J2513" s="2"/>
      <c r="K2513" s="68"/>
    </row>
    <row r="2514" spans="6:11">
      <c r="F2514" s="2"/>
      <c r="G2514" s="2"/>
      <c r="H2514" s="2"/>
      <c r="I2514" s="64"/>
      <c r="J2514" s="2"/>
      <c r="K2514" s="68"/>
    </row>
    <row r="2515" spans="6:11">
      <c r="F2515" s="2"/>
      <c r="G2515" s="2"/>
      <c r="H2515" s="2"/>
      <c r="I2515" s="64"/>
      <c r="J2515" s="2"/>
      <c r="K2515" s="68"/>
    </row>
    <row r="2516" spans="6:11">
      <c r="F2516" s="2"/>
      <c r="G2516" s="2"/>
      <c r="H2516" s="2"/>
      <c r="I2516" s="64"/>
      <c r="J2516" s="2"/>
      <c r="K2516" s="68"/>
    </row>
    <row r="2517" spans="6:11">
      <c r="F2517" s="2"/>
      <c r="G2517" s="2"/>
      <c r="H2517" s="2"/>
      <c r="I2517" s="64"/>
      <c r="J2517" s="2"/>
      <c r="K2517" s="68"/>
    </row>
    <row r="2518" spans="6:11">
      <c r="F2518" s="2"/>
      <c r="G2518" s="2"/>
      <c r="H2518" s="2"/>
      <c r="I2518" s="64"/>
      <c r="J2518" s="2"/>
      <c r="K2518" s="68"/>
    </row>
    <row r="2519" spans="6:11">
      <c r="F2519" s="2"/>
      <c r="G2519" s="2"/>
      <c r="H2519" s="2"/>
      <c r="I2519" s="64"/>
      <c r="J2519" s="2"/>
      <c r="K2519" s="68"/>
    </row>
    <row r="2520" spans="6:11">
      <c r="F2520" s="2"/>
      <c r="G2520" s="2"/>
      <c r="H2520" s="2"/>
      <c r="I2520" s="64"/>
      <c r="J2520" s="2"/>
      <c r="K2520" s="68"/>
    </row>
    <row r="2521" spans="6:11">
      <c r="F2521" s="2"/>
      <c r="G2521" s="2"/>
      <c r="H2521" s="2"/>
      <c r="I2521" s="64"/>
      <c r="J2521" s="2"/>
      <c r="K2521" s="68"/>
    </row>
    <row r="2522" spans="6:11">
      <c r="F2522" s="2"/>
      <c r="G2522" s="2"/>
      <c r="H2522" s="2"/>
      <c r="I2522" s="64"/>
      <c r="J2522" s="2"/>
      <c r="K2522" s="68"/>
    </row>
    <row r="2523" spans="6:11">
      <c r="F2523" s="2"/>
      <c r="G2523" s="2"/>
      <c r="H2523" s="2"/>
      <c r="I2523" s="64"/>
      <c r="J2523" s="2"/>
      <c r="K2523" s="68"/>
    </row>
    <row r="2524" spans="6:11">
      <c r="F2524" s="2"/>
      <c r="G2524" s="2"/>
      <c r="H2524" s="2"/>
      <c r="I2524" s="64"/>
      <c r="J2524" s="2"/>
      <c r="K2524" s="68"/>
    </row>
    <row r="2525" spans="6:11">
      <c r="F2525" s="2"/>
      <c r="G2525" s="2"/>
      <c r="H2525" s="2"/>
      <c r="I2525" s="64"/>
      <c r="J2525" s="2"/>
      <c r="K2525" s="68"/>
    </row>
    <row r="2526" spans="6:11">
      <c r="F2526" s="2"/>
      <c r="G2526" s="2"/>
      <c r="H2526" s="2"/>
      <c r="I2526" s="64"/>
      <c r="J2526" s="2"/>
      <c r="K2526" s="68"/>
    </row>
    <row r="2527" spans="6:11">
      <c r="F2527" s="2"/>
      <c r="G2527" s="2"/>
      <c r="H2527" s="2"/>
      <c r="I2527" s="64"/>
      <c r="J2527" s="2"/>
      <c r="K2527" s="68"/>
    </row>
    <row r="2528" spans="6:11">
      <c r="F2528" s="2"/>
      <c r="G2528" s="2"/>
      <c r="H2528" s="2"/>
      <c r="I2528" s="64"/>
      <c r="J2528" s="2"/>
      <c r="K2528" s="68"/>
    </row>
    <row r="2529" spans="6:11">
      <c r="F2529" s="2"/>
      <c r="G2529" s="2"/>
      <c r="H2529" s="2"/>
      <c r="I2529" s="64"/>
      <c r="J2529" s="2"/>
      <c r="K2529" s="68"/>
    </row>
    <row r="2530" spans="6:11">
      <c r="F2530" s="2"/>
      <c r="G2530" s="2"/>
      <c r="H2530" s="2"/>
      <c r="I2530" s="64"/>
      <c r="J2530" s="2"/>
      <c r="K2530" s="68"/>
    </row>
    <row r="2531" spans="6:11">
      <c r="F2531" s="2"/>
      <c r="G2531" s="2"/>
      <c r="H2531" s="2"/>
      <c r="I2531" s="64"/>
      <c r="J2531" s="2"/>
      <c r="K2531" s="68"/>
    </row>
    <row r="2532" spans="6:11">
      <c r="F2532" s="2"/>
      <c r="G2532" s="2"/>
      <c r="H2532" s="2"/>
      <c r="I2532" s="64"/>
      <c r="J2532" s="2"/>
      <c r="K2532" s="68"/>
    </row>
    <row r="2533" spans="6:11">
      <c r="F2533" s="2"/>
      <c r="G2533" s="2"/>
      <c r="H2533" s="2"/>
      <c r="I2533" s="64"/>
      <c r="J2533" s="2"/>
      <c r="K2533" s="68"/>
    </row>
    <row r="2534" spans="6:11">
      <c r="F2534" s="2"/>
      <c r="G2534" s="2"/>
      <c r="H2534" s="2"/>
      <c r="I2534" s="64"/>
      <c r="J2534" s="2"/>
      <c r="K2534" s="68"/>
    </row>
    <row r="2535" spans="6:11">
      <c r="F2535" s="2"/>
      <c r="G2535" s="2"/>
      <c r="H2535" s="2"/>
      <c r="I2535" s="64"/>
      <c r="J2535" s="2"/>
      <c r="K2535" s="68"/>
    </row>
    <row r="2536" spans="6:11">
      <c r="F2536" s="2"/>
      <c r="G2536" s="2"/>
      <c r="H2536" s="2"/>
      <c r="I2536" s="64"/>
      <c r="J2536" s="2"/>
      <c r="K2536" s="68"/>
    </row>
    <row r="2537" spans="6:11">
      <c r="F2537" s="2"/>
      <c r="G2537" s="2"/>
      <c r="H2537" s="2"/>
      <c r="I2537" s="64"/>
      <c r="J2537" s="2"/>
      <c r="K2537" s="68"/>
    </row>
    <row r="2538" spans="6:11">
      <c r="F2538" s="2"/>
      <c r="G2538" s="2"/>
      <c r="H2538" s="2"/>
      <c r="I2538" s="64"/>
      <c r="J2538" s="2"/>
      <c r="K2538" s="68"/>
    </row>
    <row r="2539" spans="6:11">
      <c r="F2539" s="2"/>
      <c r="G2539" s="2"/>
      <c r="H2539" s="2"/>
      <c r="I2539" s="64"/>
      <c r="J2539" s="2"/>
      <c r="K2539" s="68"/>
    </row>
    <row r="2540" spans="6:11">
      <c r="F2540" s="2"/>
      <c r="G2540" s="2"/>
      <c r="H2540" s="2"/>
      <c r="I2540" s="64"/>
      <c r="J2540" s="2"/>
      <c r="K2540" s="68"/>
    </row>
    <row r="2541" spans="6:11">
      <c r="F2541" s="2"/>
      <c r="G2541" s="2"/>
      <c r="H2541" s="2"/>
      <c r="I2541" s="64"/>
      <c r="J2541" s="2"/>
      <c r="K2541" s="68"/>
    </row>
    <row r="2542" spans="6:11">
      <c r="F2542" s="2"/>
      <c r="G2542" s="2"/>
      <c r="H2542" s="2"/>
      <c r="I2542" s="64"/>
      <c r="J2542" s="2"/>
      <c r="K2542" s="68"/>
    </row>
    <row r="2543" spans="6:11">
      <c r="F2543" s="2"/>
      <c r="G2543" s="2"/>
      <c r="H2543" s="2"/>
      <c r="I2543" s="64"/>
      <c r="J2543" s="2"/>
      <c r="K2543" s="68"/>
    </row>
    <row r="2544" spans="6:11">
      <c r="F2544" s="2"/>
      <c r="G2544" s="2"/>
      <c r="H2544" s="2"/>
      <c r="I2544" s="64"/>
      <c r="J2544" s="2"/>
      <c r="K2544" s="68"/>
    </row>
    <row r="2545" spans="6:11">
      <c r="F2545" s="2"/>
      <c r="G2545" s="2"/>
      <c r="H2545" s="2"/>
      <c r="I2545" s="64"/>
      <c r="J2545" s="2"/>
      <c r="K2545" s="68"/>
    </row>
    <row r="2546" spans="6:11">
      <c r="F2546" s="2"/>
      <c r="G2546" s="2"/>
      <c r="H2546" s="2"/>
      <c r="I2546" s="64"/>
      <c r="J2546" s="2"/>
      <c r="K2546" s="68"/>
    </row>
    <row r="2547" spans="6:11">
      <c r="F2547" s="2"/>
      <c r="G2547" s="2"/>
      <c r="H2547" s="2"/>
      <c r="I2547" s="64"/>
      <c r="J2547" s="2"/>
      <c r="K2547" s="68"/>
    </row>
    <row r="2548" spans="6:11">
      <c r="F2548" s="2"/>
      <c r="G2548" s="2"/>
      <c r="H2548" s="2"/>
      <c r="I2548" s="64"/>
      <c r="J2548" s="2"/>
      <c r="K2548" s="68"/>
    </row>
    <row r="2549" spans="6:11">
      <c r="F2549" s="2"/>
      <c r="G2549" s="2"/>
      <c r="H2549" s="2"/>
      <c r="I2549" s="64"/>
      <c r="J2549" s="2"/>
      <c r="K2549" s="68"/>
    </row>
    <row r="2550" spans="6:11">
      <c r="F2550" s="2"/>
      <c r="G2550" s="2"/>
      <c r="H2550" s="2"/>
      <c r="I2550" s="64"/>
      <c r="J2550" s="2"/>
      <c r="K2550" s="68"/>
    </row>
    <row r="2551" spans="6:11">
      <c r="F2551" s="2"/>
      <c r="G2551" s="2"/>
      <c r="H2551" s="2"/>
      <c r="I2551" s="64"/>
      <c r="J2551" s="2"/>
      <c r="K2551" s="68"/>
    </row>
    <row r="2552" spans="6:11">
      <c r="F2552" s="2"/>
      <c r="G2552" s="2"/>
      <c r="H2552" s="2"/>
      <c r="I2552" s="64"/>
      <c r="J2552" s="2"/>
      <c r="K2552" s="68"/>
    </row>
    <row r="2553" spans="6:11">
      <c r="F2553" s="2"/>
      <c r="G2553" s="2"/>
      <c r="H2553" s="2"/>
      <c r="I2553" s="64"/>
      <c r="J2553" s="2"/>
      <c r="K2553" s="68"/>
    </row>
    <row r="2554" spans="6:11">
      <c r="F2554" s="2"/>
      <c r="G2554" s="2"/>
      <c r="H2554" s="2"/>
      <c r="I2554" s="64"/>
      <c r="J2554" s="2"/>
      <c r="K2554" s="68"/>
    </row>
    <row r="2555" spans="6:11">
      <c r="F2555" s="2"/>
      <c r="G2555" s="2"/>
      <c r="H2555" s="2"/>
      <c r="I2555" s="64"/>
      <c r="J2555" s="2"/>
      <c r="K2555" s="68"/>
    </row>
    <row r="2556" spans="6:11">
      <c r="F2556" s="2"/>
      <c r="G2556" s="2"/>
      <c r="H2556" s="2"/>
      <c r="I2556" s="64"/>
      <c r="J2556" s="2"/>
      <c r="K2556" s="68"/>
    </row>
    <row r="2557" spans="6:11">
      <c r="F2557" s="2"/>
      <c r="G2557" s="2"/>
      <c r="H2557" s="2"/>
      <c r="I2557" s="64"/>
      <c r="J2557" s="2"/>
      <c r="K2557" s="68"/>
    </row>
    <row r="2558" spans="6:11">
      <c r="F2558" s="2"/>
      <c r="G2558" s="2"/>
      <c r="H2558" s="2"/>
      <c r="I2558" s="64"/>
      <c r="J2558" s="2"/>
      <c r="K2558" s="68"/>
    </row>
    <row r="2559" spans="6:11">
      <c r="F2559" s="2"/>
      <c r="G2559" s="2"/>
      <c r="H2559" s="2"/>
      <c r="I2559" s="64"/>
      <c r="J2559" s="2"/>
      <c r="K2559" s="68"/>
    </row>
    <row r="2560" spans="6:11">
      <c r="F2560" s="2"/>
      <c r="G2560" s="2"/>
      <c r="H2560" s="2"/>
      <c r="I2560" s="64"/>
      <c r="J2560" s="2"/>
      <c r="K2560" s="68"/>
    </row>
    <row r="2561" spans="6:11">
      <c r="F2561" s="2"/>
      <c r="G2561" s="2"/>
      <c r="H2561" s="2"/>
      <c r="I2561" s="64"/>
      <c r="J2561" s="2"/>
      <c r="K2561" s="68"/>
    </row>
    <row r="2562" spans="6:11">
      <c r="F2562" s="2"/>
      <c r="G2562" s="2"/>
      <c r="H2562" s="2"/>
      <c r="I2562" s="64"/>
      <c r="J2562" s="2"/>
      <c r="K2562" s="68"/>
    </row>
    <row r="2563" spans="6:11">
      <c r="F2563" s="2"/>
      <c r="G2563" s="2"/>
      <c r="H2563" s="2"/>
      <c r="I2563" s="64"/>
      <c r="J2563" s="2"/>
      <c r="K2563" s="68"/>
    </row>
    <row r="2564" spans="6:11">
      <c r="F2564" s="2"/>
      <c r="G2564" s="2"/>
      <c r="H2564" s="2"/>
      <c r="I2564" s="64"/>
      <c r="J2564" s="2"/>
      <c r="K2564" s="68"/>
    </row>
    <row r="2565" spans="6:11">
      <c r="F2565" s="2"/>
      <c r="G2565" s="2"/>
      <c r="H2565" s="2"/>
      <c r="I2565" s="64"/>
      <c r="J2565" s="2"/>
      <c r="K2565" s="68"/>
    </row>
    <row r="2566" spans="6:11">
      <c r="F2566" s="2"/>
      <c r="G2566" s="2"/>
      <c r="H2566" s="2"/>
      <c r="I2566" s="64"/>
      <c r="J2566" s="2"/>
      <c r="K2566" s="68"/>
    </row>
    <row r="2567" spans="6:11">
      <c r="F2567" s="2"/>
      <c r="G2567" s="2"/>
      <c r="H2567" s="2"/>
      <c r="I2567" s="64"/>
      <c r="J2567" s="2"/>
      <c r="K2567" s="68"/>
    </row>
    <row r="2568" spans="6:11">
      <c r="F2568" s="2"/>
      <c r="G2568" s="2"/>
      <c r="H2568" s="2"/>
      <c r="I2568" s="64"/>
      <c r="J2568" s="2"/>
      <c r="K2568" s="68"/>
    </row>
    <row r="2569" spans="6:11">
      <c r="F2569" s="2"/>
      <c r="G2569" s="2"/>
      <c r="H2569" s="2"/>
      <c r="I2569" s="64"/>
      <c r="J2569" s="2"/>
      <c r="K2569" s="68"/>
    </row>
    <row r="2570" spans="6:11">
      <c r="F2570" s="2"/>
      <c r="G2570" s="2"/>
      <c r="H2570" s="2"/>
      <c r="I2570" s="64"/>
      <c r="J2570" s="2"/>
      <c r="K2570" s="68"/>
    </row>
    <row r="2571" spans="6:11">
      <c r="F2571" s="2"/>
      <c r="G2571" s="2"/>
      <c r="H2571" s="2"/>
      <c r="I2571" s="64"/>
      <c r="J2571" s="2"/>
      <c r="K2571" s="68"/>
    </row>
    <row r="2572" spans="6:11">
      <c r="F2572" s="2"/>
      <c r="G2572" s="2"/>
      <c r="H2572" s="2"/>
      <c r="I2572" s="64"/>
      <c r="J2572" s="2"/>
      <c r="K2572" s="68"/>
    </row>
    <row r="2573" spans="6:11">
      <c r="F2573" s="2"/>
      <c r="G2573" s="2"/>
      <c r="H2573" s="2"/>
      <c r="I2573" s="64"/>
      <c r="J2573" s="2"/>
      <c r="K2573" s="68"/>
    </row>
    <row r="2574" spans="6:11">
      <c r="F2574" s="2"/>
      <c r="G2574" s="2"/>
      <c r="H2574" s="2"/>
      <c r="I2574" s="64"/>
      <c r="J2574" s="2"/>
      <c r="K2574" s="68"/>
    </row>
    <row r="2575" spans="6:11">
      <c r="F2575" s="2"/>
      <c r="G2575" s="2"/>
      <c r="H2575" s="2"/>
      <c r="I2575" s="64"/>
      <c r="J2575" s="2"/>
      <c r="K2575" s="68"/>
    </row>
    <row r="2576" spans="6:11">
      <c r="F2576" s="2"/>
      <c r="G2576" s="2"/>
      <c r="H2576" s="2"/>
      <c r="I2576" s="64"/>
      <c r="J2576" s="2"/>
      <c r="K2576" s="68"/>
    </row>
    <row r="2577" spans="6:11">
      <c r="F2577" s="2"/>
      <c r="G2577" s="2"/>
      <c r="H2577" s="2"/>
      <c r="I2577" s="64"/>
      <c r="J2577" s="2"/>
      <c r="K2577" s="68"/>
    </row>
    <row r="2578" spans="6:11">
      <c r="F2578" s="2"/>
      <c r="G2578" s="2"/>
      <c r="H2578" s="2"/>
      <c r="I2578" s="64"/>
      <c r="J2578" s="2"/>
      <c r="K2578" s="68"/>
    </row>
    <row r="2579" spans="6:11">
      <c r="F2579" s="2"/>
      <c r="G2579" s="2"/>
      <c r="H2579" s="2"/>
      <c r="I2579" s="64"/>
      <c r="J2579" s="2"/>
      <c r="K2579" s="68"/>
    </row>
    <row r="2580" spans="6:11">
      <c r="F2580" s="2"/>
      <c r="G2580" s="2"/>
      <c r="H2580" s="2"/>
      <c r="I2580" s="64"/>
      <c r="J2580" s="2"/>
      <c r="K2580" s="68"/>
    </row>
    <row r="2581" spans="6:11">
      <c r="F2581" s="2"/>
      <c r="G2581" s="2"/>
      <c r="H2581" s="2"/>
      <c r="I2581" s="64"/>
      <c r="J2581" s="2"/>
      <c r="K2581" s="68"/>
    </row>
    <row r="2582" spans="6:11">
      <c r="F2582" s="2"/>
      <c r="G2582" s="2"/>
      <c r="H2582" s="2"/>
      <c r="I2582" s="64"/>
      <c r="J2582" s="2"/>
      <c r="K2582" s="68"/>
    </row>
    <row r="2583" spans="6:11">
      <c r="F2583" s="2"/>
      <c r="G2583" s="2"/>
      <c r="H2583" s="2"/>
      <c r="I2583" s="64"/>
      <c r="J2583" s="2"/>
      <c r="K2583" s="68"/>
    </row>
    <row r="2584" spans="6:11">
      <c r="F2584" s="2"/>
      <c r="G2584" s="2"/>
      <c r="H2584" s="2"/>
      <c r="I2584" s="64"/>
      <c r="J2584" s="2"/>
      <c r="K2584" s="68"/>
    </row>
    <row r="2585" spans="6:11">
      <c r="F2585" s="2"/>
      <c r="G2585" s="2"/>
      <c r="H2585" s="2"/>
      <c r="I2585" s="64"/>
      <c r="J2585" s="2"/>
      <c r="K2585" s="68"/>
    </row>
    <row r="2586" spans="6:11">
      <c r="F2586" s="2"/>
      <c r="G2586" s="2"/>
      <c r="H2586" s="2"/>
      <c r="I2586" s="64"/>
      <c r="J2586" s="2"/>
      <c r="K2586" s="68"/>
    </row>
    <row r="2587" spans="6:11">
      <c r="F2587" s="2"/>
      <c r="G2587" s="2"/>
      <c r="H2587" s="2"/>
      <c r="I2587" s="64"/>
      <c r="J2587" s="2"/>
      <c r="K2587" s="68"/>
    </row>
    <row r="2588" spans="6:11">
      <c r="F2588" s="2"/>
      <c r="G2588" s="2"/>
      <c r="H2588" s="2"/>
      <c r="I2588" s="64"/>
      <c r="J2588" s="2"/>
      <c r="K2588" s="68"/>
    </row>
    <row r="2589" spans="6:11">
      <c r="F2589" s="2"/>
      <c r="G2589" s="2"/>
      <c r="H2589" s="2"/>
      <c r="I2589" s="64"/>
      <c r="J2589" s="2"/>
      <c r="K2589" s="68"/>
    </row>
    <row r="2590" spans="6:11">
      <c r="F2590" s="2"/>
      <c r="G2590" s="2"/>
      <c r="H2590" s="2"/>
      <c r="I2590" s="64"/>
      <c r="J2590" s="2"/>
      <c r="K2590" s="68"/>
    </row>
    <row r="2591" spans="6:11">
      <c r="F2591" s="2"/>
      <c r="G2591" s="2"/>
      <c r="H2591" s="2"/>
      <c r="I2591" s="64"/>
      <c r="J2591" s="2"/>
      <c r="K2591" s="68"/>
    </row>
    <row r="2592" spans="6:11">
      <c r="F2592" s="2"/>
      <c r="G2592" s="2"/>
      <c r="H2592" s="2"/>
      <c r="I2592" s="64"/>
      <c r="J2592" s="2"/>
      <c r="K2592" s="68"/>
    </row>
    <row r="2593" spans="6:11">
      <c r="F2593" s="2"/>
      <c r="G2593" s="2"/>
      <c r="H2593" s="2"/>
      <c r="I2593" s="64"/>
      <c r="J2593" s="2"/>
      <c r="K2593" s="68"/>
    </row>
    <row r="2594" spans="6:11">
      <c r="F2594" s="2"/>
      <c r="G2594" s="2"/>
      <c r="H2594" s="2"/>
      <c r="I2594" s="64"/>
      <c r="J2594" s="2"/>
      <c r="K2594" s="68"/>
    </row>
    <row r="2595" spans="6:11">
      <c r="F2595" s="2"/>
      <c r="G2595" s="2"/>
      <c r="H2595" s="2"/>
      <c r="I2595" s="64"/>
      <c r="J2595" s="2"/>
      <c r="K2595" s="68"/>
    </row>
    <row r="2596" spans="6:11">
      <c r="F2596" s="2"/>
      <c r="G2596" s="2"/>
      <c r="H2596" s="2"/>
      <c r="I2596" s="64"/>
      <c r="J2596" s="2"/>
      <c r="K2596" s="68"/>
    </row>
    <row r="2597" spans="6:11">
      <c r="F2597" s="2"/>
      <c r="G2597" s="2"/>
      <c r="H2597" s="2"/>
      <c r="I2597" s="64"/>
      <c r="J2597" s="2"/>
      <c r="K2597" s="68"/>
    </row>
    <row r="2598" spans="6:11">
      <c r="F2598" s="2"/>
      <c r="G2598" s="2"/>
      <c r="H2598" s="2"/>
      <c r="I2598" s="64"/>
      <c r="J2598" s="2"/>
      <c r="K2598" s="68"/>
    </row>
    <row r="2599" spans="6:11">
      <c r="F2599" s="2"/>
      <c r="G2599" s="2"/>
      <c r="H2599" s="2"/>
      <c r="I2599" s="64"/>
      <c r="J2599" s="2"/>
      <c r="K2599" s="68"/>
    </row>
    <row r="2600" spans="6:11">
      <c r="F2600" s="2"/>
      <c r="G2600" s="2"/>
      <c r="H2600" s="2"/>
      <c r="I2600" s="64"/>
      <c r="J2600" s="2"/>
      <c r="K2600" s="68"/>
    </row>
    <row r="2601" spans="6:11">
      <c r="F2601" s="2"/>
      <c r="G2601" s="2"/>
      <c r="H2601" s="2"/>
      <c r="I2601" s="64"/>
      <c r="J2601" s="2"/>
      <c r="K2601" s="68"/>
    </row>
    <row r="2602" spans="6:11">
      <c r="F2602" s="2"/>
      <c r="G2602" s="2"/>
      <c r="H2602" s="2"/>
      <c r="I2602" s="64"/>
      <c r="J2602" s="2"/>
      <c r="K2602" s="68"/>
    </row>
    <row r="2603" spans="6:11">
      <c r="F2603" s="2"/>
      <c r="G2603" s="2"/>
      <c r="H2603" s="2"/>
      <c r="I2603" s="64"/>
      <c r="J2603" s="2"/>
      <c r="K2603" s="68"/>
    </row>
    <row r="2604" spans="6:11">
      <c r="F2604" s="2"/>
      <c r="G2604" s="2"/>
      <c r="H2604" s="2"/>
      <c r="I2604" s="64"/>
      <c r="J2604" s="2"/>
      <c r="K2604" s="68"/>
    </row>
    <row r="2605" spans="6:11">
      <c r="F2605" s="2"/>
      <c r="G2605" s="2"/>
      <c r="H2605" s="2"/>
      <c r="I2605" s="64"/>
      <c r="J2605" s="2"/>
      <c r="K2605" s="68"/>
    </row>
    <row r="2606" spans="6:11">
      <c r="F2606" s="2"/>
      <c r="G2606" s="2"/>
      <c r="H2606" s="2"/>
      <c r="I2606" s="64"/>
      <c r="J2606" s="2"/>
      <c r="K2606" s="68"/>
    </row>
    <row r="2607" spans="6:11">
      <c r="F2607" s="2"/>
      <c r="G2607" s="2"/>
      <c r="H2607" s="2"/>
      <c r="I2607" s="64"/>
      <c r="J2607" s="2"/>
      <c r="K2607" s="68"/>
    </row>
    <row r="2608" spans="6:11">
      <c r="F2608" s="2"/>
      <c r="G2608" s="2"/>
      <c r="H2608" s="2"/>
      <c r="I2608" s="64"/>
      <c r="J2608" s="2"/>
      <c r="K2608" s="68"/>
    </row>
    <row r="2609" spans="6:11">
      <c r="F2609" s="2"/>
      <c r="G2609" s="2"/>
      <c r="H2609" s="2"/>
      <c r="I2609" s="64"/>
      <c r="J2609" s="2"/>
      <c r="K2609" s="68"/>
    </row>
    <row r="2610" spans="6:11">
      <c r="F2610" s="2"/>
      <c r="G2610" s="2"/>
      <c r="H2610" s="2"/>
      <c r="I2610" s="64"/>
      <c r="J2610" s="2"/>
      <c r="K2610" s="68"/>
    </row>
    <row r="2611" spans="6:11">
      <c r="F2611" s="2"/>
      <c r="G2611" s="2"/>
      <c r="H2611" s="2"/>
      <c r="I2611" s="64"/>
      <c r="J2611" s="2"/>
      <c r="K2611" s="68"/>
    </row>
    <row r="2612" spans="6:11">
      <c r="F2612" s="2"/>
      <c r="G2612" s="2"/>
      <c r="H2612" s="2"/>
      <c r="I2612" s="64"/>
      <c r="J2612" s="2"/>
      <c r="K2612" s="68"/>
    </row>
    <row r="2613" spans="6:11">
      <c r="F2613" s="2"/>
      <c r="G2613" s="2"/>
      <c r="H2613" s="2"/>
      <c r="I2613" s="64"/>
      <c r="J2613" s="2"/>
      <c r="K2613" s="68"/>
    </row>
    <row r="2614" spans="6:11">
      <c r="F2614" s="2"/>
      <c r="G2614" s="2"/>
      <c r="H2614" s="2"/>
      <c r="I2614" s="64"/>
      <c r="J2614" s="2"/>
      <c r="K2614" s="68"/>
    </row>
    <row r="2615" spans="6:11">
      <c r="F2615" s="2"/>
      <c r="G2615" s="2"/>
      <c r="H2615" s="2"/>
      <c r="I2615" s="64"/>
      <c r="J2615" s="2"/>
      <c r="K2615" s="68"/>
    </row>
    <row r="2616" spans="6:11">
      <c r="F2616" s="2"/>
      <c r="G2616" s="2"/>
      <c r="H2616" s="2"/>
      <c r="I2616" s="64"/>
      <c r="J2616" s="2"/>
      <c r="K2616" s="68"/>
    </row>
    <row r="2617" spans="6:11">
      <c r="F2617" s="2"/>
      <c r="G2617" s="2"/>
      <c r="H2617" s="2"/>
      <c r="I2617" s="64"/>
      <c r="J2617" s="2"/>
      <c r="K2617" s="68"/>
    </row>
    <row r="2618" spans="6:11">
      <c r="F2618" s="2"/>
      <c r="G2618" s="2"/>
      <c r="H2618" s="2"/>
      <c r="I2618" s="64"/>
      <c r="J2618" s="2"/>
      <c r="K2618" s="68"/>
    </row>
    <row r="2619" spans="6:11">
      <c r="F2619" s="2"/>
      <c r="G2619" s="2"/>
      <c r="H2619" s="2"/>
      <c r="I2619" s="64"/>
      <c r="J2619" s="2"/>
      <c r="K2619" s="68"/>
    </row>
    <row r="2620" spans="6:11">
      <c r="F2620" s="2"/>
      <c r="G2620" s="2"/>
      <c r="H2620" s="2"/>
      <c r="I2620" s="64"/>
      <c r="J2620" s="2"/>
      <c r="K2620" s="68"/>
    </row>
    <row r="2621" spans="6:11">
      <c r="F2621" s="2"/>
      <c r="G2621" s="2"/>
      <c r="H2621" s="2"/>
      <c r="I2621" s="64"/>
      <c r="J2621" s="2"/>
      <c r="K2621" s="68"/>
    </row>
    <row r="2622" spans="6:11">
      <c r="F2622" s="2"/>
      <c r="G2622" s="2"/>
      <c r="H2622" s="2"/>
      <c r="I2622" s="64"/>
      <c r="J2622" s="2"/>
      <c r="K2622" s="68"/>
    </row>
    <row r="2623" spans="6:11">
      <c r="F2623" s="2"/>
      <c r="G2623" s="2"/>
      <c r="H2623" s="2"/>
      <c r="I2623" s="64"/>
      <c r="J2623" s="2"/>
      <c r="K2623" s="68"/>
    </row>
    <row r="2624" spans="6:11">
      <c r="F2624" s="2"/>
      <c r="G2624" s="2"/>
      <c r="H2624" s="2"/>
      <c r="I2624" s="64"/>
      <c r="J2624" s="2"/>
      <c r="K2624" s="68"/>
    </row>
    <row r="2625" spans="6:11">
      <c r="F2625" s="2"/>
      <c r="G2625" s="2"/>
      <c r="H2625" s="2"/>
      <c r="I2625" s="64"/>
      <c r="J2625" s="2"/>
      <c r="K2625" s="68"/>
    </row>
    <row r="2626" spans="6:11">
      <c r="F2626" s="2"/>
      <c r="G2626" s="2"/>
      <c r="H2626" s="2"/>
      <c r="I2626" s="64"/>
      <c r="J2626" s="2"/>
      <c r="K2626" s="68"/>
    </row>
    <row r="2627" spans="6:11">
      <c r="F2627" s="2"/>
      <c r="G2627" s="2"/>
      <c r="H2627" s="2"/>
      <c r="I2627" s="64"/>
      <c r="J2627" s="2"/>
      <c r="K2627" s="68"/>
    </row>
    <row r="2628" spans="6:11">
      <c r="F2628" s="2"/>
      <c r="G2628" s="2"/>
      <c r="H2628" s="2"/>
      <c r="I2628" s="64"/>
      <c r="J2628" s="2"/>
      <c r="K2628" s="68"/>
    </row>
    <row r="2629" spans="6:11">
      <c r="F2629" s="2"/>
      <c r="G2629" s="2"/>
      <c r="H2629" s="2"/>
      <c r="I2629" s="64"/>
      <c r="J2629" s="2"/>
      <c r="K2629" s="68"/>
    </row>
    <row r="2630" spans="6:11">
      <c r="F2630" s="2"/>
      <c r="G2630" s="2"/>
      <c r="H2630" s="2"/>
      <c r="I2630" s="64"/>
      <c r="J2630" s="2"/>
      <c r="K2630" s="68"/>
    </row>
    <row r="2631" spans="6:11">
      <c r="F2631" s="2"/>
      <c r="G2631" s="2"/>
      <c r="H2631" s="2"/>
      <c r="I2631" s="64"/>
      <c r="J2631" s="2"/>
      <c r="K2631" s="68"/>
    </row>
    <row r="2632" spans="6:11">
      <c r="F2632" s="2"/>
      <c r="G2632" s="2"/>
      <c r="H2632" s="2"/>
      <c r="I2632" s="64"/>
      <c r="J2632" s="2"/>
      <c r="K2632" s="68"/>
    </row>
    <row r="2633" spans="6:11">
      <c r="F2633" s="2"/>
      <c r="G2633" s="2"/>
      <c r="H2633" s="2"/>
      <c r="I2633" s="64"/>
      <c r="J2633" s="2"/>
      <c r="K2633" s="68"/>
    </row>
    <row r="2634" spans="6:11">
      <c r="F2634" s="2"/>
      <c r="G2634" s="2"/>
      <c r="H2634" s="2"/>
      <c r="I2634" s="64"/>
      <c r="J2634" s="2"/>
      <c r="K2634" s="68"/>
    </row>
    <row r="2635" spans="6:11">
      <c r="F2635" s="2"/>
      <c r="G2635" s="2"/>
      <c r="H2635" s="2"/>
      <c r="I2635" s="64"/>
      <c r="J2635" s="2"/>
      <c r="K2635" s="68"/>
    </row>
    <row r="2636" spans="6:11">
      <c r="F2636" s="2"/>
      <c r="G2636" s="2"/>
      <c r="H2636" s="2"/>
      <c r="I2636" s="64"/>
      <c r="J2636" s="2"/>
      <c r="K2636" s="68"/>
    </row>
    <row r="2637" spans="6:11">
      <c r="F2637" s="2"/>
      <c r="G2637" s="2"/>
      <c r="H2637" s="2"/>
      <c r="I2637" s="64"/>
      <c r="J2637" s="2"/>
      <c r="K2637" s="68"/>
    </row>
    <row r="2638" spans="6:11">
      <c r="F2638" s="2"/>
      <c r="G2638" s="2"/>
      <c r="H2638" s="2"/>
      <c r="I2638" s="64"/>
      <c r="J2638" s="2"/>
      <c r="K2638" s="68"/>
    </row>
    <row r="2639" spans="6:11">
      <c r="F2639" s="2"/>
      <c r="G2639" s="2"/>
      <c r="H2639" s="2"/>
      <c r="I2639" s="64"/>
      <c r="J2639" s="2"/>
      <c r="K2639" s="68"/>
    </row>
    <row r="2640" spans="6:11">
      <c r="F2640" s="2"/>
      <c r="G2640" s="2"/>
      <c r="H2640" s="2"/>
      <c r="I2640" s="64"/>
      <c r="J2640" s="2"/>
      <c r="K2640" s="68"/>
    </row>
    <row r="2641" spans="6:11">
      <c r="F2641" s="2"/>
      <c r="G2641" s="2"/>
      <c r="H2641" s="2"/>
      <c r="I2641" s="64"/>
      <c r="J2641" s="2"/>
      <c r="K2641" s="68"/>
    </row>
    <row r="2642" spans="6:11">
      <c r="F2642" s="2"/>
      <c r="G2642" s="2"/>
      <c r="H2642" s="2"/>
      <c r="I2642" s="64"/>
      <c r="J2642" s="2"/>
      <c r="K2642" s="68"/>
    </row>
    <row r="2643" spans="6:11">
      <c r="F2643" s="2"/>
      <c r="G2643" s="2"/>
      <c r="H2643" s="2"/>
      <c r="I2643" s="64"/>
      <c r="J2643" s="2"/>
      <c r="K2643" s="68"/>
    </row>
    <row r="2644" spans="6:11">
      <c r="F2644" s="2"/>
      <c r="G2644" s="2"/>
      <c r="H2644" s="2"/>
      <c r="I2644" s="64"/>
      <c r="J2644" s="2"/>
      <c r="K2644" s="68"/>
    </row>
    <row r="2645" spans="6:11">
      <c r="F2645" s="2"/>
      <c r="G2645" s="2"/>
      <c r="H2645" s="2"/>
      <c r="I2645" s="64"/>
      <c r="J2645" s="2"/>
      <c r="K2645" s="68"/>
    </row>
    <row r="2646" spans="6:11">
      <c r="F2646" s="2"/>
      <c r="G2646" s="2"/>
      <c r="H2646" s="2"/>
      <c r="I2646" s="64"/>
      <c r="J2646" s="2"/>
      <c r="K2646" s="68"/>
    </row>
    <row r="2647" spans="6:11">
      <c r="F2647" s="2"/>
      <c r="G2647" s="2"/>
      <c r="H2647" s="2"/>
      <c r="I2647" s="64"/>
      <c r="J2647" s="2"/>
      <c r="K2647" s="68"/>
    </row>
    <row r="2648" spans="6:11">
      <c r="F2648" s="2"/>
      <c r="G2648" s="2"/>
      <c r="H2648" s="2"/>
      <c r="I2648" s="64"/>
      <c r="J2648" s="2"/>
      <c r="K2648" s="68"/>
    </row>
    <row r="2649" spans="6:11">
      <c r="F2649" s="2"/>
      <c r="G2649" s="2"/>
      <c r="H2649" s="2"/>
      <c r="I2649" s="64"/>
      <c r="J2649" s="2"/>
      <c r="K2649" s="68"/>
    </row>
    <row r="2650" spans="6:11">
      <c r="F2650" s="2"/>
      <c r="G2650" s="2"/>
      <c r="H2650" s="2"/>
      <c r="I2650" s="64"/>
      <c r="J2650" s="2"/>
      <c r="K2650" s="68"/>
    </row>
    <row r="2651" spans="6:11">
      <c r="F2651" s="2"/>
      <c r="G2651" s="2"/>
      <c r="H2651" s="2"/>
      <c r="I2651" s="64"/>
      <c r="J2651" s="2"/>
      <c r="K2651" s="68"/>
    </row>
    <row r="2652" spans="6:11">
      <c r="F2652" s="2"/>
      <c r="G2652" s="2"/>
      <c r="H2652" s="2"/>
      <c r="I2652" s="64"/>
      <c r="J2652" s="2"/>
      <c r="K2652" s="68"/>
    </row>
    <row r="2653" spans="6:11">
      <c r="F2653" s="2"/>
      <c r="G2653" s="2"/>
      <c r="H2653" s="2"/>
      <c r="I2653" s="64"/>
      <c r="J2653" s="2"/>
      <c r="K2653" s="68"/>
    </row>
    <row r="2654" spans="6:11">
      <c r="F2654" s="2"/>
      <c r="G2654" s="2"/>
      <c r="H2654" s="2"/>
      <c r="I2654" s="64"/>
      <c r="J2654" s="2"/>
      <c r="K2654" s="68"/>
    </row>
    <row r="2655" spans="6:11">
      <c r="F2655" s="2"/>
      <c r="G2655" s="2"/>
      <c r="H2655" s="2"/>
      <c r="I2655" s="64"/>
      <c r="J2655" s="2"/>
      <c r="K2655" s="68"/>
    </row>
    <row r="2656" spans="6:11">
      <c r="F2656" s="2"/>
      <c r="G2656" s="2"/>
      <c r="H2656" s="2"/>
      <c r="I2656" s="64"/>
      <c r="J2656" s="2"/>
      <c r="K2656" s="68"/>
    </row>
    <row r="2657" spans="6:11">
      <c r="F2657" s="2"/>
      <c r="G2657" s="2"/>
      <c r="H2657" s="2"/>
      <c r="I2657" s="64"/>
      <c r="J2657" s="2"/>
      <c r="K2657" s="68"/>
    </row>
    <row r="2658" spans="6:11">
      <c r="F2658" s="2"/>
      <c r="G2658" s="2"/>
      <c r="H2658" s="2"/>
      <c r="I2658" s="64"/>
      <c r="J2658" s="2"/>
      <c r="K2658" s="68"/>
    </row>
    <row r="2659" spans="6:11">
      <c r="F2659" s="2"/>
      <c r="G2659" s="2"/>
      <c r="H2659" s="2"/>
      <c r="I2659" s="64"/>
      <c r="J2659" s="2"/>
      <c r="K2659" s="68"/>
    </row>
    <row r="2660" spans="6:11">
      <c r="F2660" s="2"/>
      <c r="G2660" s="2"/>
      <c r="H2660" s="2"/>
      <c r="I2660" s="64"/>
      <c r="J2660" s="2"/>
      <c r="K2660" s="68"/>
    </row>
    <row r="2661" spans="6:11">
      <c r="F2661" s="2"/>
      <c r="G2661" s="2"/>
      <c r="H2661" s="2"/>
      <c r="I2661" s="64"/>
      <c r="J2661" s="2"/>
      <c r="K2661" s="68"/>
    </row>
    <row r="2662" spans="6:11">
      <c r="F2662" s="2"/>
      <c r="G2662" s="2"/>
      <c r="H2662" s="2"/>
      <c r="I2662" s="64"/>
      <c r="J2662" s="2"/>
      <c r="K2662" s="68"/>
    </row>
    <row r="2663" spans="6:11">
      <c r="F2663" s="2"/>
      <c r="G2663" s="2"/>
      <c r="H2663" s="2"/>
      <c r="I2663" s="64"/>
      <c r="J2663" s="2"/>
      <c r="K2663" s="68"/>
    </row>
    <row r="2664" spans="6:11">
      <c r="F2664" s="2"/>
      <c r="G2664" s="2"/>
      <c r="H2664" s="2"/>
      <c r="I2664" s="64"/>
      <c r="J2664" s="2"/>
      <c r="K2664" s="68"/>
    </row>
    <row r="2665" spans="6:11">
      <c r="F2665" s="2"/>
      <c r="G2665" s="2"/>
      <c r="H2665" s="2"/>
      <c r="I2665" s="64"/>
      <c r="J2665" s="2"/>
      <c r="K2665" s="68"/>
    </row>
    <row r="2666" spans="6:11">
      <c r="F2666" s="2"/>
      <c r="G2666" s="2"/>
      <c r="H2666" s="2"/>
      <c r="I2666" s="64"/>
      <c r="J2666" s="2"/>
      <c r="K2666" s="68"/>
    </row>
    <row r="2667" spans="6:11">
      <c r="F2667" s="2"/>
      <c r="G2667" s="2"/>
      <c r="H2667" s="2"/>
      <c r="I2667" s="64"/>
      <c r="J2667" s="2"/>
      <c r="K2667" s="68"/>
    </row>
    <row r="2668" spans="6:11">
      <c r="F2668" s="2"/>
      <c r="G2668" s="2"/>
      <c r="H2668" s="2"/>
      <c r="I2668" s="64"/>
      <c r="J2668" s="2"/>
      <c r="K2668" s="68"/>
    </row>
    <row r="2669" spans="6:11">
      <c r="F2669" s="2"/>
      <c r="G2669" s="2"/>
      <c r="H2669" s="2"/>
      <c r="I2669" s="64"/>
      <c r="J2669" s="2"/>
      <c r="K2669" s="68"/>
    </row>
    <row r="2670" spans="6:11">
      <c r="F2670" s="2"/>
      <c r="G2670" s="2"/>
      <c r="H2670" s="2"/>
      <c r="I2670" s="64"/>
      <c r="J2670" s="2"/>
      <c r="K2670" s="68"/>
    </row>
    <row r="2671" spans="6:11">
      <c r="F2671" s="2"/>
      <c r="G2671" s="2"/>
      <c r="H2671" s="2"/>
      <c r="I2671" s="64"/>
      <c r="J2671" s="2"/>
      <c r="K2671" s="68"/>
    </row>
    <row r="2672" spans="6:11">
      <c r="F2672" s="2"/>
      <c r="G2672" s="2"/>
      <c r="H2672" s="2"/>
      <c r="I2672" s="64"/>
      <c r="J2672" s="2"/>
      <c r="K2672" s="68"/>
    </row>
    <row r="2673" spans="6:11">
      <c r="F2673" s="2"/>
      <c r="G2673" s="2"/>
      <c r="H2673" s="2"/>
      <c r="I2673" s="64"/>
      <c r="J2673" s="2"/>
      <c r="K2673" s="68"/>
    </row>
    <row r="2674" spans="6:11">
      <c r="F2674" s="2"/>
      <c r="G2674" s="2"/>
      <c r="H2674" s="2"/>
      <c r="I2674" s="64"/>
      <c r="J2674" s="2"/>
      <c r="K2674" s="68"/>
    </row>
    <row r="2675" spans="6:11">
      <c r="F2675" s="2"/>
      <c r="G2675" s="2"/>
      <c r="H2675" s="2"/>
      <c r="I2675" s="64"/>
      <c r="J2675" s="2"/>
      <c r="K2675" s="68"/>
    </row>
    <row r="2676" spans="6:11">
      <c r="F2676" s="2"/>
      <c r="G2676" s="2"/>
      <c r="H2676" s="2"/>
      <c r="I2676" s="64"/>
      <c r="J2676" s="2"/>
      <c r="K2676" s="68"/>
    </row>
    <row r="2677" spans="6:11">
      <c r="F2677" s="2"/>
      <c r="G2677" s="2"/>
      <c r="H2677" s="2"/>
      <c r="I2677" s="64"/>
      <c r="J2677" s="2"/>
      <c r="K2677" s="68"/>
    </row>
    <row r="2678" spans="6:11">
      <c r="F2678" s="2"/>
      <c r="G2678" s="2"/>
      <c r="H2678" s="2"/>
      <c r="I2678" s="64"/>
      <c r="J2678" s="2"/>
      <c r="K2678" s="68"/>
    </row>
    <row r="2679" spans="6:11">
      <c r="F2679" s="2"/>
      <c r="G2679" s="2"/>
      <c r="H2679" s="2"/>
      <c r="I2679" s="64"/>
      <c r="J2679" s="2"/>
      <c r="K2679" s="68"/>
    </row>
    <row r="2680" spans="6:11">
      <c r="F2680" s="2"/>
      <c r="G2680" s="2"/>
      <c r="H2680" s="2"/>
      <c r="I2680" s="64"/>
      <c r="J2680" s="2"/>
      <c r="K2680" s="68"/>
    </row>
    <row r="2681" spans="6:11">
      <c r="F2681" s="2"/>
      <c r="G2681" s="2"/>
      <c r="H2681" s="2"/>
      <c r="I2681" s="64"/>
      <c r="J2681" s="2"/>
      <c r="K2681" s="68"/>
    </row>
    <row r="2682" spans="6:11">
      <c r="F2682" s="2"/>
      <c r="G2682" s="2"/>
      <c r="H2682" s="2"/>
      <c r="I2682" s="64"/>
      <c r="J2682" s="2"/>
      <c r="K2682" s="68"/>
    </row>
    <row r="2683" spans="6:11">
      <c r="F2683" s="2"/>
      <c r="G2683" s="2"/>
      <c r="H2683" s="2"/>
      <c r="I2683" s="64"/>
      <c r="J2683" s="2"/>
      <c r="K2683" s="68"/>
    </row>
    <row r="2684" spans="6:11">
      <c r="F2684" s="2"/>
      <c r="G2684" s="2"/>
      <c r="H2684" s="2"/>
      <c r="I2684" s="64"/>
      <c r="J2684" s="2"/>
      <c r="K2684" s="68"/>
    </row>
    <row r="2685" spans="6:11">
      <c r="F2685" s="2"/>
      <c r="G2685" s="2"/>
      <c r="H2685" s="2"/>
      <c r="I2685" s="64"/>
      <c r="J2685" s="2"/>
      <c r="K2685" s="68"/>
    </row>
    <row r="2686" spans="6:11">
      <c r="F2686" s="2"/>
      <c r="G2686" s="2"/>
      <c r="H2686" s="2"/>
      <c r="I2686" s="64"/>
      <c r="J2686" s="2"/>
      <c r="K2686" s="68"/>
    </row>
    <row r="2687" spans="6:11">
      <c r="F2687" s="2"/>
      <c r="G2687" s="2"/>
      <c r="H2687" s="2"/>
      <c r="I2687" s="64"/>
      <c r="J2687" s="2"/>
      <c r="K2687" s="68"/>
    </row>
    <row r="2688" spans="6:11">
      <c r="F2688" s="2"/>
      <c r="G2688" s="2"/>
      <c r="H2688" s="2"/>
      <c r="I2688" s="64"/>
      <c r="J2688" s="2"/>
      <c r="K2688" s="68"/>
    </row>
    <row r="2689" spans="6:11">
      <c r="F2689" s="2"/>
      <c r="G2689" s="2"/>
      <c r="H2689" s="2"/>
      <c r="I2689" s="64"/>
      <c r="J2689" s="2"/>
      <c r="K2689" s="68"/>
    </row>
    <row r="2690" spans="6:11">
      <c r="F2690" s="2"/>
      <c r="G2690" s="2"/>
      <c r="H2690" s="2"/>
      <c r="I2690" s="64"/>
      <c r="J2690" s="2"/>
      <c r="K2690" s="68"/>
    </row>
    <row r="2691" spans="6:11">
      <c r="F2691" s="2"/>
      <c r="G2691" s="2"/>
      <c r="H2691" s="2"/>
      <c r="I2691" s="64"/>
      <c r="J2691" s="2"/>
      <c r="K2691" s="68"/>
    </row>
    <row r="2692" spans="6:11">
      <c r="F2692" s="2"/>
      <c r="G2692" s="2"/>
      <c r="H2692" s="2"/>
      <c r="I2692" s="64"/>
      <c r="J2692" s="2"/>
      <c r="K2692" s="68"/>
    </row>
    <row r="2693" spans="6:11">
      <c r="F2693" s="2"/>
      <c r="G2693" s="2"/>
      <c r="H2693" s="2"/>
      <c r="I2693" s="64"/>
      <c r="J2693" s="2"/>
      <c r="K2693" s="68"/>
    </row>
    <row r="2694" spans="6:11">
      <c r="F2694" s="2"/>
      <c r="G2694" s="2"/>
      <c r="H2694" s="2"/>
      <c r="I2694" s="64"/>
      <c r="J2694" s="2"/>
      <c r="K2694" s="68"/>
    </row>
    <row r="2695" spans="6:11">
      <c r="F2695" s="2"/>
      <c r="G2695" s="2"/>
      <c r="H2695" s="2"/>
      <c r="I2695" s="64"/>
      <c r="J2695" s="2"/>
      <c r="K2695" s="68"/>
    </row>
    <row r="2696" spans="6:11">
      <c r="F2696" s="2"/>
      <c r="G2696" s="2"/>
      <c r="H2696" s="2"/>
      <c r="I2696" s="64"/>
      <c r="J2696" s="2"/>
      <c r="K2696" s="68"/>
    </row>
    <row r="2697" spans="6:11">
      <c r="F2697" s="2"/>
      <c r="G2697" s="2"/>
      <c r="H2697" s="2"/>
      <c r="I2697" s="64"/>
      <c r="J2697" s="2"/>
      <c r="K2697" s="68"/>
    </row>
    <row r="2698" spans="6:11">
      <c r="F2698" s="2"/>
      <c r="G2698" s="2"/>
      <c r="H2698" s="2"/>
      <c r="I2698" s="64"/>
      <c r="J2698" s="2"/>
      <c r="K2698" s="68"/>
    </row>
    <row r="2699" spans="6:11">
      <c r="F2699" s="2"/>
      <c r="G2699" s="2"/>
      <c r="H2699" s="2"/>
      <c r="I2699" s="64"/>
      <c r="J2699" s="2"/>
      <c r="K2699" s="68"/>
    </row>
    <row r="2700" spans="6:11">
      <c r="F2700" s="2"/>
      <c r="G2700" s="2"/>
      <c r="H2700" s="2"/>
      <c r="I2700" s="64"/>
      <c r="J2700" s="2"/>
      <c r="K2700" s="68"/>
    </row>
    <row r="2701" spans="6:11">
      <c r="F2701" s="2"/>
      <c r="G2701" s="2"/>
      <c r="H2701" s="2"/>
      <c r="I2701" s="64"/>
      <c r="J2701" s="2"/>
      <c r="K2701" s="68"/>
    </row>
    <row r="2702" spans="6:11">
      <c r="F2702" s="2"/>
      <c r="G2702" s="2"/>
      <c r="H2702" s="2"/>
      <c r="I2702" s="64"/>
      <c r="J2702" s="2"/>
      <c r="K2702" s="68"/>
    </row>
    <row r="2703" spans="6:11">
      <c r="F2703" s="2"/>
      <c r="G2703" s="2"/>
      <c r="H2703" s="2"/>
      <c r="I2703" s="64"/>
      <c r="J2703" s="2"/>
      <c r="K2703" s="68"/>
    </row>
    <row r="2704" spans="6:11">
      <c r="F2704" s="2"/>
      <c r="G2704" s="2"/>
      <c r="H2704" s="2"/>
      <c r="I2704" s="64"/>
      <c r="J2704" s="2"/>
      <c r="K2704" s="68"/>
    </row>
    <row r="2705" spans="6:11">
      <c r="F2705" s="2"/>
      <c r="G2705" s="2"/>
      <c r="H2705" s="2"/>
      <c r="I2705" s="64"/>
      <c r="J2705" s="2"/>
      <c r="K2705" s="68"/>
    </row>
    <row r="2706" spans="6:11">
      <c r="F2706" s="2"/>
      <c r="G2706" s="2"/>
      <c r="H2706" s="2"/>
      <c r="I2706" s="64"/>
      <c r="J2706" s="2"/>
      <c r="K2706" s="68"/>
    </row>
    <row r="2707" spans="6:11">
      <c r="F2707" s="2"/>
      <c r="G2707" s="2"/>
      <c r="H2707" s="2"/>
      <c r="I2707" s="64"/>
      <c r="J2707" s="2"/>
      <c r="K2707" s="68"/>
    </row>
    <row r="2708" spans="6:11">
      <c r="F2708" s="2"/>
      <c r="G2708" s="2"/>
      <c r="H2708" s="2"/>
      <c r="I2708" s="64"/>
      <c r="J2708" s="2"/>
      <c r="K2708" s="68"/>
    </row>
    <row r="2709" spans="6:11">
      <c r="F2709" s="2"/>
      <c r="G2709" s="2"/>
      <c r="H2709" s="2"/>
      <c r="I2709" s="64"/>
      <c r="J2709" s="2"/>
      <c r="K2709" s="68"/>
    </row>
    <row r="2710" spans="6:11">
      <c r="F2710" s="2"/>
      <c r="G2710" s="2"/>
      <c r="H2710" s="2"/>
      <c r="I2710" s="64"/>
      <c r="J2710" s="2"/>
      <c r="K2710" s="68"/>
    </row>
    <row r="2711" spans="6:11">
      <c r="F2711" s="2"/>
      <c r="G2711" s="2"/>
      <c r="H2711" s="2"/>
      <c r="I2711" s="64"/>
      <c r="J2711" s="2"/>
      <c r="K2711" s="68"/>
    </row>
    <row r="2712" spans="6:11">
      <c r="F2712" s="2"/>
      <c r="G2712" s="2"/>
      <c r="H2712" s="2"/>
      <c r="I2712" s="64"/>
      <c r="J2712" s="2"/>
      <c r="K2712" s="68"/>
    </row>
    <row r="2713" spans="6:11">
      <c r="F2713" s="2"/>
      <c r="G2713" s="2"/>
      <c r="H2713" s="2"/>
      <c r="I2713" s="64"/>
      <c r="J2713" s="2"/>
      <c r="K2713" s="68"/>
    </row>
    <row r="2714" spans="6:11">
      <c r="F2714" s="2"/>
      <c r="G2714" s="2"/>
      <c r="H2714" s="2"/>
      <c r="I2714" s="64"/>
      <c r="J2714" s="2"/>
      <c r="K2714" s="68"/>
    </row>
    <row r="2715" spans="6:11">
      <c r="F2715" s="2"/>
      <c r="G2715" s="2"/>
      <c r="H2715" s="2"/>
      <c r="I2715" s="64"/>
      <c r="J2715" s="2"/>
      <c r="K2715" s="68"/>
    </row>
    <row r="2716" spans="6:11">
      <c r="F2716" s="2"/>
      <c r="G2716" s="2"/>
      <c r="H2716" s="2"/>
      <c r="I2716" s="64"/>
      <c r="J2716" s="2"/>
      <c r="K2716" s="68"/>
    </row>
    <row r="2717" spans="6:11">
      <c r="F2717" s="2"/>
      <c r="G2717" s="2"/>
      <c r="H2717" s="2"/>
      <c r="I2717" s="64"/>
      <c r="J2717" s="2"/>
      <c r="K2717" s="68"/>
    </row>
    <row r="2718" spans="6:11">
      <c r="F2718" s="2"/>
      <c r="G2718" s="2"/>
      <c r="H2718" s="2"/>
      <c r="I2718" s="64"/>
      <c r="J2718" s="2"/>
      <c r="K2718" s="68"/>
    </row>
    <row r="2719" spans="6:11">
      <c r="F2719" s="2"/>
      <c r="G2719" s="2"/>
      <c r="H2719" s="2"/>
      <c r="I2719" s="64"/>
      <c r="J2719" s="2"/>
      <c r="K2719" s="68"/>
    </row>
    <row r="2720" spans="6:11">
      <c r="F2720" s="2"/>
      <c r="G2720" s="2"/>
      <c r="H2720" s="2"/>
      <c r="I2720" s="64"/>
      <c r="J2720" s="2"/>
      <c r="K2720" s="68"/>
    </row>
    <row r="2721" spans="6:11">
      <c r="F2721" s="2"/>
      <c r="G2721" s="2"/>
      <c r="H2721" s="2"/>
      <c r="I2721" s="64"/>
      <c r="J2721" s="2"/>
      <c r="K2721" s="68"/>
    </row>
    <row r="2722" spans="6:11">
      <c r="F2722" s="2"/>
      <c r="G2722" s="2"/>
      <c r="H2722" s="2"/>
      <c r="I2722" s="64"/>
      <c r="J2722" s="2"/>
      <c r="K2722" s="68"/>
    </row>
    <row r="2723" spans="6:11">
      <c r="F2723" s="2"/>
      <c r="G2723" s="2"/>
      <c r="H2723" s="2"/>
      <c r="I2723" s="64"/>
      <c r="J2723" s="2"/>
      <c r="K2723" s="68"/>
    </row>
    <row r="2724" spans="6:11">
      <c r="F2724" s="2"/>
      <c r="G2724" s="2"/>
      <c r="H2724" s="2"/>
      <c r="I2724" s="64"/>
      <c r="J2724" s="2"/>
      <c r="K2724" s="68"/>
    </row>
    <row r="2725" spans="6:11">
      <c r="F2725" s="2"/>
      <c r="G2725" s="2"/>
      <c r="H2725" s="2"/>
      <c r="I2725" s="64"/>
      <c r="J2725" s="2"/>
      <c r="K2725" s="68"/>
    </row>
    <row r="2726" spans="6:11">
      <c r="F2726" s="2"/>
      <c r="G2726" s="2"/>
      <c r="H2726" s="2"/>
      <c r="I2726" s="64"/>
      <c r="J2726" s="2"/>
      <c r="K2726" s="68"/>
    </row>
    <row r="2727" spans="6:11">
      <c r="F2727" s="2"/>
      <c r="G2727" s="2"/>
      <c r="H2727" s="2"/>
      <c r="I2727" s="64"/>
      <c r="J2727" s="2"/>
      <c r="K2727" s="68"/>
    </row>
    <row r="2728" spans="6:11">
      <c r="F2728" s="2"/>
      <c r="G2728" s="2"/>
      <c r="H2728" s="2"/>
      <c r="I2728" s="64"/>
      <c r="J2728" s="2"/>
      <c r="K2728" s="68"/>
    </row>
    <row r="2729" spans="6:11">
      <c r="F2729" s="2"/>
      <c r="G2729" s="2"/>
      <c r="H2729" s="2"/>
      <c r="I2729" s="64"/>
      <c r="J2729" s="2"/>
      <c r="K2729" s="68"/>
    </row>
    <row r="2730" spans="6:11">
      <c r="F2730" s="2"/>
      <c r="G2730" s="2"/>
      <c r="H2730" s="2"/>
      <c r="I2730" s="64"/>
      <c r="J2730" s="2"/>
      <c r="K2730" s="68"/>
    </row>
    <row r="2731" spans="6:11">
      <c r="F2731" s="2"/>
      <c r="G2731" s="2"/>
      <c r="H2731" s="2"/>
      <c r="I2731" s="64"/>
      <c r="J2731" s="2"/>
      <c r="K2731" s="68"/>
    </row>
    <row r="2732" spans="6:11">
      <c r="F2732" s="2"/>
      <c r="G2732" s="2"/>
      <c r="H2732" s="2"/>
      <c r="I2732" s="64"/>
      <c r="J2732" s="2"/>
      <c r="K2732" s="68"/>
    </row>
    <row r="2733" spans="6:11">
      <c r="F2733" s="2"/>
      <c r="G2733" s="2"/>
      <c r="H2733" s="2"/>
      <c r="I2733" s="64"/>
      <c r="J2733" s="2"/>
      <c r="K2733" s="68"/>
    </row>
    <row r="2734" spans="6:11">
      <c r="F2734" s="2"/>
      <c r="G2734" s="2"/>
      <c r="H2734" s="2"/>
      <c r="I2734" s="64"/>
      <c r="J2734" s="2"/>
      <c r="K2734" s="68"/>
    </row>
    <row r="2735" spans="6:11">
      <c r="F2735" s="2"/>
      <c r="G2735" s="2"/>
      <c r="H2735" s="2"/>
      <c r="I2735" s="64"/>
      <c r="J2735" s="2"/>
      <c r="K2735" s="68"/>
    </row>
    <row r="2736" spans="6:11">
      <c r="F2736" s="2"/>
      <c r="G2736" s="2"/>
      <c r="H2736" s="2"/>
      <c r="I2736" s="64"/>
      <c r="J2736" s="2"/>
      <c r="K2736" s="68"/>
    </row>
    <row r="2737" spans="6:11">
      <c r="F2737" s="2"/>
      <c r="G2737" s="2"/>
      <c r="H2737" s="2"/>
      <c r="I2737" s="64"/>
      <c r="J2737" s="2"/>
      <c r="K2737" s="68"/>
    </row>
    <row r="2738" spans="6:11">
      <c r="F2738" s="2"/>
      <c r="G2738" s="2"/>
      <c r="H2738" s="2"/>
      <c r="I2738" s="64"/>
      <c r="J2738" s="2"/>
      <c r="K2738" s="68"/>
    </row>
    <row r="2739" spans="6:11">
      <c r="F2739" s="2"/>
      <c r="G2739" s="2"/>
      <c r="H2739" s="2"/>
      <c r="I2739" s="64"/>
      <c r="J2739" s="2"/>
      <c r="K2739" s="68"/>
    </row>
    <row r="2740" spans="6:11">
      <c r="F2740" s="2"/>
      <c r="G2740" s="2"/>
      <c r="H2740" s="2"/>
      <c r="I2740" s="64"/>
      <c r="J2740" s="2"/>
      <c r="K2740" s="68"/>
    </row>
    <row r="2741" spans="6:11">
      <c r="F2741" s="2"/>
      <c r="G2741" s="2"/>
      <c r="H2741" s="2"/>
      <c r="I2741" s="64"/>
      <c r="J2741" s="2"/>
      <c r="K2741" s="68"/>
    </row>
    <row r="2742" spans="6:11">
      <c r="F2742" s="2"/>
      <c r="G2742" s="2"/>
      <c r="H2742" s="2"/>
      <c r="I2742" s="64"/>
      <c r="J2742" s="2"/>
      <c r="K2742" s="68"/>
    </row>
    <row r="2743" spans="6:11">
      <c r="F2743" s="2"/>
      <c r="G2743" s="2"/>
      <c r="H2743" s="2"/>
      <c r="I2743" s="64"/>
      <c r="J2743" s="2"/>
      <c r="K2743" s="68"/>
    </row>
    <row r="2744" spans="6:11">
      <c r="F2744" s="2"/>
      <c r="G2744" s="2"/>
      <c r="H2744" s="2"/>
      <c r="I2744" s="64"/>
      <c r="J2744" s="2"/>
      <c r="K2744" s="68"/>
    </row>
    <row r="2745" spans="6:11">
      <c r="F2745" s="2"/>
      <c r="G2745" s="2"/>
      <c r="H2745" s="2"/>
      <c r="I2745" s="64"/>
      <c r="J2745" s="2"/>
      <c r="K2745" s="68"/>
    </row>
    <row r="2746" spans="6:11">
      <c r="F2746" s="2"/>
      <c r="G2746" s="2"/>
      <c r="H2746" s="2"/>
      <c r="I2746" s="64"/>
      <c r="J2746" s="2"/>
      <c r="K2746" s="68"/>
    </row>
    <row r="2747" spans="6:11">
      <c r="F2747" s="2"/>
      <c r="G2747" s="2"/>
      <c r="H2747" s="2"/>
      <c r="I2747" s="64"/>
      <c r="J2747" s="2"/>
      <c r="K2747" s="68"/>
    </row>
    <row r="2748" spans="6:11">
      <c r="F2748" s="2"/>
      <c r="G2748" s="2"/>
      <c r="H2748" s="2"/>
      <c r="I2748" s="64"/>
      <c r="J2748" s="2"/>
      <c r="K2748" s="68"/>
    </row>
    <row r="2749" spans="6:11">
      <c r="F2749" s="2"/>
      <c r="G2749" s="2"/>
      <c r="H2749" s="2"/>
      <c r="I2749" s="64"/>
      <c r="J2749" s="2"/>
      <c r="K2749" s="68"/>
    </row>
    <row r="2750" spans="6:11">
      <c r="F2750" s="2"/>
      <c r="G2750" s="2"/>
      <c r="H2750" s="2"/>
      <c r="I2750" s="64"/>
      <c r="J2750" s="2"/>
      <c r="K2750" s="68"/>
    </row>
    <row r="2751" spans="6:11">
      <c r="F2751" s="2"/>
      <c r="G2751" s="2"/>
      <c r="H2751" s="2"/>
      <c r="I2751" s="64"/>
      <c r="J2751" s="2"/>
      <c r="K2751" s="68"/>
    </row>
    <row r="2752" spans="6:11">
      <c r="F2752" s="2"/>
      <c r="G2752" s="2"/>
      <c r="H2752" s="2"/>
      <c r="I2752" s="64"/>
      <c r="J2752" s="2"/>
      <c r="K2752" s="68"/>
    </row>
    <row r="2753" spans="6:11">
      <c r="F2753" s="2"/>
      <c r="G2753" s="2"/>
      <c r="H2753" s="2"/>
      <c r="I2753" s="64"/>
      <c r="J2753" s="2"/>
      <c r="K2753" s="68"/>
    </row>
    <row r="2754" spans="6:11">
      <c r="F2754" s="2"/>
      <c r="G2754" s="2"/>
      <c r="H2754" s="2"/>
      <c r="I2754" s="64"/>
      <c r="J2754" s="2"/>
      <c r="K2754" s="68"/>
    </row>
    <row r="2755" spans="6:11">
      <c r="F2755" s="2"/>
      <c r="G2755" s="2"/>
      <c r="H2755" s="2"/>
      <c r="I2755" s="64"/>
      <c r="J2755" s="2"/>
      <c r="K2755" s="68"/>
    </row>
    <row r="2756" spans="6:11">
      <c r="F2756" s="2"/>
      <c r="G2756" s="2"/>
      <c r="H2756" s="2"/>
      <c r="I2756" s="64"/>
      <c r="J2756" s="2"/>
      <c r="K2756" s="68"/>
    </row>
    <row r="2757" spans="6:11">
      <c r="F2757" s="2"/>
      <c r="G2757" s="2"/>
      <c r="H2757" s="2"/>
      <c r="I2757" s="64"/>
      <c r="J2757" s="2"/>
      <c r="K2757" s="68"/>
    </row>
    <row r="2758" spans="6:11">
      <c r="F2758" s="2"/>
      <c r="G2758" s="2"/>
      <c r="H2758" s="2"/>
      <c r="I2758" s="64"/>
      <c r="J2758" s="2"/>
      <c r="K2758" s="68"/>
    </row>
    <row r="2759" spans="6:11">
      <c r="F2759" s="2"/>
      <c r="G2759" s="2"/>
      <c r="H2759" s="2"/>
      <c r="I2759" s="64"/>
      <c r="J2759" s="2"/>
      <c r="K2759" s="68"/>
    </row>
    <row r="2760" spans="6:11">
      <c r="F2760" s="2"/>
      <c r="G2760" s="2"/>
      <c r="H2760" s="2"/>
      <c r="I2760" s="64"/>
      <c r="J2760" s="2"/>
      <c r="K2760" s="68"/>
    </row>
    <row r="2761" spans="6:11">
      <c r="F2761" s="2"/>
      <c r="G2761" s="2"/>
      <c r="H2761" s="2"/>
      <c r="I2761" s="64"/>
      <c r="J2761" s="2"/>
      <c r="K2761" s="68"/>
    </row>
    <row r="2762" spans="6:11">
      <c r="F2762" s="2"/>
      <c r="G2762" s="2"/>
      <c r="H2762" s="2"/>
      <c r="I2762" s="64"/>
      <c r="J2762" s="2"/>
      <c r="K2762" s="68"/>
    </row>
    <row r="2763" spans="6:11">
      <c r="F2763" s="2"/>
      <c r="G2763" s="2"/>
      <c r="H2763" s="2"/>
      <c r="I2763" s="64"/>
      <c r="J2763" s="2"/>
      <c r="K2763" s="68"/>
    </row>
    <row r="2764" spans="6:11">
      <c r="F2764" s="2"/>
      <c r="G2764" s="2"/>
      <c r="H2764" s="2"/>
      <c r="I2764" s="64"/>
      <c r="J2764" s="2"/>
      <c r="K2764" s="68"/>
    </row>
    <row r="2765" spans="6:11">
      <c r="F2765" s="2"/>
      <c r="G2765" s="2"/>
      <c r="H2765" s="2"/>
      <c r="I2765" s="64"/>
      <c r="J2765" s="2"/>
      <c r="K2765" s="68"/>
    </row>
    <row r="2766" spans="6:11">
      <c r="F2766" s="2"/>
      <c r="G2766" s="2"/>
      <c r="H2766" s="2"/>
      <c r="I2766" s="64"/>
      <c r="J2766" s="2"/>
      <c r="K2766" s="68"/>
    </row>
    <row r="2767" spans="6:11">
      <c r="F2767" s="2"/>
      <c r="G2767" s="2"/>
      <c r="H2767" s="2"/>
      <c r="I2767" s="64"/>
      <c r="J2767" s="2"/>
      <c r="K2767" s="68"/>
    </row>
    <row r="2768" spans="6:11">
      <c r="F2768" s="2"/>
      <c r="G2768" s="2"/>
      <c r="H2768" s="2"/>
      <c r="I2768" s="64"/>
      <c r="J2768" s="2"/>
      <c r="K2768" s="68"/>
    </row>
    <row r="2769" spans="6:11">
      <c r="F2769" s="2"/>
      <c r="G2769" s="2"/>
      <c r="H2769" s="2"/>
      <c r="I2769" s="64"/>
      <c r="J2769" s="2"/>
      <c r="K2769" s="68"/>
    </row>
    <row r="2770" spans="6:11">
      <c r="F2770" s="2"/>
      <c r="G2770" s="2"/>
      <c r="H2770" s="2"/>
      <c r="I2770" s="64"/>
      <c r="J2770" s="2"/>
      <c r="K2770" s="68"/>
    </row>
    <row r="2771" spans="6:11">
      <c r="F2771" s="2"/>
      <c r="G2771" s="2"/>
      <c r="H2771" s="2"/>
      <c r="I2771" s="64"/>
      <c r="J2771" s="2"/>
      <c r="K2771" s="68"/>
    </row>
    <row r="2772" spans="6:11">
      <c r="F2772" s="2"/>
      <c r="G2772" s="2"/>
      <c r="H2772" s="2"/>
      <c r="I2772" s="64"/>
      <c r="J2772" s="2"/>
      <c r="K2772" s="68"/>
    </row>
    <row r="2773" spans="6:11">
      <c r="F2773" s="2"/>
      <c r="G2773" s="2"/>
      <c r="H2773" s="2"/>
      <c r="I2773" s="64"/>
      <c r="J2773" s="2"/>
      <c r="K2773" s="68"/>
    </row>
    <row r="2774" spans="6:11">
      <c r="F2774" s="2"/>
      <c r="G2774" s="2"/>
      <c r="H2774" s="2"/>
      <c r="I2774" s="64"/>
      <c r="J2774" s="2"/>
      <c r="K2774" s="68"/>
    </row>
    <row r="2775" spans="6:11">
      <c r="F2775" s="2"/>
      <c r="G2775" s="2"/>
      <c r="H2775" s="2"/>
      <c r="I2775" s="64"/>
      <c r="J2775" s="2"/>
      <c r="K2775" s="68"/>
    </row>
    <row r="2776" spans="6:11">
      <c r="F2776" s="2"/>
      <c r="G2776" s="2"/>
      <c r="H2776" s="2"/>
      <c r="I2776" s="64"/>
      <c r="J2776" s="2"/>
      <c r="K2776" s="68"/>
    </row>
    <row r="2777" spans="6:11">
      <c r="F2777" s="2"/>
      <c r="G2777" s="2"/>
      <c r="H2777" s="2"/>
      <c r="I2777" s="64"/>
      <c r="J2777" s="2"/>
      <c r="K2777" s="68"/>
    </row>
    <row r="2778" spans="6:11">
      <c r="F2778" s="2"/>
      <c r="G2778" s="2"/>
      <c r="H2778" s="2"/>
      <c r="I2778" s="64"/>
      <c r="J2778" s="2"/>
      <c r="K2778" s="68"/>
    </row>
    <row r="2779" spans="6:11">
      <c r="F2779" s="2"/>
      <c r="G2779" s="2"/>
      <c r="H2779" s="2"/>
      <c r="I2779" s="64"/>
      <c r="J2779" s="2"/>
      <c r="K2779" s="68"/>
    </row>
    <row r="2780" spans="6:11">
      <c r="F2780" s="2"/>
      <c r="G2780" s="2"/>
      <c r="H2780" s="2"/>
      <c r="I2780" s="64"/>
      <c r="J2780" s="2"/>
      <c r="K2780" s="68"/>
    </row>
    <row r="2781" spans="6:11">
      <c r="F2781" s="2"/>
      <c r="G2781" s="2"/>
      <c r="H2781" s="2"/>
      <c r="I2781" s="64"/>
      <c r="J2781" s="2"/>
      <c r="K2781" s="68"/>
    </row>
    <row r="2782" spans="6:11">
      <c r="F2782" s="2"/>
      <c r="G2782" s="2"/>
      <c r="H2782" s="2"/>
      <c r="I2782" s="64"/>
      <c r="J2782" s="2"/>
      <c r="K2782" s="68"/>
    </row>
    <row r="2783" spans="6:11">
      <c r="F2783" s="2"/>
      <c r="G2783" s="2"/>
      <c r="H2783" s="2"/>
      <c r="I2783" s="64"/>
      <c r="J2783" s="2"/>
      <c r="K2783" s="68"/>
    </row>
    <row r="2784" spans="6:11">
      <c r="F2784" s="2"/>
      <c r="G2784" s="2"/>
      <c r="H2784" s="2"/>
      <c r="I2784" s="64"/>
      <c r="J2784" s="2"/>
      <c r="K2784" s="68"/>
    </row>
    <row r="2785" spans="6:11">
      <c r="F2785" s="2"/>
      <c r="G2785" s="2"/>
      <c r="H2785" s="2"/>
      <c r="I2785" s="64"/>
      <c r="J2785" s="2"/>
      <c r="K2785" s="68"/>
    </row>
    <row r="2786" spans="6:11">
      <c r="F2786" s="2"/>
      <c r="G2786" s="2"/>
      <c r="H2786" s="2"/>
      <c r="I2786" s="64"/>
      <c r="J2786" s="2"/>
      <c r="K2786" s="68"/>
    </row>
    <row r="2787" spans="6:11">
      <c r="F2787" s="2"/>
      <c r="G2787" s="2"/>
      <c r="H2787" s="2"/>
      <c r="I2787" s="64"/>
      <c r="J2787" s="2"/>
      <c r="K2787" s="68"/>
    </row>
    <row r="2788" spans="6:11">
      <c r="F2788" s="2"/>
      <c r="G2788" s="2"/>
      <c r="H2788" s="2"/>
      <c r="I2788" s="64"/>
      <c r="J2788" s="2"/>
      <c r="K2788" s="68"/>
    </row>
    <row r="2789" spans="6:11">
      <c r="F2789" s="2"/>
      <c r="G2789" s="2"/>
      <c r="H2789" s="2"/>
      <c r="I2789" s="64"/>
      <c r="J2789" s="2"/>
      <c r="K2789" s="68"/>
    </row>
    <row r="2790" spans="6:11">
      <c r="F2790" s="2"/>
      <c r="G2790" s="2"/>
      <c r="H2790" s="2"/>
      <c r="I2790" s="64"/>
      <c r="J2790" s="2"/>
      <c r="K2790" s="68"/>
    </row>
    <row r="2791" spans="6:11">
      <c r="F2791" s="2"/>
      <c r="G2791" s="2"/>
      <c r="H2791" s="2"/>
      <c r="I2791" s="64"/>
      <c r="J2791" s="2"/>
      <c r="K2791" s="68"/>
    </row>
    <row r="2792" spans="6:11">
      <c r="F2792" s="2"/>
      <c r="G2792" s="2"/>
      <c r="H2792" s="2"/>
      <c r="I2792" s="64"/>
      <c r="J2792" s="2"/>
      <c r="K2792" s="68"/>
    </row>
    <row r="2793" spans="6:11">
      <c r="F2793" s="2"/>
      <c r="G2793" s="2"/>
      <c r="H2793" s="2"/>
      <c r="I2793" s="64"/>
      <c r="J2793" s="2"/>
      <c r="K2793" s="68"/>
    </row>
    <row r="2794" spans="6:11">
      <c r="F2794" s="2"/>
      <c r="G2794" s="2"/>
      <c r="H2794" s="2"/>
      <c r="I2794" s="64"/>
      <c r="J2794" s="2"/>
      <c r="K2794" s="68"/>
    </row>
    <row r="2795" spans="6:11">
      <c r="F2795" s="2"/>
      <c r="G2795" s="2"/>
      <c r="H2795" s="2"/>
      <c r="I2795" s="64"/>
      <c r="J2795" s="2"/>
      <c r="K2795" s="68"/>
    </row>
    <row r="2796" spans="6:11">
      <c r="F2796" s="2"/>
      <c r="G2796" s="2"/>
      <c r="H2796" s="2"/>
      <c r="I2796" s="64"/>
      <c r="J2796" s="2"/>
      <c r="K2796" s="68"/>
    </row>
    <row r="2797" spans="6:11">
      <c r="F2797" s="2"/>
      <c r="G2797" s="2"/>
      <c r="H2797" s="2"/>
      <c r="I2797" s="64"/>
      <c r="J2797" s="2"/>
      <c r="K2797" s="68"/>
    </row>
    <row r="2798" spans="6:11">
      <c r="F2798" s="2"/>
      <c r="G2798" s="2"/>
      <c r="H2798" s="2"/>
      <c r="I2798" s="64"/>
      <c r="J2798" s="2"/>
      <c r="K2798" s="68"/>
    </row>
    <row r="2799" spans="6:11">
      <c r="F2799" s="2"/>
      <c r="G2799" s="2"/>
      <c r="H2799" s="2"/>
      <c r="I2799" s="64"/>
      <c r="J2799" s="2"/>
      <c r="K2799" s="68"/>
    </row>
    <row r="2800" spans="6:11">
      <c r="F2800" s="2"/>
      <c r="G2800" s="2"/>
      <c r="H2800" s="2"/>
      <c r="I2800" s="64"/>
      <c r="J2800" s="2"/>
      <c r="K2800" s="68"/>
    </row>
    <row r="2801" spans="6:11">
      <c r="F2801" s="2"/>
      <c r="G2801" s="2"/>
      <c r="H2801" s="2"/>
      <c r="I2801" s="64"/>
      <c r="J2801" s="2"/>
      <c r="K2801" s="68"/>
    </row>
    <row r="2802" spans="6:11">
      <c r="F2802" s="2"/>
      <c r="G2802" s="2"/>
      <c r="H2802" s="2"/>
      <c r="I2802" s="64"/>
      <c r="J2802" s="2"/>
      <c r="K2802" s="68"/>
    </row>
    <row r="2803" spans="6:11">
      <c r="F2803" s="2"/>
      <c r="G2803" s="2"/>
      <c r="H2803" s="2"/>
      <c r="I2803" s="64"/>
      <c r="J2803" s="2"/>
      <c r="K2803" s="68"/>
    </row>
    <row r="2804" spans="6:11">
      <c r="F2804" s="2"/>
      <c r="G2804" s="2"/>
      <c r="H2804" s="2"/>
      <c r="I2804" s="64"/>
      <c r="J2804" s="2"/>
      <c r="K2804" s="68"/>
    </row>
    <row r="2805" spans="6:11">
      <c r="F2805" s="2"/>
      <c r="G2805" s="2"/>
      <c r="H2805" s="2"/>
      <c r="I2805" s="64"/>
      <c r="J2805" s="2"/>
      <c r="K2805" s="68"/>
    </row>
    <row r="2806" spans="6:11">
      <c r="F2806" s="2"/>
      <c r="G2806" s="2"/>
      <c r="H2806" s="2"/>
      <c r="I2806" s="64"/>
      <c r="J2806" s="2"/>
      <c r="K2806" s="68"/>
    </row>
    <row r="2807" spans="6:11">
      <c r="F2807" s="2"/>
      <c r="G2807" s="2"/>
      <c r="H2807" s="2"/>
      <c r="I2807" s="64"/>
      <c r="J2807" s="2"/>
      <c r="K2807" s="68"/>
    </row>
    <row r="2808" spans="6:11">
      <c r="F2808" s="2"/>
      <c r="G2808" s="2"/>
      <c r="H2808" s="2"/>
      <c r="I2808" s="64"/>
      <c r="J2808" s="2"/>
      <c r="K2808" s="68"/>
    </row>
    <row r="2809" spans="6:11">
      <c r="F2809" s="2"/>
      <c r="G2809" s="2"/>
      <c r="H2809" s="2"/>
      <c r="I2809" s="64"/>
      <c r="J2809" s="2"/>
      <c r="K2809" s="68"/>
    </row>
    <row r="2810" spans="6:11">
      <c r="F2810" s="2"/>
      <c r="G2810" s="2"/>
      <c r="H2810" s="2"/>
      <c r="I2810" s="64"/>
      <c r="J2810" s="2"/>
      <c r="K2810" s="68"/>
    </row>
    <row r="2811" spans="6:11">
      <c r="F2811" s="2"/>
      <c r="G2811" s="2"/>
      <c r="H2811" s="2"/>
      <c r="I2811" s="64"/>
      <c r="J2811" s="2"/>
      <c r="K2811" s="68"/>
    </row>
    <row r="2812" spans="6:11">
      <c r="F2812" s="2"/>
      <c r="G2812" s="2"/>
      <c r="H2812" s="2"/>
      <c r="I2812" s="64"/>
      <c r="J2812" s="2"/>
      <c r="K2812" s="68"/>
    </row>
    <row r="2813" spans="6:11">
      <c r="F2813" s="2"/>
      <c r="G2813" s="2"/>
      <c r="H2813" s="2"/>
      <c r="I2813" s="64"/>
      <c r="J2813" s="2"/>
      <c r="K2813" s="68"/>
    </row>
    <row r="2814" spans="6:11">
      <c r="F2814" s="2"/>
      <c r="G2814" s="2"/>
      <c r="H2814" s="2"/>
      <c r="I2814" s="64"/>
      <c r="J2814" s="2"/>
      <c r="K2814" s="68"/>
    </row>
    <row r="2815" spans="6:11">
      <c r="F2815" s="2"/>
      <c r="G2815" s="2"/>
      <c r="H2815" s="2"/>
      <c r="I2815" s="64"/>
      <c r="J2815" s="2"/>
      <c r="K2815" s="68"/>
    </row>
    <row r="2816" spans="6:11">
      <c r="F2816" s="2"/>
      <c r="G2816" s="2"/>
      <c r="H2816" s="2"/>
      <c r="I2816" s="64"/>
      <c r="J2816" s="2"/>
      <c r="K2816" s="68"/>
    </row>
    <row r="2817" spans="6:11">
      <c r="F2817" s="2"/>
      <c r="G2817" s="2"/>
      <c r="H2817" s="2"/>
      <c r="I2817" s="64"/>
      <c r="J2817" s="2"/>
      <c r="K2817" s="68"/>
    </row>
    <row r="2818" spans="6:11">
      <c r="F2818" s="2"/>
      <c r="G2818" s="2"/>
      <c r="H2818" s="2"/>
      <c r="I2818" s="64"/>
      <c r="J2818" s="2"/>
      <c r="K2818" s="68"/>
    </row>
    <row r="2819" spans="6:11">
      <c r="F2819" s="2"/>
      <c r="G2819" s="2"/>
      <c r="H2819" s="2"/>
      <c r="I2819" s="64"/>
      <c r="J2819" s="2"/>
      <c r="K2819" s="68"/>
    </row>
    <row r="2820" spans="6:11">
      <c r="F2820" s="2"/>
      <c r="G2820" s="2"/>
      <c r="H2820" s="2"/>
      <c r="I2820" s="64"/>
      <c r="J2820" s="2"/>
      <c r="K2820" s="68"/>
    </row>
    <row r="2821" spans="6:11">
      <c r="F2821" s="2"/>
      <c r="G2821" s="2"/>
      <c r="H2821" s="2"/>
      <c r="I2821" s="64"/>
      <c r="J2821" s="2"/>
      <c r="K2821" s="68"/>
    </row>
    <row r="2822" spans="6:11">
      <c r="F2822" s="2"/>
      <c r="G2822" s="2"/>
      <c r="H2822" s="2"/>
      <c r="I2822" s="64"/>
      <c r="J2822" s="2"/>
      <c r="K2822" s="68"/>
    </row>
    <row r="2823" spans="6:11">
      <c r="F2823" s="2"/>
      <c r="G2823" s="2"/>
      <c r="H2823" s="2"/>
      <c r="I2823" s="64"/>
      <c r="J2823" s="2"/>
      <c r="K2823" s="68"/>
    </row>
    <row r="2824" spans="6:11">
      <c r="F2824" s="2"/>
      <c r="G2824" s="2"/>
      <c r="H2824" s="2"/>
      <c r="I2824" s="64"/>
      <c r="J2824" s="2"/>
      <c r="K2824" s="68"/>
    </row>
    <row r="2825" spans="6:11">
      <c r="F2825" s="2"/>
      <c r="G2825" s="2"/>
      <c r="H2825" s="2"/>
      <c r="I2825" s="64"/>
      <c r="J2825" s="2"/>
      <c r="K2825" s="68"/>
    </row>
    <row r="2826" spans="6:11">
      <c r="F2826" s="2"/>
      <c r="G2826" s="2"/>
      <c r="H2826" s="2"/>
      <c r="I2826" s="64"/>
      <c r="J2826" s="2"/>
      <c r="K2826" s="68"/>
    </row>
    <row r="2827" spans="6:11">
      <c r="F2827" s="2"/>
      <c r="G2827" s="2"/>
      <c r="H2827" s="2"/>
      <c r="I2827" s="64"/>
      <c r="J2827" s="2"/>
      <c r="K2827" s="68"/>
    </row>
    <row r="2828" spans="6:11">
      <c r="F2828" s="2"/>
      <c r="G2828" s="2"/>
      <c r="H2828" s="2"/>
      <c r="I2828" s="64"/>
      <c r="J2828" s="2"/>
      <c r="K2828" s="68"/>
    </row>
    <row r="2829" spans="6:11">
      <c r="F2829" s="2"/>
      <c r="G2829" s="2"/>
      <c r="H2829" s="2"/>
      <c r="I2829" s="64"/>
      <c r="J2829" s="2"/>
      <c r="K2829" s="68"/>
    </row>
    <row r="2830" spans="6:11">
      <c r="F2830" s="2"/>
      <c r="G2830" s="2"/>
      <c r="H2830" s="2"/>
      <c r="I2830" s="64"/>
      <c r="J2830" s="2"/>
      <c r="K2830" s="68"/>
    </row>
    <row r="2831" spans="6:11">
      <c r="F2831" s="2"/>
      <c r="G2831" s="2"/>
      <c r="H2831" s="2"/>
      <c r="I2831" s="64"/>
      <c r="J2831" s="2"/>
      <c r="K2831" s="68"/>
    </row>
    <row r="2832" spans="6:11">
      <c r="F2832" s="2"/>
      <c r="G2832" s="2"/>
      <c r="H2832" s="2"/>
      <c r="I2832" s="64"/>
      <c r="J2832" s="2"/>
      <c r="K2832" s="68"/>
    </row>
    <row r="2833" spans="6:11">
      <c r="F2833" s="2"/>
      <c r="G2833" s="2"/>
      <c r="H2833" s="2"/>
      <c r="I2833" s="64"/>
      <c r="J2833" s="2"/>
      <c r="K2833" s="68"/>
    </row>
    <row r="2834" spans="6:11">
      <c r="F2834" s="2"/>
      <c r="G2834" s="2"/>
      <c r="H2834" s="2"/>
      <c r="I2834" s="64"/>
      <c r="J2834" s="2"/>
      <c r="K2834" s="68"/>
    </row>
    <row r="2835" spans="6:11">
      <c r="F2835" s="2"/>
      <c r="G2835" s="2"/>
      <c r="H2835" s="2"/>
      <c r="I2835" s="64"/>
      <c r="J2835" s="2"/>
      <c r="K2835" s="68"/>
    </row>
    <row r="2836" spans="6:11">
      <c r="F2836" s="2"/>
      <c r="G2836" s="2"/>
      <c r="H2836" s="2"/>
      <c r="I2836" s="64"/>
      <c r="J2836" s="2"/>
      <c r="K2836" s="68"/>
    </row>
    <row r="2837" spans="6:11">
      <c r="F2837" s="2"/>
      <c r="G2837" s="2"/>
      <c r="H2837" s="2"/>
      <c r="I2837" s="64"/>
      <c r="J2837" s="2"/>
      <c r="K2837" s="68"/>
    </row>
    <row r="2838" spans="6:11">
      <c r="F2838" s="2"/>
      <c r="G2838" s="2"/>
      <c r="H2838" s="2"/>
      <c r="I2838" s="64"/>
      <c r="J2838" s="2"/>
      <c r="K2838" s="68"/>
    </row>
    <row r="2839" spans="6:11">
      <c r="F2839" s="2"/>
      <c r="G2839" s="2"/>
      <c r="H2839" s="2"/>
      <c r="I2839" s="64"/>
      <c r="J2839" s="2"/>
      <c r="K2839" s="68"/>
    </row>
    <row r="2840" spans="6:11">
      <c r="F2840" s="2"/>
      <c r="G2840" s="2"/>
      <c r="H2840" s="2"/>
      <c r="I2840" s="64"/>
      <c r="J2840" s="2"/>
      <c r="K2840" s="68"/>
    </row>
    <row r="2841" spans="6:11">
      <c r="F2841" s="2"/>
      <c r="G2841" s="2"/>
      <c r="H2841" s="2"/>
      <c r="I2841" s="64"/>
      <c r="J2841" s="2"/>
      <c r="K2841" s="68"/>
    </row>
    <row r="2842" spans="6:11">
      <c r="F2842" s="2"/>
      <c r="G2842" s="2"/>
      <c r="H2842" s="2"/>
      <c r="I2842" s="64"/>
      <c r="J2842" s="2"/>
      <c r="K2842" s="68"/>
    </row>
    <row r="2843" spans="6:11">
      <c r="F2843" s="2"/>
      <c r="G2843" s="2"/>
      <c r="H2843" s="2"/>
      <c r="I2843" s="64"/>
      <c r="J2843" s="2"/>
      <c r="K2843" s="68"/>
    </row>
    <row r="2844" spans="6:11">
      <c r="F2844" s="2"/>
      <c r="G2844" s="2"/>
      <c r="H2844" s="2"/>
      <c r="I2844" s="64"/>
      <c r="J2844" s="2"/>
      <c r="K2844" s="68"/>
    </row>
    <row r="2845" spans="6:11">
      <c r="F2845" s="2"/>
      <c r="G2845" s="2"/>
      <c r="H2845" s="2"/>
      <c r="I2845" s="64"/>
      <c r="J2845" s="2"/>
      <c r="K2845" s="68"/>
    </row>
    <row r="2846" spans="6:11">
      <c r="F2846" s="2"/>
      <c r="G2846" s="2"/>
      <c r="H2846" s="2"/>
      <c r="I2846" s="64"/>
      <c r="J2846" s="2"/>
      <c r="K2846" s="68"/>
    </row>
    <row r="2847" spans="6:11">
      <c r="F2847" s="2"/>
      <c r="G2847" s="2"/>
      <c r="H2847" s="2"/>
      <c r="I2847" s="64"/>
      <c r="J2847" s="2"/>
      <c r="K2847" s="68"/>
    </row>
    <row r="2848" spans="6:11">
      <c r="F2848" s="2"/>
      <c r="G2848" s="2"/>
      <c r="H2848" s="2"/>
      <c r="I2848" s="64"/>
      <c r="J2848" s="2"/>
      <c r="K2848" s="68"/>
    </row>
    <row r="2849" spans="6:11">
      <c r="F2849" s="2"/>
      <c r="G2849" s="2"/>
      <c r="H2849" s="2"/>
      <c r="I2849" s="64"/>
      <c r="J2849" s="2"/>
      <c r="K2849" s="68"/>
    </row>
    <row r="2850" spans="6:11">
      <c r="F2850" s="2"/>
      <c r="G2850" s="2"/>
      <c r="H2850" s="2"/>
      <c r="I2850" s="64"/>
      <c r="J2850" s="2"/>
      <c r="K2850" s="68"/>
    </row>
    <row r="2851" spans="6:11">
      <c r="F2851" s="2"/>
      <c r="G2851" s="2"/>
      <c r="H2851" s="2"/>
      <c r="I2851" s="64"/>
      <c r="J2851" s="2"/>
      <c r="K2851" s="68"/>
    </row>
    <row r="2852" spans="6:11">
      <c r="F2852" s="2"/>
      <c r="G2852" s="2"/>
      <c r="H2852" s="2"/>
      <c r="I2852" s="64"/>
      <c r="J2852" s="2"/>
      <c r="K2852" s="68"/>
    </row>
    <row r="2853" spans="6:11">
      <c r="F2853" s="2"/>
      <c r="G2853" s="2"/>
      <c r="H2853" s="2"/>
      <c r="I2853" s="64"/>
      <c r="J2853" s="2"/>
      <c r="K2853" s="68"/>
    </row>
    <row r="2854" spans="6:11">
      <c r="F2854" s="2"/>
      <c r="G2854" s="2"/>
      <c r="H2854" s="2"/>
      <c r="I2854" s="64"/>
      <c r="J2854" s="2"/>
      <c r="K2854" s="68"/>
    </row>
    <row r="2855" spans="6:11">
      <c r="F2855" s="2"/>
      <c r="G2855" s="2"/>
      <c r="H2855" s="2"/>
      <c r="I2855" s="64"/>
      <c r="J2855" s="2"/>
      <c r="K2855" s="68"/>
    </row>
    <row r="2856" spans="6:11">
      <c r="F2856" s="2"/>
      <c r="G2856" s="2"/>
      <c r="H2856" s="2"/>
      <c r="I2856" s="64"/>
      <c r="J2856" s="2"/>
      <c r="K2856" s="68"/>
    </row>
    <row r="2857" spans="6:11">
      <c r="F2857" s="2"/>
      <c r="G2857" s="2"/>
      <c r="H2857" s="2"/>
      <c r="I2857" s="64"/>
      <c r="J2857" s="2"/>
      <c r="K2857" s="68"/>
    </row>
    <row r="2858" spans="6:11">
      <c r="F2858" s="2"/>
      <c r="G2858" s="2"/>
      <c r="H2858" s="2"/>
      <c r="I2858" s="64"/>
      <c r="J2858" s="2"/>
      <c r="K2858" s="68"/>
    </row>
    <row r="2859" spans="6:11">
      <c r="F2859" s="2"/>
      <c r="G2859" s="2"/>
      <c r="H2859" s="2"/>
      <c r="I2859" s="64"/>
      <c r="J2859" s="2"/>
      <c r="K2859" s="68"/>
    </row>
    <row r="2860" spans="6:11">
      <c r="F2860" s="2"/>
      <c r="G2860" s="2"/>
      <c r="H2860" s="2"/>
      <c r="I2860" s="64"/>
      <c r="J2860" s="2"/>
      <c r="K2860" s="68"/>
    </row>
    <row r="2861" spans="6:11">
      <c r="F2861" s="2"/>
      <c r="G2861" s="2"/>
      <c r="H2861" s="2"/>
      <c r="I2861" s="64"/>
      <c r="J2861" s="2"/>
      <c r="K2861" s="68"/>
    </row>
    <row r="2862" spans="6:11">
      <c r="F2862" s="2"/>
      <c r="G2862" s="2"/>
      <c r="H2862" s="2"/>
      <c r="I2862" s="64"/>
      <c r="J2862" s="2"/>
      <c r="K2862" s="68"/>
    </row>
    <row r="2863" spans="6:11">
      <c r="F2863" s="2"/>
      <c r="G2863" s="2"/>
      <c r="H2863" s="2"/>
      <c r="I2863" s="64"/>
      <c r="J2863" s="2"/>
      <c r="K2863" s="68"/>
    </row>
    <row r="2864" spans="6:11">
      <c r="F2864" s="2"/>
      <c r="G2864" s="2"/>
      <c r="H2864" s="2"/>
      <c r="I2864" s="64"/>
      <c r="J2864" s="2"/>
      <c r="K2864" s="68"/>
    </row>
    <row r="2865" spans="6:11">
      <c r="F2865" s="2"/>
      <c r="G2865" s="2"/>
      <c r="H2865" s="2"/>
      <c r="I2865" s="64"/>
      <c r="J2865" s="2"/>
      <c r="K2865" s="68"/>
    </row>
    <row r="2866" spans="6:11">
      <c r="F2866" s="2"/>
      <c r="G2866" s="2"/>
      <c r="H2866" s="2"/>
      <c r="I2866" s="64"/>
      <c r="J2866" s="2"/>
      <c r="K2866" s="68"/>
    </row>
    <row r="2867" spans="6:11">
      <c r="F2867" s="2"/>
      <c r="G2867" s="2"/>
      <c r="H2867" s="2"/>
      <c r="I2867" s="64"/>
      <c r="J2867" s="2"/>
      <c r="K2867" s="68"/>
    </row>
    <row r="2868" spans="6:11">
      <c r="F2868" s="2"/>
      <c r="G2868" s="2"/>
      <c r="H2868" s="2"/>
      <c r="I2868" s="64"/>
      <c r="J2868" s="2"/>
      <c r="K2868" s="68"/>
    </row>
    <row r="2869" spans="6:11">
      <c r="F2869" s="2"/>
      <c r="G2869" s="2"/>
      <c r="H2869" s="2"/>
      <c r="I2869" s="64"/>
      <c r="J2869" s="2"/>
      <c r="K2869" s="68"/>
    </row>
    <row r="2870" spans="6:11">
      <c r="F2870" s="2"/>
      <c r="G2870" s="2"/>
      <c r="H2870" s="2"/>
      <c r="I2870" s="64"/>
      <c r="J2870" s="2"/>
      <c r="K2870" s="68"/>
    </row>
    <row r="2871" spans="6:11">
      <c r="F2871" s="2"/>
      <c r="G2871" s="2"/>
      <c r="H2871" s="2"/>
      <c r="I2871" s="64"/>
      <c r="J2871" s="2"/>
      <c r="K2871" s="68"/>
    </row>
    <row r="2872" spans="6:11">
      <c r="F2872" s="2"/>
      <c r="G2872" s="2"/>
      <c r="H2872" s="2"/>
      <c r="I2872" s="64"/>
      <c r="J2872" s="2"/>
      <c r="K2872" s="68"/>
    </row>
    <row r="2873" spans="6:11">
      <c r="F2873" s="2"/>
      <c r="G2873" s="2"/>
      <c r="H2873" s="2"/>
      <c r="I2873" s="64"/>
      <c r="J2873" s="2"/>
      <c r="K2873" s="68"/>
    </row>
    <row r="2874" spans="6:11">
      <c r="F2874" s="2"/>
      <c r="G2874" s="2"/>
      <c r="H2874" s="2"/>
      <c r="I2874" s="64"/>
      <c r="J2874" s="2"/>
      <c r="K2874" s="68"/>
    </row>
    <row r="2875" spans="6:11">
      <c r="F2875" s="2"/>
      <c r="G2875" s="2"/>
      <c r="H2875" s="2"/>
      <c r="I2875" s="64"/>
      <c r="J2875" s="2"/>
      <c r="K2875" s="68"/>
    </row>
    <row r="2876" spans="6:11">
      <c r="F2876" s="2"/>
      <c r="G2876" s="2"/>
      <c r="H2876" s="2"/>
      <c r="I2876" s="64"/>
      <c r="J2876" s="2"/>
      <c r="K2876" s="68"/>
    </row>
    <row r="2877" spans="6:11">
      <c r="F2877" s="2"/>
      <c r="G2877" s="2"/>
      <c r="H2877" s="2"/>
      <c r="I2877" s="64"/>
      <c r="J2877" s="2"/>
      <c r="K2877" s="68"/>
    </row>
    <row r="2878" spans="6:11">
      <c r="F2878" s="2"/>
      <c r="G2878" s="2"/>
      <c r="H2878" s="2"/>
      <c r="I2878" s="64"/>
      <c r="J2878" s="2"/>
      <c r="K2878" s="68"/>
    </row>
    <row r="2879" spans="6:11">
      <c r="F2879" s="2"/>
      <c r="G2879" s="2"/>
      <c r="H2879" s="2"/>
      <c r="I2879" s="64"/>
      <c r="J2879" s="2"/>
      <c r="K2879" s="68"/>
    </row>
    <row r="2880" spans="6:11">
      <c r="F2880" s="2"/>
      <c r="G2880" s="2"/>
      <c r="H2880" s="2"/>
      <c r="I2880" s="64"/>
      <c r="J2880" s="2"/>
      <c r="K2880" s="68"/>
    </row>
    <row r="2881" spans="6:11">
      <c r="F2881" s="2"/>
      <c r="G2881" s="2"/>
      <c r="H2881" s="2"/>
      <c r="I2881" s="64"/>
      <c r="J2881" s="2"/>
      <c r="K2881" s="68"/>
    </row>
    <row r="2882" spans="6:11">
      <c r="F2882" s="2"/>
      <c r="G2882" s="2"/>
      <c r="H2882" s="2"/>
      <c r="I2882" s="64"/>
      <c r="J2882" s="2"/>
      <c r="K2882" s="68"/>
    </row>
    <row r="2883" spans="6:11">
      <c r="F2883" s="2"/>
      <c r="G2883" s="2"/>
      <c r="H2883" s="2"/>
      <c r="I2883" s="64"/>
      <c r="J2883" s="2"/>
      <c r="K2883" s="68"/>
    </row>
    <row r="2884" spans="6:11">
      <c r="F2884" s="2"/>
      <c r="G2884" s="2"/>
      <c r="H2884" s="2"/>
      <c r="I2884" s="64"/>
      <c r="J2884" s="2"/>
      <c r="K2884" s="68"/>
    </row>
    <row r="2885" spans="6:11">
      <c r="F2885" s="2"/>
      <c r="G2885" s="2"/>
      <c r="H2885" s="2"/>
      <c r="I2885" s="64"/>
      <c r="J2885" s="2"/>
      <c r="K2885" s="68"/>
    </row>
    <row r="2886" spans="6:11">
      <c r="F2886" s="2"/>
      <c r="G2886" s="2"/>
      <c r="H2886" s="2"/>
      <c r="I2886" s="64"/>
      <c r="J2886" s="2"/>
      <c r="K2886" s="68"/>
    </row>
    <row r="2887" spans="6:11">
      <c r="F2887" s="2"/>
      <c r="G2887" s="2"/>
      <c r="H2887" s="2"/>
      <c r="I2887" s="64"/>
      <c r="J2887" s="2"/>
      <c r="K2887" s="68"/>
    </row>
    <row r="2888" spans="6:11">
      <c r="F2888" s="2"/>
      <c r="G2888" s="2"/>
      <c r="H2888" s="2"/>
      <c r="I2888" s="64"/>
      <c r="J2888" s="2"/>
      <c r="K2888" s="68"/>
    </row>
    <row r="2889" spans="6:11">
      <c r="F2889" s="2"/>
      <c r="G2889" s="2"/>
      <c r="H2889" s="2"/>
      <c r="I2889" s="64"/>
      <c r="J2889" s="2"/>
      <c r="K2889" s="68"/>
    </row>
    <row r="2890" spans="6:11">
      <c r="F2890" s="2"/>
      <c r="G2890" s="2"/>
      <c r="H2890" s="2"/>
      <c r="I2890" s="64"/>
      <c r="J2890" s="2"/>
      <c r="K2890" s="68"/>
    </row>
    <row r="2891" spans="6:11">
      <c r="F2891" s="2"/>
      <c r="G2891" s="2"/>
      <c r="H2891" s="2"/>
      <c r="I2891" s="64"/>
      <c r="J2891" s="2"/>
      <c r="K2891" s="68"/>
    </row>
    <row r="2892" spans="6:11">
      <c r="F2892" s="2"/>
      <c r="G2892" s="2"/>
      <c r="H2892" s="2"/>
      <c r="I2892" s="64"/>
      <c r="J2892" s="2"/>
      <c r="K2892" s="68"/>
    </row>
    <row r="2893" spans="6:11">
      <c r="F2893" s="2"/>
      <c r="G2893" s="2"/>
      <c r="H2893" s="2"/>
      <c r="I2893" s="64"/>
      <c r="J2893" s="2"/>
      <c r="K2893" s="68"/>
    </row>
    <row r="2894" spans="6:11">
      <c r="F2894" s="2"/>
      <c r="G2894" s="2"/>
      <c r="H2894" s="2"/>
      <c r="I2894" s="64"/>
      <c r="J2894" s="2"/>
      <c r="K2894" s="68"/>
    </row>
    <row r="2895" spans="6:11">
      <c r="F2895" s="2"/>
      <c r="G2895" s="2"/>
      <c r="H2895" s="2"/>
      <c r="I2895" s="64"/>
      <c r="J2895" s="2"/>
      <c r="K2895" s="68"/>
    </row>
    <row r="2896" spans="6:11">
      <c r="F2896" s="2"/>
      <c r="G2896" s="2"/>
      <c r="H2896" s="2"/>
      <c r="I2896" s="64"/>
      <c r="J2896" s="2"/>
      <c r="K2896" s="68"/>
    </row>
    <row r="2897" spans="6:11">
      <c r="F2897" s="2"/>
      <c r="G2897" s="2"/>
      <c r="H2897" s="2"/>
      <c r="I2897" s="64"/>
      <c r="J2897" s="2"/>
      <c r="K2897" s="68"/>
    </row>
    <row r="2898" spans="6:11">
      <c r="F2898" s="2"/>
      <c r="G2898" s="2"/>
      <c r="H2898" s="2"/>
      <c r="I2898" s="64"/>
      <c r="J2898" s="2"/>
      <c r="K2898" s="68"/>
    </row>
    <row r="2899" spans="6:11">
      <c r="F2899" s="2"/>
      <c r="G2899" s="2"/>
      <c r="H2899" s="2"/>
      <c r="I2899" s="64"/>
      <c r="J2899" s="2"/>
      <c r="K2899" s="68"/>
    </row>
    <row r="2900" spans="6:11">
      <c r="F2900" s="2"/>
      <c r="G2900" s="2"/>
      <c r="H2900" s="2"/>
      <c r="I2900" s="64"/>
      <c r="J2900" s="2"/>
      <c r="K2900" s="68"/>
    </row>
    <row r="2901" spans="6:11">
      <c r="F2901" s="2"/>
      <c r="G2901" s="2"/>
      <c r="H2901" s="2"/>
      <c r="I2901" s="64"/>
      <c r="J2901" s="2"/>
      <c r="K2901" s="68"/>
    </row>
    <row r="2902" spans="6:11">
      <c r="F2902" s="2"/>
      <c r="G2902" s="2"/>
      <c r="H2902" s="2"/>
      <c r="I2902" s="64"/>
      <c r="J2902" s="2"/>
      <c r="K2902" s="68"/>
    </row>
    <row r="2903" spans="6:11">
      <c r="F2903" s="2"/>
      <c r="G2903" s="2"/>
      <c r="H2903" s="2"/>
      <c r="I2903" s="64"/>
      <c r="J2903" s="2"/>
      <c r="K2903" s="68"/>
    </row>
    <row r="2904" spans="6:11">
      <c r="F2904" s="2"/>
      <c r="G2904" s="2"/>
      <c r="H2904" s="2"/>
      <c r="I2904" s="64"/>
      <c r="J2904" s="2"/>
      <c r="K2904" s="68"/>
    </row>
    <row r="2905" spans="6:11">
      <c r="F2905" s="2"/>
      <c r="G2905" s="2"/>
      <c r="H2905" s="2"/>
      <c r="I2905" s="64"/>
      <c r="J2905" s="2"/>
      <c r="K2905" s="68"/>
    </row>
    <row r="2906" spans="6:11">
      <c r="F2906" s="2"/>
      <c r="G2906" s="2"/>
      <c r="H2906" s="2"/>
      <c r="I2906" s="64"/>
      <c r="J2906" s="2"/>
      <c r="K2906" s="68"/>
    </row>
    <row r="2907" spans="6:11">
      <c r="F2907" s="2"/>
      <c r="G2907" s="2"/>
      <c r="H2907" s="2"/>
      <c r="I2907" s="64"/>
      <c r="J2907" s="2"/>
      <c r="K2907" s="68"/>
    </row>
    <row r="2908" spans="6:11">
      <c r="F2908" s="2"/>
      <c r="G2908" s="2"/>
      <c r="H2908" s="2"/>
      <c r="I2908" s="64"/>
      <c r="J2908" s="2"/>
      <c r="K2908" s="68"/>
    </row>
    <row r="2909" spans="6:11">
      <c r="F2909" s="2"/>
      <c r="G2909" s="2"/>
      <c r="H2909" s="2"/>
      <c r="I2909" s="64"/>
      <c r="J2909" s="2"/>
      <c r="K2909" s="68"/>
    </row>
    <row r="2910" spans="6:11">
      <c r="F2910" s="2"/>
      <c r="G2910" s="2"/>
      <c r="H2910" s="2"/>
      <c r="I2910" s="64"/>
      <c r="J2910" s="2"/>
      <c r="K2910" s="68"/>
    </row>
    <row r="2911" spans="6:11">
      <c r="F2911" s="2"/>
      <c r="G2911" s="2"/>
      <c r="H2911" s="2"/>
      <c r="I2911" s="64"/>
      <c r="J2911" s="2"/>
      <c r="K2911" s="68"/>
    </row>
    <row r="2912" spans="6:11">
      <c r="F2912" s="2"/>
      <c r="G2912" s="2"/>
      <c r="H2912" s="2"/>
      <c r="I2912" s="64"/>
      <c r="J2912" s="2"/>
      <c r="K2912" s="68"/>
    </row>
    <row r="2913" spans="6:11">
      <c r="F2913" s="2"/>
      <c r="G2913" s="2"/>
      <c r="H2913" s="2"/>
      <c r="I2913" s="64"/>
      <c r="J2913" s="2"/>
      <c r="K2913" s="68"/>
    </row>
    <row r="2914" spans="6:11">
      <c r="F2914" s="2"/>
      <c r="G2914" s="2"/>
      <c r="H2914" s="2"/>
      <c r="I2914" s="64"/>
      <c r="J2914" s="2"/>
      <c r="K2914" s="68"/>
    </row>
    <row r="2915" spans="6:11">
      <c r="F2915" s="2"/>
      <c r="G2915" s="2"/>
      <c r="H2915" s="2"/>
      <c r="I2915" s="64"/>
      <c r="J2915" s="2"/>
      <c r="K2915" s="68"/>
    </row>
    <row r="2916" spans="6:11">
      <c r="F2916" s="2"/>
      <c r="G2916" s="2"/>
      <c r="H2916" s="2"/>
      <c r="I2916" s="64"/>
      <c r="J2916" s="2"/>
      <c r="K2916" s="68"/>
    </row>
    <row r="2917" spans="6:11">
      <c r="F2917" s="2"/>
      <c r="G2917" s="2"/>
      <c r="H2917" s="2"/>
      <c r="I2917" s="64"/>
      <c r="J2917" s="2"/>
      <c r="K2917" s="68"/>
    </row>
    <row r="2918" spans="6:11">
      <c r="F2918" s="2"/>
      <c r="G2918" s="2"/>
      <c r="H2918" s="2"/>
      <c r="I2918" s="64"/>
      <c r="J2918" s="2"/>
      <c r="K2918" s="68"/>
    </row>
    <row r="2919" spans="6:11">
      <c r="F2919" s="2"/>
      <c r="G2919" s="2"/>
      <c r="H2919" s="2"/>
      <c r="I2919" s="64"/>
      <c r="J2919" s="2"/>
      <c r="K2919" s="68"/>
    </row>
    <row r="2920" spans="6:11">
      <c r="F2920" s="2"/>
      <c r="G2920" s="2"/>
      <c r="H2920" s="2"/>
      <c r="I2920" s="64"/>
      <c r="J2920" s="2"/>
      <c r="K2920" s="68"/>
    </row>
    <row r="2921" spans="6:11">
      <c r="F2921" s="2"/>
      <c r="G2921" s="2"/>
      <c r="H2921" s="2"/>
      <c r="I2921" s="64"/>
      <c r="J2921" s="2"/>
      <c r="K2921" s="68"/>
    </row>
    <row r="2922" spans="6:11">
      <c r="F2922" s="2"/>
      <c r="G2922" s="2"/>
      <c r="H2922" s="2"/>
      <c r="I2922" s="64"/>
      <c r="J2922" s="2"/>
      <c r="K2922" s="68"/>
    </row>
    <row r="2923" spans="6:11">
      <c r="F2923" s="2"/>
      <c r="G2923" s="2"/>
      <c r="H2923" s="2"/>
      <c r="I2923" s="64"/>
      <c r="J2923" s="2"/>
      <c r="K2923" s="68"/>
    </row>
    <row r="2924" spans="6:11">
      <c r="F2924" s="2"/>
      <c r="G2924" s="2"/>
      <c r="H2924" s="2"/>
      <c r="I2924" s="64"/>
      <c r="J2924" s="2"/>
      <c r="K2924" s="68"/>
    </row>
    <row r="2925" spans="6:11">
      <c r="F2925" s="2"/>
      <c r="G2925" s="2"/>
      <c r="H2925" s="2"/>
      <c r="I2925" s="64"/>
      <c r="J2925" s="2"/>
      <c r="K2925" s="68"/>
    </row>
    <row r="2926" spans="6:11">
      <c r="F2926" s="2"/>
      <c r="G2926" s="2"/>
      <c r="H2926" s="2"/>
      <c r="I2926" s="64"/>
      <c r="J2926" s="2"/>
      <c r="K2926" s="68"/>
    </row>
    <row r="2927" spans="6:11">
      <c r="F2927" s="2"/>
      <c r="G2927" s="2"/>
      <c r="H2927" s="2"/>
      <c r="I2927" s="64"/>
      <c r="J2927" s="2"/>
      <c r="K2927" s="68"/>
    </row>
    <row r="2928" spans="6:11">
      <c r="F2928" s="2"/>
      <c r="G2928" s="2"/>
      <c r="H2928" s="2"/>
      <c r="I2928" s="64"/>
      <c r="J2928" s="2"/>
      <c r="K2928" s="68"/>
    </row>
    <row r="2929" spans="6:11">
      <c r="F2929" s="2"/>
      <c r="G2929" s="2"/>
      <c r="H2929" s="2"/>
      <c r="I2929" s="64"/>
      <c r="J2929" s="2"/>
      <c r="K2929" s="68"/>
    </row>
    <row r="2930" spans="6:11">
      <c r="F2930" s="2"/>
      <c r="G2930" s="2"/>
      <c r="H2930" s="2"/>
      <c r="I2930" s="64"/>
      <c r="J2930" s="2"/>
      <c r="K2930" s="68"/>
    </row>
    <row r="2931" spans="6:11">
      <c r="F2931" s="2"/>
      <c r="G2931" s="2"/>
      <c r="H2931" s="2"/>
      <c r="I2931" s="64"/>
      <c r="J2931" s="2"/>
      <c r="K2931" s="68"/>
    </row>
    <row r="2932" spans="6:11">
      <c r="F2932" s="2"/>
      <c r="G2932" s="2"/>
      <c r="H2932" s="2"/>
      <c r="I2932" s="64"/>
      <c r="J2932" s="2"/>
      <c r="K2932" s="68"/>
    </row>
    <row r="2933" spans="6:11">
      <c r="F2933" s="2"/>
      <c r="G2933" s="2"/>
      <c r="H2933" s="2"/>
      <c r="I2933" s="64"/>
      <c r="J2933" s="2"/>
      <c r="K2933" s="68"/>
    </row>
    <row r="2934" spans="6:11">
      <c r="F2934" s="2"/>
      <c r="G2934" s="2"/>
      <c r="H2934" s="2"/>
      <c r="I2934" s="64"/>
      <c r="J2934" s="2"/>
      <c r="K2934" s="68"/>
    </row>
    <row r="2935" spans="6:11">
      <c r="F2935" s="2"/>
      <c r="G2935" s="2"/>
      <c r="H2935" s="2"/>
      <c r="I2935" s="64"/>
      <c r="J2935" s="2"/>
      <c r="K2935" s="68"/>
    </row>
    <row r="2936" spans="6:11">
      <c r="F2936" s="2"/>
      <c r="G2936" s="2"/>
      <c r="H2936" s="2"/>
      <c r="I2936" s="64"/>
      <c r="J2936" s="2"/>
      <c r="K2936" s="68"/>
    </row>
    <row r="2937" spans="6:11">
      <c r="F2937" s="2"/>
      <c r="G2937" s="2"/>
      <c r="H2937" s="2"/>
      <c r="I2937" s="64"/>
      <c r="J2937" s="2"/>
      <c r="K2937" s="68"/>
    </row>
    <row r="2938" spans="6:11">
      <c r="F2938" s="2"/>
      <c r="G2938" s="2"/>
      <c r="H2938" s="2"/>
      <c r="I2938" s="64"/>
      <c r="J2938" s="2"/>
      <c r="K2938" s="68"/>
    </row>
    <row r="2939" spans="6:11">
      <c r="F2939" s="2"/>
      <c r="G2939" s="2"/>
      <c r="H2939" s="2"/>
      <c r="I2939" s="64"/>
      <c r="J2939" s="2"/>
      <c r="K2939" s="68"/>
    </row>
    <row r="2940" spans="6:11">
      <c r="F2940" s="2"/>
      <c r="G2940" s="2"/>
      <c r="H2940" s="2"/>
      <c r="I2940" s="64"/>
      <c r="J2940" s="2"/>
      <c r="K2940" s="68"/>
    </row>
    <row r="2941" spans="6:11">
      <c r="F2941" s="2"/>
      <c r="G2941" s="2"/>
      <c r="H2941" s="2"/>
      <c r="I2941" s="64"/>
      <c r="J2941" s="2"/>
      <c r="K2941" s="68"/>
    </row>
    <row r="2942" spans="6:11">
      <c r="F2942" s="2"/>
      <c r="G2942" s="2"/>
      <c r="H2942" s="2"/>
      <c r="I2942" s="64"/>
      <c r="J2942" s="2"/>
      <c r="K2942" s="68"/>
    </row>
    <row r="2943" spans="6:11">
      <c r="F2943" s="2"/>
      <c r="G2943" s="2"/>
      <c r="H2943" s="2"/>
      <c r="I2943" s="64"/>
      <c r="J2943" s="2"/>
      <c r="K2943" s="68"/>
    </row>
    <row r="2944" spans="6:11">
      <c r="F2944" s="2"/>
      <c r="G2944" s="2"/>
      <c r="H2944" s="2"/>
      <c r="I2944" s="64"/>
      <c r="J2944" s="2"/>
      <c r="K2944" s="68"/>
    </row>
    <row r="2945" spans="6:11">
      <c r="F2945" s="2"/>
      <c r="G2945" s="2"/>
      <c r="H2945" s="2"/>
      <c r="I2945" s="64"/>
      <c r="J2945" s="2"/>
      <c r="K2945" s="68"/>
    </row>
    <row r="2946" spans="6:11">
      <c r="F2946" s="2"/>
      <c r="G2946" s="2"/>
      <c r="H2946" s="2"/>
      <c r="I2946" s="64"/>
      <c r="J2946" s="2"/>
      <c r="K2946" s="68"/>
    </row>
    <row r="2947" spans="6:11">
      <c r="F2947" s="2"/>
      <c r="G2947" s="2"/>
      <c r="H2947" s="2"/>
      <c r="I2947" s="64"/>
      <c r="J2947" s="2"/>
      <c r="K2947" s="68"/>
    </row>
    <row r="2948" spans="6:11">
      <c r="F2948" s="2"/>
      <c r="G2948" s="2"/>
      <c r="H2948" s="2"/>
      <c r="I2948" s="64"/>
      <c r="J2948" s="2"/>
      <c r="K2948" s="68"/>
    </row>
    <row r="2949" spans="6:11">
      <c r="F2949" s="2"/>
      <c r="G2949" s="2"/>
      <c r="H2949" s="2"/>
      <c r="I2949" s="64"/>
      <c r="J2949" s="2"/>
      <c r="K2949" s="68"/>
    </row>
    <row r="2950" spans="6:11">
      <c r="F2950" s="2"/>
      <c r="G2950" s="2"/>
      <c r="H2950" s="2"/>
      <c r="I2950" s="64"/>
      <c r="J2950" s="2"/>
      <c r="K2950" s="68"/>
    </row>
    <row r="2951" spans="6:11">
      <c r="F2951" s="2"/>
      <c r="G2951" s="2"/>
      <c r="H2951" s="2"/>
      <c r="I2951" s="64"/>
      <c r="J2951" s="2"/>
      <c r="K2951" s="68"/>
    </row>
    <row r="2952" spans="6:11">
      <c r="F2952" s="2"/>
      <c r="G2952" s="2"/>
      <c r="H2952" s="2"/>
      <c r="I2952" s="64"/>
      <c r="J2952" s="2"/>
      <c r="K2952" s="68"/>
    </row>
    <row r="2953" spans="6:11">
      <c r="F2953" s="2"/>
      <c r="G2953" s="2"/>
      <c r="H2953" s="2"/>
      <c r="I2953" s="64"/>
      <c r="J2953" s="2"/>
      <c r="K2953" s="68"/>
    </row>
    <row r="2954" spans="6:11">
      <c r="F2954" s="2"/>
      <c r="G2954" s="2"/>
      <c r="H2954" s="2"/>
      <c r="I2954" s="64"/>
      <c r="J2954" s="2"/>
      <c r="K2954" s="68"/>
    </row>
    <row r="2955" spans="6:11">
      <c r="F2955" s="2"/>
      <c r="G2955" s="2"/>
      <c r="H2955" s="2"/>
      <c r="I2955" s="64"/>
      <c r="J2955" s="2"/>
      <c r="K2955" s="68"/>
    </row>
    <row r="2956" spans="6:11">
      <c r="F2956" s="2"/>
      <c r="G2956" s="2"/>
      <c r="H2956" s="2"/>
      <c r="I2956" s="64"/>
      <c r="J2956" s="2"/>
      <c r="K2956" s="68"/>
    </row>
    <row r="2957" spans="6:11">
      <c r="F2957" s="2"/>
      <c r="G2957" s="2"/>
      <c r="H2957" s="2"/>
      <c r="I2957" s="64"/>
      <c r="J2957" s="2"/>
      <c r="K2957" s="68"/>
    </row>
    <row r="2958" spans="6:11">
      <c r="F2958" s="2"/>
      <c r="G2958" s="2"/>
      <c r="H2958" s="2"/>
      <c r="I2958" s="64"/>
      <c r="J2958" s="2"/>
      <c r="K2958" s="68"/>
    </row>
    <row r="2959" spans="6:11">
      <c r="F2959" s="2"/>
      <c r="G2959" s="2"/>
      <c r="H2959" s="2"/>
      <c r="I2959" s="64"/>
      <c r="J2959" s="2"/>
      <c r="K2959" s="68"/>
    </row>
    <row r="2960" spans="6:11">
      <c r="F2960" s="2"/>
      <c r="G2960" s="2"/>
      <c r="H2960" s="2"/>
      <c r="I2960" s="64"/>
      <c r="J2960" s="2"/>
      <c r="K2960" s="68"/>
    </row>
    <row r="2961" spans="6:11">
      <c r="F2961" s="2"/>
      <c r="G2961" s="2"/>
      <c r="H2961" s="2"/>
      <c r="I2961" s="64"/>
      <c r="J2961" s="2"/>
      <c r="K2961" s="68"/>
    </row>
    <row r="2962" spans="6:11">
      <c r="F2962" s="2"/>
      <c r="G2962" s="2"/>
      <c r="H2962" s="2"/>
      <c r="I2962" s="64"/>
      <c r="J2962" s="2"/>
      <c r="K2962" s="68"/>
    </row>
    <row r="2963" spans="6:11">
      <c r="F2963" s="2"/>
      <c r="G2963" s="2"/>
      <c r="H2963" s="2"/>
      <c r="I2963" s="64"/>
      <c r="J2963" s="2"/>
      <c r="K2963" s="68"/>
    </row>
    <row r="2964" spans="6:11">
      <c r="F2964" s="2"/>
      <c r="G2964" s="2"/>
      <c r="H2964" s="2"/>
      <c r="I2964" s="64"/>
      <c r="J2964" s="2"/>
      <c r="K2964" s="68"/>
    </row>
    <row r="2965" spans="6:11">
      <c r="F2965" s="2"/>
      <c r="G2965" s="2"/>
      <c r="H2965" s="2"/>
      <c r="I2965" s="64"/>
      <c r="J2965" s="2"/>
      <c r="K2965" s="68"/>
    </row>
    <row r="2966" spans="6:11">
      <c r="F2966" s="2"/>
      <c r="G2966" s="2"/>
      <c r="H2966" s="2"/>
      <c r="I2966" s="64"/>
      <c r="J2966" s="2"/>
      <c r="K2966" s="68"/>
    </row>
    <row r="2967" spans="6:11">
      <c r="F2967" s="2"/>
      <c r="G2967" s="2"/>
      <c r="H2967" s="2"/>
      <c r="I2967" s="64"/>
      <c r="J2967" s="2"/>
      <c r="K2967" s="68"/>
    </row>
    <row r="2968" spans="6:11">
      <c r="F2968" s="2"/>
      <c r="G2968" s="2"/>
      <c r="H2968" s="2"/>
      <c r="I2968" s="64"/>
      <c r="J2968" s="2"/>
      <c r="K2968" s="68"/>
    </row>
    <row r="2969" spans="6:11">
      <c r="F2969" s="2"/>
      <c r="G2969" s="2"/>
      <c r="H2969" s="2"/>
      <c r="I2969" s="64"/>
      <c r="J2969" s="2"/>
      <c r="K2969" s="68"/>
    </row>
    <row r="2970" spans="6:11">
      <c r="F2970" s="2"/>
      <c r="G2970" s="2"/>
      <c r="H2970" s="2"/>
      <c r="I2970" s="64"/>
      <c r="J2970" s="2"/>
      <c r="K2970" s="68"/>
    </row>
    <row r="2971" spans="6:11">
      <c r="F2971" s="2"/>
      <c r="G2971" s="2"/>
      <c r="H2971" s="2"/>
      <c r="I2971" s="64"/>
      <c r="J2971" s="2"/>
      <c r="K2971" s="68"/>
    </row>
    <row r="2972" spans="6:11">
      <c r="F2972" s="2"/>
      <c r="G2972" s="2"/>
      <c r="H2972" s="2"/>
      <c r="I2972" s="64"/>
      <c r="J2972" s="2"/>
      <c r="K2972" s="68"/>
    </row>
    <row r="2973" spans="6:11">
      <c r="F2973" s="2"/>
      <c r="G2973" s="2"/>
      <c r="H2973" s="2"/>
      <c r="I2973" s="64"/>
      <c r="J2973" s="2"/>
      <c r="K2973" s="68"/>
    </row>
    <row r="2974" spans="6:11">
      <c r="F2974" s="2"/>
      <c r="G2974" s="2"/>
      <c r="H2974" s="2"/>
      <c r="I2974" s="64"/>
      <c r="J2974" s="2"/>
      <c r="K2974" s="68"/>
    </row>
    <row r="2975" spans="6:11">
      <c r="F2975" s="2"/>
      <c r="G2975" s="2"/>
      <c r="H2975" s="2"/>
      <c r="I2975" s="64"/>
      <c r="J2975" s="2"/>
      <c r="K2975" s="68"/>
    </row>
    <row r="2976" spans="6:11">
      <c r="F2976" s="2"/>
      <c r="G2976" s="2"/>
      <c r="H2976" s="2"/>
      <c r="I2976" s="64"/>
      <c r="J2976" s="2"/>
      <c r="K2976" s="68"/>
    </row>
    <row r="2977" spans="6:11">
      <c r="F2977" s="2"/>
      <c r="G2977" s="2"/>
      <c r="H2977" s="2"/>
      <c r="I2977" s="64"/>
      <c r="J2977" s="2"/>
      <c r="K2977" s="68"/>
    </row>
    <row r="2978" spans="6:11">
      <c r="F2978" s="2"/>
      <c r="G2978" s="2"/>
      <c r="H2978" s="2"/>
      <c r="I2978" s="64"/>
      <c r="J2978" s="2"/>
      <c r="K2978" s="68"/>
    </row>
    <row r="2979" spans="6:11">
      <c r="F2979" s="2"/>
      <c r="G2979" s="2"/>
      <c r="H2979" s="2"/>
      <c r="I2979" s="64"/>
      <c r="J2979" s="2"/>
      <c r="K2979" s="68"/>
    </row>
    <row r="2980" spans="6:11">
      <c r="F2980" s="2"/>
      <c r="G2980" s="2"/>
      <c r="H2980" s="2"/>
      <c r="I2980" s="64"/>
      <c r="J2980" s="2"/>
      <c r="K2980" s="68"/>
    </row>
    <row r="2981" spans="6:11">
      <c r="F2981" s="2"/>
      <c r="G2981" s="2"/>
      <c r="H2981" s="2"/>
      <c r="I2981" s="64"/>
      <c r="J2981" s="2"/>
      <c r="K2981" s="68"/>
    </row>
    <row r="2982" spans="6:11">
      <c r="F2982" s="2"/>
      <c r="G2982" s="2"/>
      <c r="H2982" s="2"/>
      <c r="I2982" s="64"/>
      <c r="J2982" s="2"/>
      <c r="K2982" s="68"/>
    </row>
    <row r="2983" spans="6:11">
      <c r="F2983" s="2"/>
      <c r="G2983" s="2"/>
      <c r="H2983" s="2"/>
      <c r="I2983" s="64"/>
      <c r="J2983" s="2"/>
      <c r="K2983" s="68"/>
    </row>
    <row r="2984" spans="6:11">
      <c r="F2984" s="2"/>
      <c r="G2984" s="2"/>
      <c r="H2984" s="2"/>
      <c r="I2984" s="64"/>
      <c r="J2984" s="2"/>
      <c r="K2984" s="68"/>
    </row>
    <row r="2985" spans="6:11">
      <c r="F2985" s="2"/>
      <c r="G2985" s="2"/>
      <c r="H2985" s="2"/>
      <c r="I2985" s="64"/>
      <c r="J2985" s="2"/>
      <c r="K2985" s="68"/>
    </row>
    <row r="2986" spans="6:11">
      <c r="F2986" s="2"/>
      <c r="G2986" s="2"/>
      <c r="H2986" s="2"/>
      <c r="I2986" s="64"/>
      <c r="J2986" s="2"/>
      <c r="K2986" s="68"/>
    </row>
    <row r="2987" spans="6:11">
      <c r="F2987" s="2"/>
      <c r="G2987" s="2"/>
      <c r="H2987" s="2"/>
      <c r="I2987" s="64"/>
      <c r="J2987" s="2"/>
      <c r="K2987" s="68"/>
    </row>
    <row r="2988" spans="6:11">
      <c r="F2988" s="2"/>
      <c r="G2988" s="2"/>
      <c r="H2988" s="2"/>
      <c r="I2988" s="64"/>
      <c r="J2988" s="2"/>
      <c r="K2988" s="68"/>
    </row>
    <row r="2989" spans="6:11">
      <c r="F2989" s="2"/>
      <c r="G2989" s="2"/>
      <c r="H2989" s="2"/>
      <c r="I2989" s="64"/>
      <c r="J2989" s="2"/>
      <c r="K2989" s="68"/>
    </row>
    <row r="2990" spans="6:11">
      <c r="F2990" s="2"/>
      <c r="G2990" s="2"/>
      <c r="H2990" s="2"/>
      <c r="I2990" s="64"/>
      <c r="J2990" s="2"/>
      <c r="K2990" s="68"/>
    </row>
    <row r="2991" spans="6:11">
      <c r="F2991" s="2"/>
      <c r="G2991" s="2"/>
      <c r="H2991" s="2"/>
      <c r="I2991" s="64"/>
      <c r="J2991" s="2"/>
      <c r="K2991" s="68"/>
    </row>
    <row r="2992" spans="6:11">
      <c r="F2992" s="2"/>
      <c r="G2992" s="2"/>
      <c r="H2992" s="2"/>
      <c r="I2992" s="64"/>
      <c r="J2992" s="2"/>
      <c r="K2992" s="68"/>
    </row>
    <row r="2993" spans="6:11">
      <c r="F2993" s="2"/>
      <c r="G2993" s="2"/>
      <c r="H2993" s="2"/>
      <c r="I2993" s="64"/>
      <c r="J2993" s="2"/>
      <c r="K2993" s="68"/>
    </row>
    <row r="2994" spans="6:11">
      <c r="F2994" s="2"/>
      <c r="G2994" s="2"/>
      <c r="H2994" s="2"/>
      <c r="I2994" s="64"/>
      <c r="J2994" s="2"/>
      <c r="K2994" s="68"/>
    </row>
    <row r="2995" spans="6:11">
      <c r="F2995" s="2"/>
      <c r="G2995" s="2"/>
      <c r="H2995" s="2"/>
      <c r="I2995" s="64"/>
      <c r="J2995" s="2"/>
      <c r="K2995" s="68"/>
    </row>
    <row r="2996" spans="6:11">
      <c r="F2996" s="2"/>
      <c r="G2996" s="2"/>
      <c r="H2996" s="2"/>
      <c r="I2996" s="64"/>
      <c r="J2996" s="2"/>
      <c r="K2996" s="68"/>
    </row>
    <row r="2997" spans="6:11">
      <c r="F2997" s="2"/>
      <c r="G2997" s="2"/>
      <c r="H2997" s="2"/>
      <c r="I2997" s="64"/>
      <c r="J2997" s="2"/>
      <c r="K2997" s="68"/>
    </row>
    <row r="2998" spans="6:11">
      <c r="F2998" s="2"/>
      <c r="G2998" s="2"/>
      <c r="H2998" s="2"/>
      <c r="I2998" s="64"/>
      <c r="J2998" s="2"/>
      <c r="K2998" s="68"/>
    </row>
    <row r="2999" spans="6:11">
      <c r="F2999" s="2"/>
      <c r="G2999" s="2"/>
      <c r="H2999" s="2"/>
      <c r="I2999" s="64"/>
      <c r="J2999" s="2"/>
      <c r="K2999" s="68"/>
    </row>
    <row r="3000" spans="6:11">
      <c r="F3000" s="2"/>
      <c r="G3000" s="2"/>
      <c r="H3000" s="2"/>
      <c r="I3000" s="64"/>
      <c r="J3000" s="2"/>
      <c r="K3000" s="68"/>
    </row>
    <row r="3001" spans="6:11">
      <c r="F3001" s="2"/>
      <c r="G3001" s="2"/>
      <c r="H3001" s="2"/>
      <c r="I3001" s="64"/>
      <c r="J3001" s="2"/>
      <c r="K3001" s="68"/>
    </row>
    <row r="3002" spans="6:11">
      <c r="F3002" s="2"/>
      <c r="G3002" s="2"/>
      <c r="H3002" s="2"/>
      <c r="I3002" s="64"/>
      <c r="J3002" s="2"/>
      <c r="K3002" s="68"/>
    </row>
    <row r="3003" spans="6:11">
      <c r="F3003" s="2"/>
      <c r="G3003" s="2"/>
      <c r="H3003" s="2"/>
      <c r="I3003" s="64"/>
      <c r="J3003" s="2"/>
      <c r="K3003" s="68"/>
    </row>
    <row r="3004" spans="6:11">
      <c r="F3004" s="2"/>
      <c r="G3004" s="2"/>
      <c r="H3004" s="2"/>
      <c r="I3004" s="64"/>
      <c r="J3004" s="2"/>
      <c r="K3004" s="68"/>
    </row>
    <row r="3005" spans="6:11">
      <c r="F3005" s="2"/>
      <c r="G3005" s="2"/>
      <c r="H3005" s="2"/>
      <c r="I3005" s="64"/>
      <c r="J3005" s="2"/>
      <c r="K3005" s="68"/>
    </row>
    <row r="3006" spans="6:11">
      <c r="F3006" s="2"/>
      <c r="G3006" s="2"/>
      <c r="H3006" s="2"/>
      <c r="I3006" s="64"/>
      <c r="J3006" s="2"/>
      <c r="K3006" s="68"/>
    </row>
    <row r="3007" spans="6:11">
      <c r="F3007" s="2"/>
      <c r="G3007" s="2"/>
      <c r="H3007" s="2"/>
      <c r="I3007" s="64"/>
      <c r="J3007" s="2"/>
      <c r="K3007" s="68"/>
    </row>
    <row r="3008" spans="6:11">
      <c r="F3008" s="2"/>
      <c r="G3008" s="2"/>
      <c r="H3008" s="2"/>
      <c r="I3008" s="64"/>
      <c r="J3008" s="2"/>
      <c r="K3008" s="68"/>
    </row>
    <row r="3009" spans="6:11">
      <c r="F3009" s="2"/>
      <c r="G3009" s="2"/>
      <c r="H3009" s="2"/>
      <c r="I3009" s="64"/>
      <c r="J3009" s="2"/>
      <c r="K3009" s="68"/>
    </row>
    <row r="3010" spans="6:11">
      <c r="F3010" s="2"/>
      <c r="G3010" s="2"/>
      <c r="H3010" s="2"/>
      <c r="I3010" s="64"/>
      <c r="J3010" s="2"/>
      <c r="K3010" s="68"/>
    </row>
    <row r="3011" spans="6:11">
      <c r="F3011" s="2"/>
      <c r="G3011" s="2"/>
      <c r="H3011" s="2"/>
      <c r="I3011" s="64"/>
      <c r="J3011" s="2"/>
      <c r="K3011" s="68"/>
    </row>
    <row r="3012" spans="6:11">
      <c r="F3012" s="2"/>
      <c r="G3012" s="2"/>
      <c r="H3012" s="2"/>
      <c r="I3012" s="64"/>
      <c r="J3012" s="2"/>
      <c r="K3012" s="68"/>
    </row>
    <row r="3013" spans="6:11">
      <c r="F3013" s="2"/>
      <c r="G3013" s="2"/>
      <c r="H3013" s="2"/>
      <c r="I3013" s="64"/>
      <c r="J3013" s="2"/>
      <c r="K3013" s="68"/>
    </row>
    <row r="3014" spans="6:11">
      <c r="F3014" s="2"/>
      <c r="G3014" s="2"/>
      <c r="H3014" s="2"/>
      <c r="I3014" s="64"/>
      <c r="J3014" s="2"/>
      <c r="K3014" s="68"/>
    </row>
    <row r="3015" spans="6:11">
      <c r="F3015" s="2"/>
      <c r="G3015" s="2"/>
      <c r="H3015" s="2"/>
      <c r="I3015" s="64"/>
      <c r="J3015" s="2"/>
      <c r="K3015" s="68"/>
    </row>
    <row r="3016" spans="6:11">
      <c r="F3016" s="2"/>
      <c r="G3016" s="2"/>
      <c r="H3016" s="2"/>
      <c r="I3016" s="64"/>
      <c r="J3016" s="2"/>
      <c r="K3016" s="68"/>
    </row>
    <row r="3017" spans="6:11">
      <c r="F3017" s="2"/>
      <c r="G3017" s="2"/>
      <c r="H3017" s="2"/>
      <c r="I3017" s="64"/>
      <c r="J3017" s="2"/>
      <c r="K3017" s="68"/>
    </row>
    <row r="3018" spans="6:11">
      <c r="F3018" s="2"/>
      <c r="G3018" s="2"/>
      <c r="H3018" s="2"/>
      <c r="I3018" s="64"/>
      <c r="J3018" s="2"/>
      <c r="K3018" s="68"/>
    </row>
    <row r="3019" spans="6:11">
      <c r="F3019" s="2"/>
      <c r="G3019" s="2"/>
      <c r="H3019" s="2"/>
      <c r="I3019" s="64"/>
      <c r="J3019" s="2"/>
      <c r="K3019" s="68"/>
    </row>
    <row r="3020" spans="6:11">
      <c r="F3020" s="2"/>
      <c r="G3020" s="2"/>
      <c r="H3020" s="2"/>
      <c r="I3020" s="64"/>
      <c r="J3020" s="2"/>
      <c r="K3020" s="68"/>
    </row>
    <row r="3021" spans="6:11">
      <c r="F3021" s="2"/>
      <c r="G3021" s="2"/>
      <c r="H3021" s="2"/>
      <c r="I3021" s="64"/>
      <c r="J3021" s="2"/>
      <c r="K3021" s="68"/>
    </row>
    <row r="3022" spans="6:11">
      <c r="F3022" s="2"/>
      <c r="G3022" s="2"/>
      <c r="H3022" s="2"/>
      <c r="I3022" s="64"/>
      <c r="J3022" s="2"/>
      <c r="K3022" s="68"/>
    </row>
    <row r="3023" spans="6:11">
      <c r="F3023" s="2"/>
      <c r="G3023" s="2"/>
      <c r="H3023" s="2"/>
      <c r="I3023" s="64"/>
      <c r="J3023" s="2"/>
      <c r="K3023" s="68"/>
    </row>
    <row r="3024" spans="6:11">
      <c r="F3024" s="2"/>
      <c r="G3024" s="2"/>
      <c r="H3024" s="2"/>
      <c r="I3024" s="64"/>
      <c r="J3024" s="2"/>
      <c r="K3024" s="68"/>
    </row>
    <row r="3025" spans="6:11">
      <c r="F3025" s="2"/>
      <c r="G3025" s="2"/>
      <c r="H3025" s="2"/>
      <c r="I3025" s="64"/>
      <c r="J3025" s="2"/>
      <c r="K3025" s="68"/>
    </row>
    <row r="3026" spans="6:11">
      <c r="F3026" s="2"/>
      <c r="G3026" s="2"/>
      <c r="H3026" s="2"/>
      <c r="I3026" s="64"/>
      <c r="J3026" s="2"/>
      <c r="K3026" s="68"/>
    </row>
    <row r="3027" spans="6:11">
      <c r="F3027" s="2"/>
      <c r="G3027" s="2"/>
      <c r="H3027" s="2"/>
      <c r="I3027" s="64"/>
      <c r="J3027" s="2"/>
      <c r="K3027" s="68"/>
    </row>
    <row r="3028" spans="6:11">
      <c r="F3028" s="2"/>
      <c r="G3028" s="2"/>
      <c r="H3028" s="2"/>
      <c r="I3028" s="64"/>
      <c r="J3028" s="2"/>
      <c r="K3028" s="68"/>
    </row>
    <row r="3029" spans="6:11">
      <c r="F3029" s="2"/>
      <c r="G3029" s="2"/>
      <c r="H3029" s="2"/>
      <c r="I3029" s="64"/>
      <c r="J3029" s="2"/>
      <c r="K3029" s="68"/>
    </row>
    <row r="3030" spans="6:11">
      <c r="F3030" s="2"/>
      <c r="G3030" s="2"/>
      <c r="H3030" s="2"/>
      <c r="I3030" s="64"/>
      <c r="J3030" s="2"/>
      <c r="K3030" s="68"/>
    </row>
    <row r="3031" spans="6:11">
      <c r="F3031" s="2"/>
      <c r="G3031" s="2"/>
      <c r="H3031" s="2"/>
      <c r="I3031" s="64"/>
      <c r="J3031" s="2"/>
      <c r="K3031" s="68"/>
    </row>
    <row r="3032" spans="6:11">
      <c r="F3032" s="2"/>
      <c r="G3032" s="2"/>
      <c r="H3032" s="2"/>
      <c r="I3032" s="64"/>
      <c r="J3032" s="2"/>
      <c r="K3032" s="68"/>
    </row>
    <row r="3033" spans="6:11">
      <c r="F3033" s="2"/>
      <c r="G3033" s="2"/>
      <c r="H3033" s="2"/>
      <c r="I3033" s="64"/>
      <c r="J3033" s="2"/>
      <c r="K3033" s="68"/>
    </row>
    <row r="3034" spans="6:11">
      <c r="F3034" s="2"/>
      <c r="G3034" s="2"/>
      <c r="H3034" s="2"/>
      <c r="I3034" s="64"/>
      <c r="J3034" s="2"/>
      <c r="K3034" s="68"/>
    </row>
    <row r="3035" spans="6:11">
      <c r="F3035" s="2"/>
      <c r="G3035" s="2"/>
      <c r="H3035" s="2"/>
      <c r="I3035" s="64"/>
      <c r="J3035" s="2"/>
      <c r="K3035" s="68"/>
    </row>
    <row r="3036" spans="6:11">
      <c r="F3036" s="2"/>
      <c r="G3036" s="2"/>
      <c r="H3036" s="2"/>
      <c r="I3036" s="64"/>
      <c r="J3036" s="2"/>
      <c r="K3036" s="68"/>
    </row>
    <row r="3037" spans="6:11">
      <c r="F3037" s="2"/>
      <c r="G3037" s="2"/>
      <c r="H3037" s="2"/>
      <c r="I3037" s="64"/>
      <c r="J3037" s="2"/>
      <c r="K3037" s="68"/>
    </row>
    <row r="3038" spans="6:11">
      <c r="F3038" s="2"/>
      <c r="G3038" s="2"/>
      <c r="H3038" s="2"/>
      <c r="I3038" s="64"/>
      <c r="J3038" s="2"/>
      <c r="K3038" s="68"/>
    </row>
    <row r="3039" spans="6:11">
      <c r="F3039" s="2"/>
      <c r="G3039" s="2"/>
      <c r="H3039" s="2"/>
      <c r="I3039" s="64"/>
      <c r="J3039" s="2"/>
      <c r="K3039" s="68"/>
    </row>
    <row r="3040" spans="6:11">
      <c r="F3040" s="2"/>
      <c r="G3040" s="2"/>
      <c r="H3040" s="2"/>
      <c r="I3040" s="64"/>
      <c r="J3040" s="2"/>
      <c r="K3040" s="68"/>
    </row>
    <row r="3041" spans="6:11">
      <c r="F3041" s="2"/>
      <c r="G3041" s="2"/>
      <c r="H3041" s="2"/>
      <c r="I3041" s="64"/>
      <c r="J3041" s="2"/>
      <c r="K3041" s="68"/>
    </row>
    <row r="3042" spans="6:11">
      <c r="F3042" s="2"/>
      <c r="G3042" s="2"/>
      <c r="H3042" s="2"/>
      <c r="I3042" s="64"/>
      <c r="J3042" s="2"/>
      <c r="K3042" s="68"/>
    </row>
    <row r="3043" spans="6:11">
      <c r="F3043" s="2"/>
      <c r="G3043" s="2"/>
      <c r="H3043" s="2"/>
      <c r="I3043" s="64"/>
      <c r="J3043" s="2"/>
      <c r="K3043" s="68"/>
    </row>
    <row r="3044" spans="6:11">
      <c r="F3044" s="2"/>
      <c r="G3044" s="2"/>
      <c r="H3044" s="2"/>
      <c r="I3044" s="64"/>
      <c r="J3044" s="2"/>
      <c r="K3044" s="68"/>
    </row>
    <row r="3045" spans="6:11">
      <c r="F3045" s="2"/>
      <c r="G3045" s="2"/>
      <c r="H3045" s="2"/>
      <c r="I3045" s="64"/>
      <c r="J3045" s="2"/>
      <c r="K3045" s="68"/>
    </row>
    <row r="3046" spans="6:11">
      <c r="F3046" s="2"/>
      <c r="G3046" s="2"/>
      <c r="H3046" s="2"/>
      <c r="I3046" s="64"/>
      <c r="J3046" s="2"/>
      <c r="K3046" s="68"/>
    </row>
    <row r="3047" spans="6:11">
      <c r="F3047" s="2"/>
      <c r="G3047" s="2"/>
      <c r="H3047" s="2"/>
      <c r="I3047" s="64"/>
      <c r="J3047" s="2"/>
      <c r="K3047" s="68"/>
    </row>
    <row r="3048" spans="6:11">
      <c r="F3048" s="2"/>
      <c r="G3048" s="2"/>
      <c r="H3048" s="2"/>
      <c r="I3048" s="64"/>
      <c r="J3048" s="2"/>
      <c r="K3048" s="68"/>
    </row>
    <row r="3049" spans="6:11">
      <c r="F3049" s="2"/>
      <c r="G3049" s="2"/>
      <c r="H3049" s="2"/>
      <c r="I3049" s="64"/>
      <c r="J3049" s="2"/>
      <c r="K3049" s="68"/>
    </row>
    <row r="3050" spans="6:11">
      <c r="F3050" s="2"/>
      <c r="G3050" s="2"/>
      <c r="H3050" s="2"/>
      <c r="I3050" s="64"/>
      <c r="J3050" s="2"/>
      <c r="K3050" s="68"/>
    </row>
    <row r="3051" spans="6:11">
      <c r="F3051" s="2"/>
      <c r="G3051" s="2"/>
      <c r="H3051" s="2"/>
      <c r="I3051" s="64"/>
      <c r="J3051" s="2"/>
      <c r="K3051" s="68"/>
    </row>
    <row r="3052" spans="6:11">
      <c r="F3052" s="2"/>
      <c r="G3052" s="2"/>
      <c r="H3052" s="2"/>
      <c r="I3052" s="64"/>
      <c r="J3052" s="2"/>
      <c r="K3052" s="68"/>
    </row>
    <row r="3053" spans="6:11">
      <c r="F3053" s="2"/>
      <c r="G3053" s="2"/>
      <c r="H3053" s="2"/>
      <c r="I3053" s="64"/>
      <c r="J3053" s="2"/>
      <c r="K3053" s="68"/>
    </row>
    <row r="3054" spans="6:11">
      <c r="F3054" s="2"/>
      <c r="G3054" s="2"/>
      <c r="H3054" s="2"/>
      <c r="I3054" s="64"/>
      <c r="J3054" s="2"/>
      <c r="K3054" s="68"/>
    </row>
    <row r="3055" spans="6:11">
      <c r="F3055" s="2"/>
      <c r="G3055" s="2"/>
      <c r="H3055" s="2"/>
      <c r="I3055" s="64"/>
      <c r="J3055" s="2"/>
      <c r="K3055" s="68"/>
    </row>
    <row r="3056" spans="6:11">
      <c r="F3056" s="2"/>
      <c r="G3056" s="2"/>
      <c r="H3056" s="2"/>
      <c r="I3056" s="64"/>
      <c r="J3056" s="2"/>
      <c r="K3056" s="68"/>
    </row>
    <row r="3057" spans="6:11">
      <c r="F3057" s="2"/>
      <c r="G3057" s="2"/>
      <c r="H3057" s="2"/>
      <c r="I3057" s="64"/>
      <c r="J3057" s="2"/>
      <c r="K3057" s="68"/>
    </row>
    <row r="3058" spans="6:11">
      <c r="F3058" s="2"/>
      <c r="G3058" s="2"/>
      <c r="H3058" s="2"/>
      <c r="I3058" s="64"/>
      <c r="J3058" s="2"/>
      <c r="K3058" s="68"/>
    </row>
    <row r="3059" spans="6:11">
      <c r="F3059" s="2"/>
      <c r="G3059" s="2"/>
      <c r="H3059" s="2"/>
      <c r="I3059" s="64"/>
      <c r="J3059" s="2"/>
      <c r="K3059" s="68"/>
    </row>
    <row r="3060" spans="6:11">
      <c r="F3060" s="2"/>
      <c r="G3060" s="2"/>
      <c r="H3060" s="2"/>
      <c r="I3060" s="64"/>
      <c r="J3060" s="2"/>
      <c r="K3060" s="68"/>
    </row>
    <row r="3061" spans="6:11">
      <c r="F3061" s="2"/>
      <c r="G3061" s="2"/>
      <c r="H3061" s="2"/>
      <c r="I3061" s="64"/>
      <c r="J3061" s="2"/>
      <c r="K3061" s="68"/>
    </row>
    <row r="3062" spans="6:11">
      <c r="F3062" s="2"/>
      <c r="G3062" s="2"/>
      <c r="H3062" s="2"/>
      <c r="I3062" s="64"/>
      <c r="J3062" s="2"/>
      <c r="K3062" s="68"/>
    </row>
    <row r="3063" spans="6:11">
      <c r="F3063" s="2"/>
      <c r="G3063" s="2"/>
      <c r="H3063" s="2"/>
      <c r="I3063" s="64"/>
      <c r="J3063" s="2"/>
      <c r="K3063" s="68"/>
    </row>
    <row r="3064" spans="6:11">
      <c r="F3064" s="2"/>
      <c r="G3064" s="2"/>
      <c r="H3064" s="2"/>
      <c r="I3064" s="64"/>
      <c r="J3064" s="2"/>
      <c r="K3064" s="68"/>
    </row>
    <row r="3065" spans="6:11">
      <c r="F3065" s="2"/>
      <c r="G3065" s="2"/>
      <c r="H3065" s="2"/>
      <c r="I3065" s="64"/>
      <c r="J3065" s="2"/>
      <c r="K3065" s="68"/>
    </row>
    <row r="3066" spans="6:11">
      <c r="F3066" s="2"/>
      <c r="G3066" s="2"/>
      <c r="H3066" s="2"/>
      <c r="I3066" s="64"/>
      <c r="J3066" s="2"/>
      <c r="K3066" s="68"/>
    </row>
    <row r="3067" spans="6:11">
      <c r="F3067" s="2"/>
      <c r="G3067" s="2"/>
      <c r="H3067" s="2"/>
      <c r="I3067" s="64"/>
      <c r="J3067" s="2"/>
      <c r="K3067" s="68"/>
    </row>
    <row r="3068" spans="6:11">
      <c r="F3068" s="2"/>
      <c r="G3068" s="2"/>
      <c r="H3068" s="2"/>
      <c r="I3068" s="64"/>
      <c r="J3068" s="2"/>
      <c r="K3068" s="68"/>
    </row>
    <row r="3069" spans="6:11">
      <c r="F3069" s="2"/>
      <c r="G3069" s="2"/>
      <c r="H3069" s="2"/>
      <c r="I3069" s="64"/>
      <c r="J3069" s="2"/>
      <c r="K3069" s="68"/>
    </row>
    <row r="3070" spans="6:11">
      <c r="F3070" s="2"/>
      <c r="G3070" s="2"/>
      <c r="H3070" s="2"/>
      <c r="I3070" s="64"/>
      <c r="J3070" s="2"/>
      <c r="K3070" s="68"/>
    </row>
    <row r="3071" spans="6:11">
      <c r="F3071" s="2"/>
      <c r="G3071" s="2"/>
      <c r="H3071" s="2"/>
      <c r="I3071" s="64"/>
      <c r="J3071" s="2"/>
      <c r="K3071" s="68"/>
    </row>
    <row r="3072" spans="6:11">
      <c r="F3072" s="2"/>
      <c r="G3072" s="2"/>
      <c r="H3072" s="2"/>
      <c r="I3072" s="64"/>
      <c r="J3072" s="2"/>
      <c r="K3072" s="68"/>
    </row>
    <row r="3073" spans="6:11">
      <c r="F3073" s="2"/>
      <c r="G3073" s="2"/>
      <c r="H3073" s="2"/>
      <c r="I3073" s="64"/>
      <c r="J3073" s="2"/>
      <c r="K3073" s="68"/>
    </row>
    <row r="3074" spans="6:11">
      <c r="F3074" s="2"/>
      <c r="G3074" s="2"/>
      <c r="H3074" s="2"/>
      <c r="I3074" s="64"/>
      <c r="J3074" s="2"/>
      <c r="K3074" s="68"/>
    </row>
    <row r="3075" spans="6:11">
      <c r="F3075" s="2"/>
      <c r="G3075" s="2"/>
      <c r="H3075" s="2"/>
      <c r="I3075" s="64"/>
      <c r="J3075" s="2"/>
      <c r="K3075" s="68"/>
    </row>
    <row r="3076" spans="6:11">
      <c r="F3076" s="2"/>
      <c r="G3076" s="2"/>
      <c r="H3076" s="2"/>
      <c r="I3076" s="64"/>
      <c r="J3076" s="2"/>
      <c r="K3076" s="68"/>
    </row>
    <row r="3077" spans="6:11">
      <c r="F3077" s="2"/>
      <c r="G3077" s="2"/>
      <c r="H3077" s="2"/>
      <c r="I3077" s="64"/>
      <c r="J3077" s="2"/>
      <c r="K3077" s="68"/>
    </row>
    <row r="3078" spans="6:11">
      <c r="F3078" s="2"/>
      <c r="G3078" s="2"/>
      <c r="H3078" s="2"/>
      <c r="I3078" s="64"/>
      <c r="J3078" s="2"/>
      <c r="K3078" s="68"/>
    </row>
    <row r="3079" spans="6:11">
      <c r="F3079" s="2"/>
      <c r="G3079" s="2"/>
      <c r="H3079" s="2"/>
      <c r="I3079" s="64"/>
      <c r="J3079" s="2"/>
      <c r="K3079" s="68"/>
    </row>
    <row r="3080" spans="6:11">
      <c r="F3080" s="2"/>
      <c r="G3080" s="2"/>
      <c r="H3080" s="2"/>
      <c r="I3080" s="64"/>
      <c r="J3080" s="2"/>
      <c r="K3080" s="68"/>
    </row>
    <row r="3081" spans="6:11">
      <c r="F3081" s="2"/>
      <c r="G3081" s="2"/>
      <c r="H3081" s="2"/>
      <c r="I3081" s="64"/>
      <c r="J3081" s="2"/>
      <c r="K3081" s="68"/>
    </row>
    <row r="3082" spans="6:11">
      <c r="F3082" s="2"/>
      <c r="G3082" s="2"/>
      <c r="H3082" s="2"/>
      <c r="I3082" s="64"/>
      <c r="J3082" s="2"/>
      <c r="K3082" s="68"/>
    </row>
    <row r="3083" spans="6:11">
      <c r="F3083" s="2"/>
      <c r="G3083" s="2"/>
      <c r="H3083" s="2"/>
      <c r="I3083" s="64"/>
      <c r="J3083" s="2"/>
      <c r="K3083" s="68"/>
    </row>
    <row r="3084" spans="6:11">
      <c r="F3084" s="2"/>
      <c r="G3084" s="2"/>
      <c r="H3084" s="2"/>
      <c r="I3084" s="64"/>
      <c r="J3084" s="2"/>
      <c r="K3084" s="68"/>
    </row>
    <row r="3085" spans="6:11">
      <c r="F3085" s="2"/>
      <c r="G3085" s="2"/>
      <c r="H3085" s="2"/>
      <c r="I3085" s="64"/>
      <c r="J3085" s="2"/>
      <c r="K3085" s="68"/>
    </row>
    <row r="3086" spans="6:11">
      <c r="F3086" s="2"/>
      <c r="G3086" s="2"/>
      <c r="H3086" s="2"/>
      <c r="I3086" s="64"/>
      <c r="J3086" s="2"/>
      <c r="K3086" s="68"/>
    </row>
    <row r="3087" spans="6:11">
      <c r="F3087" s="2"/>
      <c r="G3087" s="2"/>
      <c r="H3087" s="2"/>
      <c r="I3087" s="64"/>
      <c r="J3087" s="2"/>
      <c r="K3087" s="68"/>
    </row>
    <row r="3088" spans="6:11">
      <c r="F3088" s="2"/>
      <c r="G3088" s="2"/>
      <c r="H3088" s="2"/>
      <c r="I3088" s="64"/>
      <c r="J3088" s="2"/>
      <c r="K3088" s="68"/>
    </row>
    <row r="3089" spans="6:11">
      <c r="F3089" s="2"/>
      <c r="G3089" s="2"/>
      <c r="H3089" s="2"/>
      <c r="I3089" s="64"/>
      <c r="J3089" s="2"/>
      <c r="K3089" s="68"/>
    </row>
    <row r="3090" spans="6:11">
      <c r="F3090" s="2"/>
      <c r="G3090" s="2"/>
      <c r="H3090" s="2"/>
      <c r="I3090" s="64"/>
      <c r="J3090" s="2"/>
      <c r="K3090" s="68"/>
    </row>
    <row r="3091" spans="6:11">
      <c r="F3091" s="2"/>
      <c r="G3091" s="2"/>
      <c r="H3091" s="2"/>
      <c r="I3091" s="64"/>
      <c r="J3091" s="2"/>
      <c r="K3091" s="68"/>
    </row>
    <row r="3092" spans="6:11">
      <c r="F3092" s="2"/>
      <c r="G3092" s="2"/>
      <c r="H3092" s="2"/>
      <c r="I3092" s="64"/>
      <c r="J3092" s="2"/>
      <c r="K3092" s="68"/>
    </row>
    <row r="3093" spans="6:11">
      <c r="F3093" s="2"/>
      <c r="G3093" s="2"/>
      <c r="H3093" s="2"/>
      <c r="I3093" s="64"/>
      <c r="J3093" s="2"/>
      <c r="K3093" s="68"/>
    </row>
    <row r="3094" spans="6:11">
      <c r="F3094" s="2"/>
      <c r="G3094" s="2"/>
      <c r="H3094" s="2"/>
      <c r="I3094" s="64"/>
      <c r="J3094" s="2"/>
      <c r="K3094" s="68"/>
    </row>
    <row r="3095" spans="6:11">
      <c r="F3095" s="2"/>
      <c r="G3095" s="2"/>
      <c r="H3095" s="2"/>
      <c r="I3095" s="64"/>
      <c r="J3095" s="2"/>
      <c r="K3095" s="68"/>
    </row>
    <row r="3096" spans="6:11">
      <c r="F3096" s="2"/>
      <c r="G3096" s="2"/>
      <c r="H3096" s="2"/>
      <c r="I3096" s="64"/>
      <c r="J3096" s="2"/>
      <c r="K3096" s="68"/>
    </row>
    <row r="3097" spans="6:11">
      <c r="F3097" s="2"/>
      <c r="G3097" s="2"/>
      <c r="H3097" s="2"/>
      <c r="I3097" s="64"/>
      <c r="J3097" s="2"/>
      <c r="K3097" s="68"/>
    </row>
    <row r="3098" spans="6:11">
      <c r="F3098" s="2"/>
      <c r="G3098" s="2"/>
      <c r="H3098" s="2"/>
      <c r="I3098" s="64"/>
      <c r="J3098" s="2"/>
      <c r="K3098" s="68"/>
    </row>
    <row r="3099" spans="6:11">
      <c r="F3099" s="2"/>
      <c r="G3099" s="2"/>
      <c r="H3099" s="2"/>
      <c r="I3099" s="64"/>
      <c r="J3099" s="2"/>
      <c r="K3099" s="68"/>
    </row>
    <row r="3100" spans="6:11">
      <c r="F3100" s="2"/>
      <c r="G3100" s="2"/>
      <c r="H3100" s="2"/>
      <c r="I3100" s="64"/>
      <c r="J3100" s="2"/>
      <c r="K3100" s="68"/>
    </row>
    <row r="3101" spans="6:11">
      <c r="F3101" s="2"/>
      <c r="G3101" s="2"/>
      <c r="H3101" s="2"/>
      <c r="I3101" s="64"/>
      <c r="J3101" s="2"/>
      <c r="K3101" s="68"/>
    </row>
    <row r="3102" spans="6:11">
      <c r="F3102" s="2"/>
      <c r="G3102" s="2"/>
      <c r="H3102" s="2"/>
      <c r="I3102" s="64"/>
      <c r="J3102" s="2"/>
      <c r="K3102" s="68"/>
    </row>
    <row r="3103" spans="6:11">
      <c r="F3103" s="2"/>
      <c r="G3103" s="2"/>
      <c r="H3103" s="2"/>
      <c r="I3103" s="64"/>
      <c r="J3103" s="2"/>
      <c r="K3103" s="68"/>
    </row>
    <row r="3104" spans="6:11">
      <c r="F3104" s="2"/>
      <c r="G3104" s="2"/>
      <c r="H3104" s="2"/>
      <c r="I3104" s="64"/>
      <c r="J3104" s="2"/>
      <c r="K3104" s="68"/>
    </row>
    <row r="3105" spans="6:11">
      <c r="F3105" s="2"/>
      <c r="G3105" s="2"/>
      <c r="H3105" s="2"/>
      <c r="I3105" s="64"/>
      <c r="J3105" s="2"/>
      <c r="K3105" s="68"/>
    </row>
    <row r="3106" spans="6:11">
      <c r="F3106" s="2"/>
      <c r="G3106" s="2"/>
      <c r="H3106" s="2"/>
      <c r="I3106" s="64"/>
      <c r="J3106" s="2"/>
      <c r="K3106" s="68"/>
    </row>
    <row r="3107" spans="6:11">
      <c r="F3107" s="2"/>
      <c r="G3107" s="2"/>
      <c r="H3107" s="2"/>
      <c r="I3107" s="64"/>
      <c r="J3107" s="2"/>
      <c r="K3107" s="68"/>
    </row>
    <row r="3108" spans="6:11">
      <c r="F3108" s="2"/>
      <c r="G3108" s="2"/>
      <c r="H3108" s="2"/>
      <c r="I3108" s="64"/>
      <c r="J3108" s="2"/>
      <c r="K3108" s="68"/>
    </row>
    <row r="3109" spans="6:11">
      <c r="F3109" s="2"/>
      <c r="G3109" s="2"/>
      <c r="H3109" s="2"/>
      <c r="I3109" s="64"/>
      <c r="J3109" s="2"/>
      <c r="K3109" s="68"/>
    </row>
    <row r="3110" spans="6:11">
      <c r="F3110" s="2"/>
      <c r="G3110" s="2"/>
      <c r="H3110" s="2"/>
      <c r="I3110" s="64"/>
      <c r="J3110" s="2"/>
      <c r="K3110" s="68"/>
    </row>
    <row r="3111" spans="6:11">
      <c r="F3111" s="2"/>
      <c r="G3111" s="2"/>
      <c r="H3111" s="2"/>
      <c r="I3111" s="64"/>
      <c r="J3111" s="2"/>
      <c r="K3111" s="68"/>
    </row>
    <row r="3112" spans="6:11">
      <c r="F3112" s="2"/>
      <c r="G3112" s="2"/>
      <c r="H3112" s="2"/>
      <c r="I3112" s="64"/>
      <c r="J3112" s="2"/>
      <c r="K3112" s="68"/>
    </row>
    <row r="3113" spans="6:11">
      <c r="F3113" s="2"/>
      <c r="G3113" s="2"/>
      <c r="H3113" s="2"/>
      <c r="I3113" s="64"/>
      <c r="J3113" s="2"/>
      <c r="K3113" s="68"/>
    </row>
    <row r="3114" spans="6:11">
      <c r="F3114" s="2"/>
      <c r="G3114" s="2"/>
      <c r="H3114" s="2"/>
      <c r="I3114" s="64"/>
      <c r="J3114" s="2"/>
      <c r="K3114" s="68"/>
    </row>
    <row r="3115" spans="6:11">
      <c r="F3115" s="2"/>
      <c r="G3115" s="2"/>
      <c r="H3115" s="2"/>
      <c r="I3115" s="64"/>
      <c r="J3115" s="2"/>
      <c r="K3115" s="68"/>
    </row>
    <row r="3116" spans="6:11">
      <c r="F3116" s="2"/>
      <c r="G3116" s="2"/>
      <c r="H3116" s="2"/>
      <c r="I3116" s="64"/>
      <c r="J3116" s="2"/>
      <c r="K3116" s="68"/>
    </row>
    <row r="3117" spans="6:11">
      <c r="F3117" s="2"/>
      <c r="G3117" s="2"/>
      <c r="H3117" s="2"/>
      <c r="I3117" s="64"/>
      <c r="J3117" s="2"/>
      <c r="K3117" s="68"/>
    </row>
    <row r="3118" spans="6:11">
      <c r="F3118" s="2"/>
      <c r="G3118" s="2"/>
      <c r="H3118" s="2"/>
      <c r="I3118" s="64"/>
      <c r="J3118" s="2"/>
      <c r="K3118" s="68"/>
    </row>
    <row r="3119" spans="6:11">
      <c r="F3119" s="2"/>
      <c r="G3119" s="2"/>
      <c r="H3119" s="2"/>
      <c r="I3119" s="64"/>
      <c r="J3119" s="2"/>
      <c r="K3119" s="68"/>
    </row>
    <row r="3120" spans="6:11">
      <c r="F3120" s="2"/>
      <c r="G3120" s="2"/>
      <c r="H3120" s="2"/>
      <c r="I3120" s="64"/>
      <c r="J3120" s="2"/>
      <c r="K3120" s="68"/>
    </row>
    <row r="3121" spans="6:11">
      <c r="F3121" s="2"/>
      <c r="G3121" s="2"/>
      <c r="H3121" s="2"/>
      <c r="I3121" s="64"/>
      <c r="J3121" s="2"/>
      <c r="K3121" s="68"/>
    </row>
    <row r="3122" spans="6:11">
      <c r="F3122" s="2"/>
      <c r="G3122" s="2"/>
      <c r="H3122" s="2"/>
      <c r="I3122" s="64"/>
      <c r="J3122" s="2"/>
      <c r="K3122" s="68"/>
    </row>
    <row r="3123" spans="6:11">
      <c r="F3123" s="2"/>
      <c r="G3123" s="2"/>
      <c r="H3123" s="2"/>
      <c r="I3123" s="64"/>
      <c r="J3123" s="2"/>
      <c r="K3123" s="68"/>
    </row>
    <row r="3124" spans="6:11">
      <c r="F3124" s="2"/>
      <c r="G3124" s="2"/>
      <c r="H3124" s="2"/>
      <c r="I3124" s="64"/>
      <c r="J3124" s="2"/>
      <c r="K3124" s="68"/>
    </row>
    <row r="3125" spans="6:11">
      <c r="F3125" s="2"/>
      <c r="G3125" s="2"/>
      <c r="H3125" s="2"/>
      <c r="I3125" s="64"/>
      <c r="J3125" s="2"/>
      <c r="K3125" s="68"/>
    </row>
    <row r="3126" spans="6:11">
      <c r="F3126" s="2"/>
      <c r="G3126" s="2"/>
      <c r="H3126" s="2"/>
      <c r="I3126" s="64"/>
      <c r="J3126" s="2"/>
      <c r="K3126" s="68"/>
    </row>
    <row r="3127" spans="6:11">
      <c r="F3127" s="2"/>
      <c r="G3127" s="2"/>
      <c r="H3127" s="2"/>
      <c r="I3127" s="64"/>
      <c r="J3127" s="2"/>
      <c r="K3127" s="68"/>
    </row>
    <row r="3128" spans="6:11">
      <c r="F3128" s="2"/>
      <c r="G3128" s="2"/>
      <c r="H3128" s="2"/>
      <c r="I3128" s="64"/>
      <c r="J3128" s="2"/>
      <c r="K3128" s="68"/>
    </row>
    <row r="3129" spans="6:11">
      <c r="F3129" s="2"/>
      <c r="G3129" s="2"/>
      <c r="H3129" s="2"/>
      <c r="I3129" s="64"/>
      <c r="J3129" s="2"/>
      <c r="K3129" s="68"/>
    </row>
    <row r="3130" spans="6:11">
      <c r="F3130" s="2"/>
      <c r="G3130" s="2"/>
      <c r="H3130" s="2"/>
      <c r="I3130" s="64"/>
      <c r="J3130" s="2"/>
      <c r="K3130" s="68"/>
    </row>
    <row r="3131" spans="6:11">
      <c r="F3131" s="2"/>
      <c r="G3131" s="2"/>
      <c r="H3131" s="2"/>
      <c r="I3131" s="64"/>
      <c r="J3131" s="2"/>
      <c r="K3131" s="68"/>
    </row>
    <row r="3132" spans="6:11">
      <c r="F3132" s="2"/>
      <c r="G3132" s="2"/>
      <c r="H3132" s="2"/>
      <c r="I3132" s="64"/>
      <c r="J3132" s="2"/>
      <c r="K3132" s="68"/>
    </row>
    <row r="3133" spans="6:11">
      <c r="F3133" s="2"/>
      <c r="G3133" s="2"/>
      <c r="H3133" s="2"/>
      <c r="I3133" s="64"/>
      <c r="J3133" s="2"/>
      <c r="K3133" s="68"/>
    </row>
    <row r="3134" spans="6:11">
      <c r="F3134" s="2"/>
      <c r="G3134" s="2"/>
      <c r="H3134" s="2"/>
      <c r="I3134" s="64"/>
      <c r="J3134" s="2"/>
      <c r="K3134" s="68"/>
    </row>
    <row r="3135" spans="6:11">
      <c r="F3135" s="2"/>
      <c r="G3135" s="2"/>
      <c r="H3135" s="2"/>
      <c r="I3135" s="64"/>
      <c r="J3135" s="2"/>
      <c r="K3135" s="68"/>
    </row>
    <row r="3136" spans="6:11">
      <c r="F3136" s="2"/>
      <c r="G3136" s="2"/>
      <c r="H3136" s="2"/>
      <c r="I3136" s="64"/>
      <c r="J3136" s="2"/>
      <c r="K3136" s="68"/>
    </row>
    <row r="3137" spans="6:11">
      <c r="F3137" s="2"/>
      <c r="G3137" s="2"/>
      <c r="H3137" s="2"/>
      <c r="I3137" s="64"/>
      <c r="J3137" s="2"/>
      <c r="K3137" s="68"/>
    </row>
    <row r="3138" spans="6:11">
      <c r="F3138" s="2"/>
      <c r="G3138" s="2"/>
      <c r="H3138" s="2"/>
      <c r="I3138" s="64"/>
      <c r="J3138" s="2"/>
      <c r="K3138" s="68"/>
    </row>
    <row r="3139" spans="6:11">
      <c r="F3139" s="2"/>
      <c r="G3139" s="2"/>
      <c r="H3139" s="2"/>
      <c r="I3139" s="64"/>
      <c r="J3139" s="2"/>
      <c r="K3139" s="68"/>
    </row>
    <row r="3140" spans="6:11">
      <c r="F3140" s="2"/>
      <c r="G3140" s="2"/>
      <c r="H3140" s="2"/>
      <c r="I3140" s="64"/>
      <c r="J3140" s="2"/>
      <c r="K3140" s="68"/>
    </row>
    <row r="3141" spans="6:11">
      <c r="F3141" s="2"/>
      <c r="G3141" s="2"/>
      <c r="H3141" s="2"/>
      <c r="I3141" s="64"/>
      <c r="J3141" s="2"/>
      <c r="K3141" s="68"/>
    </row>
    <row r="3142" spans="6:11">
      <c r="F3142" s="2"/>
      <c r="G3142" s="2"/>
      <c r="H3142" s="2"/>
      <c r="I3142" s="64"/>
      <c r="J3142" s="2"/>
      <c r="K3142" s="68"/>
    </row>
    <row r="3143" spans="6:11">
      <c r="F3143" s="2"/>
      <c r="G3143" s="2"/>
      <c r="H3143" s="2"/>
      <c r="I3143" s="64"/>
      <c r="J3143" s="2"/>
      <c r="K3143" s="68"/>
    </row>
    <row r="3144" spans="6:11">
      <c r="F3144" s="2"/>
      <c r="G3144" s="2"/>
      <c r="H3144" s="2"/>
      <c r="I3144" s="64"/>
      <c r="J3144" s="2"/>
      <c r="K3144" s="68"/>
    </row>
    <row r="3145" spans="6:11">
      <c r="F3145" s="2"/>
      <c r="G3145" s="2"/>
      <c r="H3145" s="2"/>
      <c r="I3145" s="64"/>
      <c r="J3145" s="2"/>
      <c r="K3145" s="68"/>
    </row>
    <row r="3146" spans="6:11">
      <c r="F3146" s="2"/>
      <c r="G3146" s="2"/>
      <c r="H3146" s="2"/>
      <c r="I3146" s="64"/>
      <c r="J3146" s="2"/>
      <c r="K3146" s="68"/>
    </row>
    <row r="3147" spans="6:11">
      <c r="F3147" s="2"/>
      <c r="G3147" s="2"/>
      <c r="H3147" s="2"/>
      <c r="I3147" s="64"/>
      <c r="J3147" s="2"/>
      <c r="K3147" s="68"/>
    </row>
    <row r="3148" spans="6:11">
      <c r="F3148" s="2"/>
      <c r="G3148" s="2"/>
      <c r="H3148" s="2"/>
      <c r="I3148" s="64"/>
      <c r="J3148" s="2"/>
      <c r="K3148" s="68"/>
    </row>
    <row r="3149" spans="6:11">
      <c r="F3149" s="2"/>
      <c r="G3149" s="2"/>
      <c r="H3149" s="2"/>
      <c r="I3149" s="64"/>
      <c r="J3149" s="2"/>
      <c r="K3149" s="68"/>
    </row>
    <row r="3150" spans="6:11">
      <c r="F3150" s="2"/>
      <c r="G3150" s="2"/>
      <c r="H3150" s="2"/>
      <c r="I3150" s="64"/>
      <c r="J3150" s="2"/>
      <c r="K3150" s="68"/>
    </row>
    <row r="3151" spans="6:11">
      <c r="F3151" s="2"/>
      <c r="G3151" s="2"/>
      <c r="H3151" s="2"/>
      <c r="I3151" s="64"/>
      <c r="J3151" s="2"/>
      <c r="K3151" s="68"/>
    </row>
    <row r="3152" spans="6:11">
      <c r="F3152" s="2"/>
      <c r="G3152" s="2"/>
      <c r="H3152" s="2"/>
      <c r="I3152" s="64"/>
      <c r="J3152" s="2"/>
      <c r="K3152" s="68"/>
    </row>
    <row r="3153" spans="6:11">
      <c r="F3153" s="2"/>
      <c r="G3153" s="2"/>
      <c r="H3153" s="2"/>
      <c r="I3153" s="64"/>
      <c r="J3153" s="2"/>
      <c r="K3153" s="68"/>
    </row>
    <row r="3154" spans="6:11">
      <c r="F3154" s="2"/>
      <c r="G3154" s="2"/>
      <c r="H3154" s="2"/>
      <c r="I3154" s="64"/>
      <c r="J3154" s="2"/>
      <c r="K3154" s="68"/>
    </row>
    <row r="3155" spans="6:11">
      <c r="F3155" s="2"/>
      <c r="G3155" s="2"/>
      <c r="H3155" s="2"/>
      <c r="I3155" s="64"/>
      <c r="J3155" s="2"/>
      <c r="K3155" s="68"/>
    </row>
    <row r="3156" spans="6:11">
      <c r="F3156" s="2"/>
      <c r="G3156" s="2"/>
      <c r="H3156" s="2"/>
      <c r="I3156" s="64"/>
      <c r="J3156" s="2"/>
      <c r="K3156" s="68"/>
    </row>
    <row r="3157" spans="6:11">
      <c r="F3157" s="2"/>
      <c r="G3157" s="2"/>
      <c r="H3157" s="2"/>
      <c r="I3157" s="64"/>
      <c r="J3157" s="2"/>
      <c r="K3157" s="68"/>
    </row>
    <row r="3158" spans="6:11">
      <c r="F3158" s="2"/>
      <c r="G3158" s="2"/>
      <c r="H3158" s="2"/>
      <c r="I3158" s="64"/>
      <c r="J3158" s="2"/>
      <c r="K3158" s="68"/>
    </row>
    <row r="3159" spans="6:11">
      <c r="F3159" s="2"/>
      <c r="G3159" s="2"/>
      <c r="H3159" s="2"/>
      <c r="I3159" s="64"/>
      <c r="J3159" s="2"/>
      <c r="K3159" s="68"/>
    </row>
    <row r="3160" spans="6:11">
      <c r="F3160" s="2"/>
      <c r="G3160" s="2"/>
      <c r="H3160" s="2"/>
      <c r="I3160" s="64"/>
      <c r="J3160" s="2"/>
      <c r="K3160" s="68"/>
    </row>
    <row r="3161" spans="6:11">
      <c r="F3161" s="2"/>
      <c r="G3161" s="2"/>
      <c r="H3161" s="2"/>
      <c r="I3161" s="64"/>
      <c r="J3161" s="2"/>
      <c r="K3161" s="68"/>
    </row>
    <row r="3162" spans="6:11">
      <c r="F3162" s="2"/>
      <c r="G3162" s="2"/>
      <c r="H3162" s="2"/>
      <c r="I3162" s="64"/>
      <c r="J3162" s="2"/>
      <c r="K3162" s="68"/>
    </row>
    <row r="3163" spans="6:11">
      <c r="F3163" s="2"/>
      <c r="G3163" s="2"/>
      <c r="H3163" s="2"/>
      <c r="I3163" s="64"/>
      <c r="J3163" s="2"/>
      <c r="K3163" s="68"/>
    </row>
    <row r="3164" spans="6:11">
      <c r="F3164" s="2"/>
      <c r="G3164" s="2"/>
      <c r="H3164" s="2"/>
      <c r="I3164" s="64"/>
      <c r="J3164" s="2"/>
      <c r="K3164" s="68"/>
    </row>
    <row r="3165" spans="6:11">
      <c r="F3165" s="2"/>
      <c r="G3165" s="2"/>
      <c r="H3165" s="2"/>
      <c r="I3165" s="64"/>
      <c r="J3165" s="2"/>
      <c r="K3165" s="68"/>
    </row>
    <row r="3166" spans="6:11">
      <c r="F3166" s="2"/>
      <c r="G3166" s="2"/>
      <c r="H3166" s="2"/>
      <c r="I3166" s="64"/>
      <c r="J3166" s="2"/>
      <c r="K3166" s="68"/>
    </row>
    <row r="3167" spans="6:11">
      <c r="F3167" s="2"/>
      <c r="G3167" s="2"/>
      <c r="H3167" s="2"/>
      <c r="I3167" s="64"/>
      <c r="J3167" s="2"/>
      <c r="K3167" s="68"/>
    </row>
    <row r="3168" spans="6:11">
      <c r="F3168" s="2"/>
      <c r="G3168" s="2"/>
      <c r="H3168" s="2"/>
      <c r="I3168" s="64"/>
      <c r="J3168" s="2"/>
      <c r="K3168" s="68"/>
    </row>
    <row r="3169" spans="6:11">
      <c r="F3169" s="2"/>
      <c r="G3169" s="2"/>
      <c r="H3169" s="2"/>
      <c r="I3169" s="64"/>
      <c r="J3169" s="2"/>
      <c r="K3169" s="68"/>
    </row>
    <row r="3170" spans="6:11">
      <c r="F3170" s="2"/>
      <c r="G3170" s="2"/>
      <c r="H3170" s="2"/>
      <c r="I3170" s="64"/>
      <c r="J3170" s="2"/>
      <c r="K3170" s="68"/>
    </row>
    <row r="3171" spans="6:11">
      <c r="F3171" s="2"/>
      <c r="G3171" s="2"/>
      <c r="H3171" s="2"/>
      <c r="I3171" s="64"/>
      <c r="J3171" s="2"/>
      <c r="K3171" s="68"/>
    </row>
    <row r="3172" spans="6:11">
      <c r="F3172" s="2"/>
      <c r="G3172" s="2"/>
      <c r="H3172" s="2"/>
      <c r="I3172" s="64"/>
      <c r="J3172" s="2"/>
      <c r="K3172" s="68"/>
    </row>
    <row r="3173" spans="6:11">
      <c r="F3173" s="2"/>
      <c r="G3173" s="2"/>
      <c r="H3173" s="2"/>
      <c r="I3173" s="64"/>
      <c r="J3173" s="2"/>
      <c r="K3173" s="68"/>
    </row>
    <row r="3174" spans="6:11">
      <c r="F3174" s="2"/>
      <c r="G3174" s="2"/>
      <c r="H3174" s="2"/>
      <c r="I3174" s="64"/>
      <c r="J3174" s="2"/>
      <c r="K3174" s="68"/>
    </row>
    <row r="3175" spans="6:11">
      <c r="F3175" s="2"/>
      <c r="G3175" s="2"/>
      <c r="H3175" s="2"/>
      <c r="I3175" s="64"/>
      <c r="J3175" s="2"/>
      <c r="K3175" s="68"/>
    </row>
    <row r="3176" spans="6:11">
      <c r="F3176" s="2"/>
      <c r="G3176" s="2"/>
      <c r="H3176" s="2"/>
      <c r="I3176" s="64"/>
      <c r="J3176" s="2"/>
      <c r="K3176" s="68"/>
    </row>
    <row r="3177" spans="6:11">
      <c r="F3177" s="2"/>
      <c r="G3177" s="2"/>
      <c r="H3177" s="2"/>
      <c r="I3177" s="64"/>
      <c r="J3177" s="2"/>
      <c r="K3177" s="68"/>
    </row>
    <row r="3178" spans="6:11">
      <c r="F3178" s="2"/>
      <c r="G3178" s="2"/>
      <c r="H3178" s="2"/>
      <c r="I3178" s="64"/>
      <c r="J3178" s="2"/>
      <c r="K3178" s="68"/>
    </row>
    <row r="3179" spans="6:11">
      <c r="F3179" s="2"/>
      <c r="G3179" s="2"/>
      <c r="H3179" s="2"/>
      <c r="I3179" s="64"/>
      <c r="J3179" s="2"/>
      <c r="K3179" s="68"/>
    </row>
    <row r="3180" spans="6:11">
      <c r="F3180" s="2"/>
      <c r="G3180" s="2"/>
      <c r="H3180" s="2"/>
      <c r="I3180" s="64"/>
      <c r="J3180" s="2"/>
      <c r="K3180" s="68"/>
    </row>
    <row r="3181" spans="6:11">
      <c r="F3181" s="2"/>
      <c r="G3181" s="2"/>
      <c r="H3181" s="2"/>
      <c r="I3181" s="64"/>
      <c r="J3181" s="2"/>
      <c r="K3181" s="68"/>
    </row>
    <row r="3182" spans="6:11">
      <c r="F3182" s="2"/>
      <c r="G3182" s="2"/>
      <c r="H3182" s="2"/>
      <c r="I3182" s="64"/>
      <c r="J3182" s="2"/>
      <c r="K3182" s="68"/>
    </row>
    <row r="3183" spans="6:11">
      <c r="F3183" s="2"/>
      <c r="G3183" s="2"/>
      <c r="H3183" s="2"/>
      <c r="I3183" s="64"/>
      <c r="J3183" s="2"/>
      <c r="K3183" s="68"/>
    </row>
    <row r="3184" spans="6:11">
      <c r="F3184" s="2"/>
      <c r="G3184" s="2"/>
      <c r="H3184" s="2"/>
      <c r="I3184" s="64"/>
      <c r="J3184" s="2"/>
      <c r="K3184" s="68"/>
    </row>
    <row r="3185" spans="6:11">
      <c r="F3185" s="2"/>
      <c r="G3185" s="2"/>
      <c r="H3185" s="2"/>
      <c r="I3185" s="64"/>
      <c r="J3185" s="2"/>
      <c r="K3185" s="68"/>
    </row>
    <row r="3186" spans="6:11">
      <c r="F3186" s="2"/>
      <c r="G3186" s="2"/>
      <c r="H3186" s="2"/>
      <c r="I3186" s="64"/>
      <c r="J3186" s="2"/>
      <c r="K3186" s="68"/>
    </row>
    <row r="3187" spans="6:11">
      <c r="F3187" s="2"/>
      <c r="G3187" s="2"/>
      <c r="H3187" s="2"/>
      <c r="I3187" s="64"/>
      <c r="J3187" s="2"/>
      <c r="K3187" s="68"/>
    </row>
    <row r="3188" spans="6:11">
      <c r="F3188" s="2"/>
      <c r="G3188" s="2"/>
      <c r="H3188" s="2"/>
      <c r="I3188" s="64"/>
      <c r="J3188" s="2"/>
      <c r="K3188" s="68"/>
    </row>
    <row r="3189" spans="6:11">
      <c r="F3189" s="2"/>
      <c r="G3189" s="2"/>
      <c r="H3189" s="2"/>
      <c r="I3189" s="64"/>
      <c r="J3189" s="2"/>
      <c r="K3189" s="68"/>
    </row>
    <row r="3190" spans="6:11">
      <c r="F3190" s="2"/>
      <c r="G3190" s="2"/>
      <c r="H3190" s="2"/>
      <c r="I3190" s="64"/>
      <c r="J3190" s="2"/>
      <c r="K3190" s="68"/>
    </row>
    <row r="3191" spans="6:11">
      <c r="F3191" s="2"/>
      <c r="G3191" s="2"/>
      <c r="H3191" s="2"/>
      <c r="I3191" s="64"/>
      <c r="J3191" s="2"/>
      <c r="K3191" s="68"/>
    </row>
    <row r="3192" spans="6:11">
      <c r="F3192" s="2"/>
      <c r="G3192" s="2"/>
      <c r="H3192" s="2"/>
      <c r="I3192" s="64"/>
      <c r="J3192" s="2"/>
      <c r="K3192" s="68"/>
    </row>
    <row r="3193" spans="6:11">
      <c r="F3193" s="2"/>
      <c r="G3193" s="2"/>
      <c r="H3193" s="2"/>
      <c r="I3193" s="64"/>
      <c r="J3193" s="2"/>
      <c r="K3193" s="68"/>
    </row>
    <row r="3194" spans="6:11">
      <c r="F3194" s="2"/>
      <c r="G3194" s="2"/>
      <c r="H3194" s="2"/>
      <c r="I3194" s="64"/>
      <c r="J3194" s="2"/>
      <c r="K3194" s="68"/>
    </row>
    <row r="3195" spans="6:11">
      <c r="F3195" s="2"/>
      <c r="G3195" s="2"/>
      <c r="H3195" s="2"/>
      <c r="I3195" s="64"/>
      <c r="J3195" s="2"/>
      <c r="K3195" s="68"/>
    </row>
    <row r="3196" spans="6:11">
      <c r="F3196" s="2"/>
      <c r="G3196" s="2"/>
      <c r="H3196" s="2"/>
      <c r="I3196" s="64"/>
      <c r="J3196" s="2"/>
      <c r="K3196" s="68"/>
    </row>
    <row r="3197" spans="6:11">
      <c r="F3197" s="2"/>
      <c r="G3197" s="2"/>
      <c r="H3197" s="2"/>
      <c r="I3197" s="64"/>
      <c r="J3197" s="2"/>
      <c r="K3197" s="68"/>
    </row>
    <row r="3198" spans="6:11">
      <c r="F3198" s="2"/>
      <c r="G3198" s="2"/>
      <c r="H3198" s="2"/>
      <c r="I3198" s="64"/>
      <c r="J3198" s="2"/>
      <c r="K3198" s="68"/>
    </row>
    <row r="3199" spans="6:11">
      <c r="F3199" s="2"/>
      <c r="G3199" s="2"/>
      <c r="H3199" s="2"/>
      <c r="I3199" s="64"/>
      <c r="J3199" s="2"/>
      <c r="K3199" s="68"/>
    </row>
    <row r="3200" spans="6:11">
      <c r="F3200" s="2"/>
      <c r="G3200" s="2"/>
      <c r="H3200" s="2"/>
      <c r="I3200" s="64"/>
      <c r="J3200" s="2"/>
      <c r="K3200" s="68"/>
    </row>
    <row r="3201" spans="6:11">
      <c r="F3201" s="2"/>
      <c r="G3201" s="2"/>
      <c r="H3201" s="2"/>
      <c r="I3201" s="64"/>
      <c r="J3201" s="2"/>
      <c r="K3201" s="68"/>
    </row>
    <row r="3202" spans="6:11">
      <c r="F3202" s="2"/>
      <c r="G3202" s="2"/>
      <c r="H3202" s="2"/>
      <c r="I3202" s="64"/>
      <c r="J3202" s="2"/>
      <c r="K3202" s="68"/>
    </row>
    <row r="3203" spans="6:11">
      <c r="F3203" s="2"/>
      <c r="G3203" s="2"/>
      <c r="H3203" s="2"/>
      <c r="I3203" s="64"/>
      <c r="J3203" s="2"/>
      <c r="K3203" s="68"/>
    </row>
    <row r="3204" spans="6:11">
      <c r="F3204" s="2"/>
      <c r="G3204" s="2"/>
      <c r="H3204" s="2"/>
      <c r="I3204" s="64"/>
      <c r="J3204" s="2"/>
      <c r="K3204" s="68"/>
    </row>
    <row r="3205" spans="6:11">
      <c r="F3205" s="2"/>
      <c r="G3205" s="2"/>
      <c r="H3205" s="2"/>
      <c r="I3205" s="64"/>
      <c r="J3205" s="2"/>
      <c r="K3205" s="68"/>
    </row>
    <row r="3206" spans="6:11">
      <c r="F3206" s="2"/>
      <c r="G3206" s="2"/>
      <c r="H3206" s="2"/>
      <c r="I3206" s="64"/>
      <c r="J3206" s="2"/>
      <c r="K3206" s="68"/>
    </row>
    <row r="3207" spans="6:11">
      <c r="F3207" s="2"/>
      <c r="G3207" s="2"/>
      <c r="H3207" s="2"/>
      <c r="I3207" s="64"/>
      <c r="J3207" s="2"/>
      <c r="K3207" s="68"/>
    </row>
    <row r="3208" spans="6:11">
      <c r="F3208" s="2"/>
      <c r="G3208" s="2"/>
      <c r="H3208" s="2"/>
      <c r="I3208" s="64"/>
      <c r="J3208" s="2"/>
      <c r="K3208" s="68"/>
    </row>
    <row r="3209" spans="6:11">
      <c r="F3209" s="2"/>
      <c r="G3209" s="2"/>
      <c r="H3209" s="2"/>
      <c r="I3209" s="64"/>
      <c r="J3209" s="2"/>
      <c r="K3209" s="68"/>
    </row>
    <row r="3210" spans="6:11">
      <c r="F3210" s="2"/>
      <c r="G3210" s="2"/>
      <c r="H3210" s="2"/>
      <c r="I3210" s="64"/>
      <c r="J3210" s="2"/>
      <c r="K3210" s="68"/>
    </row>
    <row r="3211" spans="6:11">
      <c r="F3211" s="2"/>
      <c r="G3211" s="2"/>
      <c r="H3211" s="2"/>
      <c r="I3211" s="64"/>
      <c r="J3211" s="2"/>
      <c r="K3211" s="68"/>
    </row>
    <row r="3212" spans="6:11">
      <c r="F3212" s="2"/>
      <c r="G3212" s="2"/>
      <c r="H3212" s="2"/>
      <c r="I3212" s="64"/>
      <c r="J3212" s="2"/>
      <c r="K3212" s="68"/>
    </row>
    <row r="3213" spans="6:11">
      <c r="F3213" s="2"/>
      <c r="G3213" s="2"/>
      <c r="H3213" s="2"/>
      <c r="I3213" s="64"/>
      <c r="J3213" s="2"/>
      <c r="K3213" s="68"/>
    </row>
    <row r="3214" spans="6:11">
      <c r="F3214" s="2"/>
      <c r="G3214" s="2"/>
      <c r="H3214" s="2"/>
      <c r="I3214" s="64"/>
      <c r="J3214" s="2"/>
      <c r="K3214" s="68"/>
    </row>
    <row r="3215" spans="6:11">
      <c r="F3215" s="2"/>
      <c r="G3215" s="2"/>
      <c r="H3215" s="2"/>
      <c r="I3215" s="64"/>
      <c r="J3215" s="2"/>
      <c r="K3215" s="68"/>
    </row>
    <row r="3216" spans="6:11">
      <c r="F3216" s="2"/>
      <c r="G3216" s="2"/>
      <c r="H3216" s="2"/>
      <c r="I3216" s="64"/>
      <c r="J3216" s="2"/>
      <c r="K3216" s="68"/>
    </row>
    <row r="3217" spans="6:11">
      <c r="F3217" s="2"/>
      <c r="G3217" s="2"/>
      <c r="H3217" s="2"/>
      <c r="I3217" s="64"/>
      <c r="J3217" s="2"/>
      <c r="K3217" s="68"/>
    </row>
    <row r="3218" spans="6:11">
      <c r="F3218" s="2"/>
      <c r="G3218" s="2"/>
      <c r="H3218" s="2"/>
      <c r="I3218" s="64"/>
      <c r="J3218" s="2"/>
      <c r="K3218" s="68"/>
    </row>
    <row r="3219" spans="6:11">
      <c r="F3219" s="2"/>
      <c r="G3219" s="2"/>
      <c r="H3219" s="2"/>
      <c r="I3219" s="64"/>
      <c r="J3219" s="2"/>
      <c r="K3219" s="68"/>
    </row>
    <row r="3220" spans="6:11">
      <c r="F3220" s="2"/>
      <c r="G3220" s="2"/>
      <c r="H3220" s="2"/>
      <c r="I3220" s="64"/>
      <c r="J3220" s="2"/>
      <c r="K3220" s="68"/>
    </row>
    <row r="3221" spans="6:11">
      <c r="F3221" s="2"/>
      <c r="G3221" s="2"/>
      <c r="H3221" s="2"/>
      <c r="I3221" s="64"/>
      <c r="J3221" s="2"/>
      <c r="K3221" s="68"/>
    </row>
    <row r="3222" spans="6:11">
      <c r="F3222" s="2"/>
      <c r="G3222" s="2"/>
      <c r="H3222" s="2"/>
      <c r="I3222" s="64"/>
      <c r="J3222" s="2"/>
      <c r="K3222" s="68"/>
    </row>
    <row r="3223" spans="6:11">
      <c r="F3223" s="2"/>
      <c r="G3223" s="2"/>
      <c r="H3223" s="2"/>
      <c r="I3223" s="64"/>
      <c r="J3223" s="2"/>
      <c r="K3223" s="68"/>
    </row>
    <row r="3224" spans="6:11">
      <c r="F3224" s="2"/>
      <c r="G3224" s="2"/>
      <c r="H3224" s="2"/>
      <c r="I3224" s="64"/>
      <c r="J3224" s="2"/>
      <c r="K3224" s="68"/>
    </row>
    <row r="3225" spans="6:11">
      <c r="F3225" s="2"/>
      <c r="G3225" s="2"/>
      <c r="H3225" s="2"/>
      <c r="I3225" s="64"/>
      <c r="J3225" s="2"/>
      <c r="K3225" s="68"/>
    </row>
    <row r="3226" spans="6:11">
      <c r="F3226" s="2"/>
      <c r="G3226" s="2"/>
      <c r="H3226" s="2"/>
      <c r="I3226" s="64"/>
      <c r="J3226" s="2"/>
      <c r="K3226" s="68"/>
    </row>
    <row r="3227" spans="6:11">
      <c r="F3227" s="2"/>
      <c r="G3227" s="2"/>
      <c r="H3227" s="2"/>
      <c r="I3227" s="64"/>
      <c r="J3227" s="2"/>
      <c r="K3227" s="68"/>
    </row>
    <row r="3228" spans="6:11">
      <c r="F3228" s="2"/>
      <c r="G3228" s="2"/>
      <c r="H3228" s="2"/>
      <c r="I3228" s="64"/>
      <c r="J3228" s="2"/>
      <c r="K3228" s="68"/>
    </row>
    <row r="3229" spans="6:11">
      <c r="F3229" s="2"/>
      <c r="G3229" s="2"/>
      <c r="H3229" s="2"/>
      <c r="I3229" s="64"/>
      <c r="J3229" s="2"/>
      <c r="K3229" s="68"/>
    </row>
    <row r="3230" spans="6:11">
      <c r="F3230" s="2"/>
      <c r="G3230" s="2"/>
      <c r="H3230" s="2"/>
      <c r="I3230" s="64"/>
      <c r="J3230" s="2"/>
      <c r="K3230" s="68"/>
    </row>
    <row r="3231" spans="6:11">
      <c r="F3231" s="2"/>
      <c r="G3231" s="2"/>
      <c r="H3231" s="2"/>
      <c r="I3231" s="64"/>
      <c r="J3231" s="2"/>
      <c r="K3231" s="68"/>
    </row>
    <row r="3232" spans="6:11">
      <c r="F3232" s="2"/>
      <c r="G3232" s="2"/>
      <c r="H3232" s="2"/>
      <c r="I3232" s="64"/>
      <c r="J3232" s="2"/>
      <c r="K3232" s="68"/>
    </row>
    <row r="3233" spans="6:11">
      <c r="F3233" s="2"/>
      <c r="G3233" s="2"/>
      <c r="H3233" s="2"/>
      <c r="I3233" s="64"/>
      <c r="J3233" s="2"/>
      <c r="K3233" s="68"/>
    </row>
    <row r="3234" spans="6:11">
      <c r="F3234" s="2"/>
      <c r="G3234" s="2"/>
      <c r="H3234" s="2"/>
      <c r="I3234" s="64"/>
      <c r="J3234" s="2"/>
      <c r="K3234" s="68"/>
    </row>
    <row r="3235" spans="6:11">
      <c r="F3235" s="2"/>
      <c r="G3235" s="2"/>
      <c r="H3235" s="2"/>
      <c r="I3235" s="64"/>
      <c r="J3235" s="2"/>
      <c r="K3235" s="68"/>
    </row>
    <row r="3236" spans="6:11">
      <c r="F3236" s="2"/>
      <c r="G3236" s="2"/>
      <c r="H3236" s="2"/>
      <c r="I3236" s="64"/>
      <c r="J3236" s="2"/>
      <c r="K3236" s="68"/>
    </row>
    <row r="3237" spans="6:11">
      <c r="F3237" s="2"/>
      <c r="G3237" s="2"/>
      <c r="H3237" s="2"/>
      <c r="I3237" s="64"/>
      <c r="J3237" s="2"/>
      <c r="K3237" s="68"/>
    </row>
    <row r="3238" spans="6:11">
      <c r="F3238" s="2"/>
      <c r="G3238" s="2"/>
      <c r="H3238" s="2"/>
      <c r="I3238" s="64"/>
      <c r="J3238" s="2"/>
      <c r="K3238" s="68"/>
    </row>
    <row r="3239" spans="6:11">
      <c r="F3239" s="2"/>
      <c r="G3239" s="2"/>
      <c r="H3239" s="2"/>
      <c r="I3239" s="64"/>
      <c r="J3239" s="2"/>
      <c r="K3239" s="68"/>
    </row>
    <row r="3240" spans="6:11">
      <c r="F3240" s="2"/>
      <c r="G3240" s="2"/>
      <c r="H3240" s="2"/>
      <c r="I3240" s="64"/>
      <c r="J3240" s="2"/>
      <c r="K3240" s="68"/>
    </row>
    <row r="3241" spans="6:11">
      <c r="F3241" s="2"/>
      <c r="G3241" s="2"/>
      <c r="H3241" s="2"/>
      <c r="I3241" s="64"/>
      <c r="J3241" s="2"/>
      <c r="K3241" s="68"/>
    </row>
    <row r="3242" spans="6:11">
      <c r="F3242" s="2"/>
      <c r="G3242" s="2"/>
      <c r="H3242" s="2"/>
      <c r="I3242" s="64"/>
      <c r="J3242" s="2"/>
      <c r="K3242" s="68"/>
    </row>
    <row r="3243" spans="6:11">
      <c r="F3243" s="2"/>
      <c r="G3243" s="2"/>
      <c r="H3243" s="2"/>
      <c r="I3243" s="64"/>
      <c r="J3243" s="2"/>
      <c r="K3243" s="68"/>
    </row>
    <row r="3244" spans="6:11">
      <c r="F3244" s="2"/>
      <c r="G3244" s="2"/>
      <c r="H3244" s="2"/>
      <c r="I3244" s="64"/>
      <c r="J3244" s="2"/>
      <c r="K3244" s="68"/>
    </row>
    <row r="3245" spans="6:11">
      <c r="F3245" s="2"/>
      <c r="G3245" s="2"/>
      <c r="H3245" s="2"/>
      <c r="I3245" s="64"/>
      <c r="J3245" s="2"/>
      <c r="K3245" s="68"/>
    </row>
    <row r="3246" spans="6:11">
      <c r="F3246" s="2"/>
      <c r="G3246" s="2"/>
      <c r="H3246" s="2"/>
      <c r="I3246" s="64"/>
      <c r="J3246" s="2"/>
      <c r="K3246" s="68"/>
    </row>
    <row r="3247" spans="6:11">
      <c r="F3247" s="2"/>
      <c r="G3247" s="2"/>
      <c r="H3247" s="2"/>
      <c r="I3247" s="64"/>
      <c r="J3247" s="2"/>
      <c r="K3247" s="68"/>
    </row>
    <row r="3248" spans="6:11">
      <c r="F3248" s="2"/>
      <c r="G3248" s="2"/>
      <c r="H3248" s="2"/>
      <c r="I3248" s="64"/>
      <c r="J3248" s="2"/>
      <c r="K3248" s="68"/>
    </row>
    <row r="3249" spans="6:11">
      <c r="F3249" s="2"/>
      <c r="G3249" s="2"/>
      <c r="H3249" s="2"/>
      <c r="I3249" s="64"/>
      <c r="J3249" s="2"/>
      <c r="K3249" s="68"/>
    </row>
    <row r="3250" spans="6:11">
      <c r="F3250" s="2"/>
      <c r="G3250" s="2"/>
      <c r="H3250" s="2"/>
      <c r="I3250" s="64"/>
      <c r="J3250" s="2"/>
      <c r="K3250" s="68"/>
    </row>
    <row r="3251" spans="6:11">
      <c r="F3251" s="2"/>
      <c r="G3251" s="2"/>
      <c r="H3251" s="2"/>
      <c r="I3251" s="64"/>
      <c r="J3251" s="2"/>
      <c r="K3251" s="68"/>
    </row>
    <row r="3252" spans="6:11">
      <c r="F3252" s="2"/>
      <c r="G3252" s="2"/>
      <c r="H3252" s="2"/>
      <c r="I3252" s="64"/>
      <c r="J3252" s="2"/>
      <c r="K3252" s="68"/>
    </row>
    <row r="3253" spans="6:11">
      <c r="F3253" s="2"/>
      <c r="G3253" s="2"/>
      <c r="H3253" s="2"/>
      <c r="I3253" s="64"/>
      <c r="J3253" s="2"/>
      <c r="K3253" s="68"/>
    </row>
    <row r="3254" spans="6:11">
      <c r="F3254" s="2"/>
      <c r="G3254" s="2"/>
      <c r="H3254" s="2"/>
      <c r="I3254" s="64"/>
      <c r="J3254" s="2"/>
      <c r="K3254" s="68"/>
    </row>
    <row r="3255" spans="6:11">
      <c r="F3255" s="2"/>
      <c r="G3255" s="2"/>
      <c r="H3255" s="2"/>
      <c r="I3255" s="64"/>
      <c r="J3255" s="2"/>
      <c r="K3255" s="68"/>
    </row>
    <row r="3256" spans="6:11">
      <c r="F3256" s="2"/>
      <c r="G3256" s="2"/>
      <c r="H3256" s="2"/>
      <c r="I3256" s="64"/>
      <c r="J3256" s="2"/>
      <c r="K3256" s="68"/>
    </row>
    <row r="3257" spans="6:11">
      <c r="F3257" s="2"/>
      <c r="G3257" s="2"/>
      <c r="H3257" s="2"/>
      <c r="I3257" s="64"/>
      <c r="J3257" s="2"/>
      <c r="K3257" s="68"/>
    </row>
    <row r="3258" spans="6:11">
      <c r="F3258" s="2"/>
      <c r="G3258" s="2"/>
      <c r="H3258" s="2"/>
      <c r="I3258" s="64"/>
      <c r="J3258" s="2"/>
      <c r="K3258" s="68"/>
    </row>
    <row r="3259" spans="6:11">
      <c r="F3259" s="2"/>
      <c r="G3259" s="2"/>
      <c r="H3259" s="2"/>
      <c r="I3259" s="64"/>
      <c r="J3259" s="2"/>
      <c r="K3259" s="68"/>
    </row>
    <row r="3260" spans="6:11">
      <c r="F3260" s="2"/>
      <c r="G3260" s="2"/>
      <c r="H3260" s="2"/>
      <c r="I3260" s="64"/>
      <c r="J3260" s="2"/>
      <c r="K3260" s="68"/>
    </row>
    <row r="3261" spans="6:11">
      <c r="F3261" s="2"/>
      <c r="G3261" s="2"/>
      <c r="H3261" s="2"/>
      <c r="I3261" s="64"/>
      <c r="J3261" s="2"/>
      <c r="K3261" s="68"/>
    </row>
    <row r="3262" spans="6:11">
      <c r="F3262" s="2"/>
      <c r="G3262" s="2"/>
      <c r="H3262" s="2"/>
      <c r="I3262" s="64"/>
      <c r="J3262" s="2"/>
      <c r="K3262" s="68"/>
    </row>
    <row r="3263" spans="6:11">
      <c r="F3263" s="2"/>
      <c r="G3263" s="2"/>
      <c r="H3263" s="2"/>
      <c r="I3263" s="64"/>
      <c r="J3263" s="2"/>
      <c r="K3263" s="68"/>
    </row>
    <row r="3264" spans="6:11">
      <c r="F3264" s="2"/>
      <c r="G3264" s="2"/>
      <c r="H3264" s="2"/>
      <c r="I3264" s="64"/>
      <c r="J3264" s="2"/>
      <c r="K3264" s="68"/>
    </row>
    <row r="3265" spans="6:11">
      <c r="F3265" s="2"/>
      <c r="G3265" s="2"/>
      <c r="H3265" s="2"/>
      <c r="I3265" s="64"/>
      <c r="J3265" s="2"/>
      <c r="K3265" s="68"/>
    </row>
    <row r="3266" spans="6:11">
      <c r="F3266" s="2"/>
      <c r="G3266" s="2"/>
      <c r="H3266" s="2"/>
      <c r="I3266" s="64"/>
      <c r="J3266" s="2"/>
      <c r="K3266" s="68"/>
    </row>
    <row r="3267" spans="6:11">
      <c r="F3267" s="2"/>
      <c r="G3267" s="2"/>
      <c r="H3267" s="2"/>
      <c r="I3267" s="64"/>
      <c r="J3267" s="2"/>
      <c r="K3267" s="68"/>
    </row>
    <row r="3268" spans="6:11">
      <c r="F3268" s="2"/>
      <c r="G3268" s="2"/>
      <c r="H3268" s="2"/>
      <c r="I3268" s="64"/>
      <c r="J3268" s="2"/>
      <c r="K3268" s="68"/>
    </row>
    <row r="3269" spans="6:11">
      <c r="F3269" s="2"/>
      <c r="G3269" s="2"/>
      <c r="H3269" s="2"/>
      <c r="I3269" s="64"/>
      <c r="J3269" s="2"/>
      <c r="K3269" s="68"/>
    </row>
    <row r="3270" spans="6:11">
      <c r="F3270" s="2"/>
      <c r="G3270" s="2"/>
      <c r="H3270" s="2"/>
      <c r="I3270" s="64"/>
      <c r="J3270" s="2"/>
      <c r="K3270" s="68"/>
    </row>
    <row r="3271" spans="6:11">
      <c r="F3271" s="2"/>
      <c r="G3271" s="2"/>
      <c r="H3271" s="2"/>
      <c r="I3271" s="64"/>
      <c r="J3271" s="2"/>
      <c r="K3271" s="68"/>
    </row>
    <row r="3272" spans="6:11">
      <c r="F3272" s="2"/>
      <c r="G3272" s="2"/>
      <c r="H3272" s="2"/>
      <c r="I3272" s="64"/>
      <c r="J3272" s="2"/>
      <c r="K3272" s="68"/>
    </row>
    <row r="3273" spans="6:11">
      <c r="F3273" s="2"/>
      <c r="G3273" s="2"/>
      <c r="H3273" s="2"/>
      <c r="I3273" s="64"/>
      <c r="J3273" s="2"/>
      <c r="K3273" s="68"/>
    </row>
    <row r="3274" spans="6:11">
      <c r="F3274" s="2"/>
      <c r="G3274" s="2"/>
      <c r="H3274" s="2"/>
      <c r="I3274" s="64"/>
      <c r="J3274" s="2"/>
      <c r="K3274" s="68"/>
    </row>
    <row r="3275" spans="6:11">
      <c r="F3275" s="2"/>
      <c r="G3275" s="2"/>
      <c r="H3275" s="2"/>
      <c r="I3275" s="64"/>
      <c r="J3275" s="2"/>
      <c r="K3275" s="68"/>
    </row>
    <row r="3276" spans="6:11">
      <c r="F3276" s="2"/>
      <c r="G3276" s="2"/>
      <c r="H3276" s="2"/>
      <c r="I3276" s="64"/>
      <c r="J3276" s="2"/>
      <c r="K3276" s="68"/>
    </row>
    <row r="3277" spans="6:11">
      <c r="F3277" s="2"/>
      <c r="G3277" s="2"/>
      <c r="H3277" s="2"/>
      <c r="I3277" s="64"/>
      <c r="J3277" s="2"/>
      <c r="K3277" s="68"/>
    </row>
    <row r="3278" spans="6:11">
      <c r="F3278" s="2"/>
      <c r="G3278" s="2"/>
      <c r="H3278" s="2"/>
      <c r="I3278" s="64"/>
      <c r="J3278" s="2"/>
      <c r="K3278" s="68"/>
    </row>
    <row r="3279" spans="6:11">
      <c r="F3279" s="2"/>
      <c r="G3279" s="2"/>
      <c r="H3279" s="2"/>
      <c r="I3279" s="64"/>
      <c r="J3279" s="2"/>
      <c r="K3279" s="68"/>
    </row>
    <row r="3280" spans="6:11">
      <c r="F3280" s="2"/>
      <c r="G3280" s="2"/>
      <c r="H3280" s="2"/>
      <c r="I3280" s="64"/>
      <c r="J3280" s="2"/>
      <c r="K3280" s="68"/>
    </row>
    <row r="3281" spans="6:11">
      <c r="F3281" s="2"/>
      <c r="G3281" s="2"/>
      <c r="H3281" s="2"/>
      <c r="I3281" s="64"/>
      <c r="J3281" s="2"/>
      <c r="K3281" s="68"/>
    </row>
    <row r="3282" spans="6:11">
      <c r="F3282" s="2"/>
      <c r="G3282" s="2"/>
      <c r="H3282" s="2"/>
      <c r="I3282" s="64"/>
      <c r="J3282" s="2"/>
      <c r="K3282" s="68"/>
    </row>
    <row r="3283" spans="6:11">
      <c r="F3283" s="2"/>
      <c r="G3283" s="2"/>
      <c r="H3283" s="2"/>
      <c r="I3283" s="64"/>
      <c r="J3283" s="2"/>
      <c r="K3283" s="68"/>
    </row>
    <row r="3284" spans="6:11">
      <c r="F3284" s="2"/>
      <c r="G3284" s="2"/>
      <c r="H3284" s="2"/>
      <c r="I3284" s="64"/>
      <c r="J3284" s="2"/>
      <c r="K3284" s="68"/>
    </row>
    <row r="3285" spans="6:11">
      <c r="F3285" s="2"/>
      <c r="G3285" s="2"/>
      <c r="H3285" s="2"/>
      <c r="I3285" s="64"/>
      <c r="J3285" s="2"/>
      <c r="K3285" s="68"/>
    </row>
    <row r="3286" spans="6:11">
      <c r="F3286" s="2"/>
      <c r="G3286" s="2"/>
      <c r="H3286" s="2"/>
      <c r="I3286" s="64"/>
      <c r="J3286" s="2"/>
      <c r="K3286" s="68"/>
    </row>
    <row r="3287" spans="6:11">
      <c r="F3287" s="2"/>
      <c r="G3287" s="2"/>
      <c r="H3287" s="2"/>
      <c r="I3287" s="64"/>
      <c r="J3287" s="2"/>
      <c r="K3287" s="68"/>
    </row>
    <row r="3288" spans="6:11">
      <c r="F3288" s="2"/>
      <c r="G3288" s="2"/>
      <c r="H3288" s="2"/>
      <c r="I3288" s="64"/>
      <c r="J3288" s="2"/>
      <c r="K3288" s="68"/>
    </row>
    <row r="3289" spans="6:11">
      <c r="F3289" s="2"/>
      <c r="G3289" s="2"/>
      <c r="H3289" s="2"/>
      <c r="I3289" s="64"/>
      <c r="J3289" s="2"/>
      <c r="K3289" s="68"/>
    </row>
    <row r="3290" spans="6:11">
      <c r="F3290" s="2"/>
      <c r="G3290" s="2"/>
      <c r="H3290" s="2"/>
      <c r="I3290" s="64"/>
      <c r="J3290" s="2"/>
      <c r="K3290" s="68"/>
    </row>
    <row r="3291" spans="6:11">
      <c r="F3291" s="2"/>
      <c r="G3291" s="2"/>
      <c r="H3291" s="2"/>
      <c r="I3291" s="64"/>
      <c r="J3291" s="2"/>
      <c r="K3291" s="68"/>
    </row>
    <row r="3292" spans="6:11">
      <c r="F3292" s="2"/>
      <c r="G3292" s="2"/>
      <c r="H3292" s="2"/>
      <c r="I3292" s="64"/>
      <c r="J3292" s="2"/>
      <c r="K3292" s="68"/>
    </row>
    <row r="3293" spans="6:11">
      <c r="F3293" s="2"/>
      <c r="G3293" s="2"/>
      <c r="H3293" s="2"/>
      <c r="I3293" s="64"/>
      <c r="J3293" s="2"/>
      <c r="K3293" s="68"/>
    </row>
    <row r="3294" spans="6:11">
      <c r="F3294" s="2"/>
      <c r="G3294" s="2"/>
      <c r="H3294" s="2"/>
      <c r="I3294" s="64"/>
      <c r="J3294" s="2"/>
      <c r="K3294" s="68"/>
    </row>
    <row r="3295" spans="6:11">
      <c r="F3295" s="2"/>
      <c r="G3295" s="2"/>
      <c r="H3295" s="2"/>
      <c r="I3295" s="64"/>
      <c r="J3295" s="2"/>
      <c r="K3295" s="68"/>
    </row>
    <row r="3296" spans="6:11">
      <c r="F3296" s="2"/>
      <c r="G3296" s="2"/>
      <c r="H3296" s="2"/>
      <c r="I3296" s="64"/>
      <c r="J3296" s="2"/>
      <c r="K3296" s="68"/>
    </row>
    <row r="3297" spans="6:11">
      <c r="F3297" s="2"/>
      <c r="G3297" s="2"/>
      <c r="H3297" s="2"/>
      <c r="I3297" s="64"/>
      <c r="J3297" s="2"/>
      <c r="K3297" s="68"/>
    </row>
    <row r="3298" spans="6:11">
      <c r="F3298" s="2"/>
      <c r="G3298" s="2"/>
      <c r="H3298" s="2"/>
      <c r="I3298" s="64"/>
      <c r="J3298" s="2"/>
      <c r="K3298" s="68"/>
    </row>
    <row r="3299" spans="6:11">
      <c r="F3299" s="2"/>
      <c r="G3299" s="2"/>
      <c r="H3299" s="2"/>
      <c r="I3299" s="64"/>
      <c r="J3299" s="2"/>
      <c r="K3299" s="68"/>
    </row>
    <row r="3300" spans="6:11">
      <c r="F3300" s="2"/>
      <c r="G3300" s="2"/>
      <c r="H3300" s="2"/>
      <c r="I3300" s="64"/>
      <c r="J3300" s="2"/>
      <c r="K3300" s="68"/>
    </row>
    <row r="3301" spans="6:11">
      <c r="F3301" s="2"/>
      <c r="G3301" s="2"/>
      <c r="H3301" s="2"/>
      <c r="I3301" s="64"/>
      <c r="J3301" s="2"/>
      <c r="K3301" s="68"/>
    </row>
    <row r="3302" spans="6:11">
      <c r="F3302" s="2"/>
      <c r="G3302" s="2"/>
      <c r="H3302" s="2"/>
      <c r="I3302" s="64"/>
      <c r="J3302" s="2"/>
      <c r="K3302" s="68"/>
    </row>
    <row r="3303" spans="6:11">
      <c r="F3303" s="2"/>
      <c r="G3303" s="2"/>
      <c r="H3303" s="2"/>
      <c r="I3303" s="64"/>
      <c r="J3303" s="2"/>
      <c r="K3303" s="68"/>
    </row>
    <row r="3304" spans="6:11">
      <c r="F3304" s="2"/>
      <c r="G3304" s="2"/>
      <c r="H3304" s="2"/>
      <c r="I3304" s="64"/>
      <c r="J3304" s="2"/>
      <c r="K3304" s="68"/>
    </row>
    <row r="3305" spans="6:11">
      <c r="F3305" s="2"/>
      <c r="G3305" s="2"/>
      <c r="H3305" s="2"/>
      <c r="I3305" s="64"/>
      <c r="J3305" s="2"/>
      <c r="K3305" s="68"/>
    </row>
    <row r="3306" spans="6:11">
      <c r="F3306" s="2"/>
      <c r="G3306" s="2"/>
      <c r="H3306" s="2"/>
      <c r="I3306" s="64"/>
      <c r="J3306" s="2"/>
      <c r="K3306" s="68"/>
    </row>
    <row r="3307" spans="6:11">
      <c r="F3307" s="2"/>
      <c r="G3307" s="2"/>
      <c r="H3307" s="2"/>
      <c r="I3307" s="64"/>
      <c r="J3307" s="2"/>
      <c r="K3307" s="68"/>
    </row>
    <row r="3308" spans="6:11">
      <c r="F3308" s="2"/>
      <c r="G3308" s="2"/>
      <c r="H3308" s="2"/>
      <c r="I3308" s="64"/>
      <c r="J3308" s="2"/>
      <c r="K3308" s="68"/>
    </row>
    <row r="3309" spans="6:11">
      <c r="F3309" s="2"/>
      <c r="G3309" s="2"/>
      <c r="H3309" s="2"/>
      <c r="I3309" s="64"/>
      <c r="J3309" s="2"/>
      <c r="K3309" s="68"/>
    </row>
    <row r="3310" spans="6:11">
      <c r="F3310" s="2"/>
      <c r="G3310" s="2"/>
      <c r="H3310" s="2"/>
      <c r="I3310" s="64"/>
      <c r="J3310" s="2"/>
      <c r="K3310" s="68"/>
    </row>
    <row r="3311" spans="6:11">
      <c r="F3311" s="2"/>
      <c r="G3311" s="2"/>
      <c r="H3311" s="2"/>
      <c r="I3311" s="64"/>
      <c r="J3311" s="2"/>
      <c r="K3311" s="68"/>
    </row>
    <row r="3312" spans="6:11">
      <c r="F3312" s="2"/>
      <c r="G3312" s="2"/>
      <c r="H3312" s="2"/>
      <c r="I3312" s="64"/>
      <c r="J3312" s="2"/>
      <c r="K3312" s="68"/>
    </row>
    <row r="3313" spans="6:11">
      <c r="F3313" s="2"/>
      <c r="G3313" s="2"/>
      <c r="H3313" s="2"/>
      <c r="I3313" s="64"/>
      <c r="J3313" s="2"/>
      <c r="K3313" s="68"/>
    </row>
    <row r="3314" spans="6:11">
      <c r="F3314" s="2"/>
      <c r="G3314" s="2"/>
      <c r="H3314" s="2"/>
      <c r="I3314" s="64"/>
      <c r="J3314" s="2"/>
      <c r="K3314" s="68"/>
    </row>
    <row r="3315" spans="6:11">
      <c r="F3315" s="2"/>
      <c r="G3315" s="2"/>
      <c r="H3315" s="2"/>
      <c r="I3315" s="64"/>
      <c r="J3315" s="2"/>
      <c r="K3315" s="68"/>
    </row>
    <row r="3316" spans="6:11">
      <c r="F3316" s="2"/>
      <c r="G3316" s="2"/>
      <c r="H3316" s="2"/>
      <c r="I3316" s="64"/>
      <c r="J3316" s="2"/>
      <c r="K3316" s="68"/>
    </row>
    <row r="3317" spans="6:11">
      <c r="F3317" s="2"/>
      <c r="G3317" s="2"/>
      <c r="H3317" s="2"/>
      <c r="I3317" s="64"/>
      <c r="J3317" s="2"/>
      <c r="K3317" s="68"/>
    </row>
    <row r="3318" spans="6:11">
      <c r="F3318" s="2"/>
      <c r="G3318" s="2"/>
      <c r="H3318" s="2"/>
      <c r="I3318" s="64"/>
      <c r="J3318" s="2"/>
      <c r="K3318" s="68"/>
    </row>
    <row r="3319" spans="6:11">
      <c r="F3319" s="2"/>
      <c r="G3319" s="2"/>
      <c r="H3319" s="2"/>
      <c r="I3319" s="64"/>
      <c r="J3319" s="2"/>
      <c r="K3319" s="68"/>
    </row>
    <row r="3320" spans="6:11">
      <c r="F3320" s="2"/>
      <c r="G3320" s="2"/>
      <c r="H3320" s="2"/>
      <c r="I3320" s="64"/>
      <c r="J3320" s="2"/>
      <c r="K3320" s="68"/>
    </row>
    <row r="3321" spans="6:11">
      <c r="F3321" s="2"/>
      <c r="G3321" s="2"/>
      <c r="H3321" s="2"/>
      <c r="I3321" s="64"/>
      <c r="J3321" s="2"/>
      <c r="K3321" s="68"/>
    </row>
    <row r="3322" spans="6:11">
      <c r="F3322" s="2"/>
      <c r="G3322" s="2"/>
      <c r="H3322" s="2"/>
      <c r="I3322" s="64"/>
      <c r="J3322" s="2"/>
      <c r="K3322" s="68"/>
    </row>
    <row r="3323" spans="6:11">
      <c r="F3323" s="2"/>
      <c r="G3323" s="2"/>
      <c r="H3323" s="2"/>
      <c r="I3323" s="64"/>
      <c r="J3323" s="2"/>
      <c r="K3323" s="68"/>
    </row>
    <row r="3324" spans="6:11">
      <c r="F3324" s="2"/>
      <c r="G3324" s="2"/>
      <c r="H3324" s="2"/>
      <c r="I3324" s="64"/>
      <c r="J3324" s="2"/>
      <c r="K3324" s="68"/>
    </row>
    <row r="3325" spans="6:11">
      <c r="F3325" s="2"/>
      <c r="G3325" s="2"/>
      <c r="H3325" s="2"/>
      <c r="I3325" s="64"/>
      <c r="J3325" s="2"/>
      <c r="K3325" s="68"/>
    </row>
    <row r="3326" spans="6:11">
      <c r="F3326" s="2"/>
      <c r="G3326" s="2"/>
      <c r="H3326" s="2"/>
      <c r="I3326" s="64"/>
      <c r="J3326" s="2"/>
      <c r="K3326" s="68"/>
    </row>
    <row r="3327" spans="6:11">
      <c r="F3327" s="2"/>
      <c r="G3327" s="2"/>
      <c r="H3327" s="2"/>
      <c r="I3327" s="64"/>
      <c r="J3327" s="2"/>
      <c r="K3327" s="68"/>
    </row>
    <row r="3328" spans="6:11">
      <c r="F3328" s="2"/>
      <c r="G3328" s="2"/>
      <c r="H3328" s="2"/>
      <c r="I3328" s="64"/>
      <c r="J3328" s="2"/>
      <c r="K3328" s="68"/>
    </row>
    <row r="3329" spans="6:11">
      <c r="F3329" s="2"/>
      <c r="G3329" s="2"/>
      <c r="H3329" s="2"/>
      <c r="I3329" s="64"/>
      <c r="J3329" s="2"/>
      <c r="K3329" s="68"/>
    </row>
    <row r="3330" spans="6:11">
      <c r="F3330" s="2"/>
      <c r="G3330" s="2"/>
      <c r="H3330" s="2"/>
      <c r="I3330" s="64"/>
      <c r="J3330" s="2"/>
      <c r="K3330" s="68"/>
    </row>
    <row r="3331" spans="6:11">
      <c r="F3331" s="2"/>
      <c r="G3331" s="2"/>
      <c r="H3331" s="2"/>
      <c r="I3331" s="64"/>
      <c r="J3331" s="2"/>
      <c r="K3331" s="68"/>
    </row>
    <row r="3332" spans="6:11">
      <c r="F3332" s="2"/>
      <c r="G3332" s="2"/>
      <c r="H3332" s="2"/>
      <c r="I3332" s="64"/>
      <c r="J3332" s="2"/>
      <c r="K3332" s="68"/>
    </row>
    <row r="3333" spans="6:11">
      <c r="F3333" s="2"/>
      <c r="G3333" s="2"/>
      <c r="H3333" s="2"/>
      <c r="I3333" s="64"/>
      <c r="J3333" s="2"/>
      <c r="K3333" s="68"/>
    </row>
    <row r="3334" spans="6:11">
      <c r="F3334" s="2"/>
      <c r="G3334" s="2"/>
      <c r="H3334" s="2"/>
      <c r="I3334" s="64"/>
      <c r="J3334" s="2"/>
      <c r="K3334" s="68"/>
    </row>
    <row r="3335" spans="6:11">
      <c r="F3335" s="2"/>
      <c r="G3335" s="2"/>
      <c r="H3335" s="2"/>
      <c r="I3335" s="64"/>
      <c r="J3335" s="2"/>
      <c r="K3335" s="68"/>
    </row>
    <row r="3336" spans="6:11">
      <c r="F3336" s="2"/>
      <c r="G3336" s="2"/>
      <c r="H3336" s="2"/>
      <c r="I3336" s="64"/>
      <c r="J3336" s="2"/>
      <c r="K3336" s="68"/>
    </row>
    <row r="3337" spans="6:11">
      <c r="F3337" s="2"/>
      <c r="G3337" s="2"/>
      <c r="H3337" s="2"/>
      <c r="I3337" s="64"/>
      <c r="J3337" s="2"/>
      <c r="K3337" s="68"/>
    </row>
    <row r="3338" spans="6:11">
      <c r="F3338" s="2"/>
      <c r="G3338" s="2"/>
      <c r="H3338" s="2"/>
      <c r="I3338" s="64"/>
      <c r="J3338" s="2"/>
      <c r="K3338" s="68"/>
    </row>
    <row r="3339" spans="6:11">
      <c r="F3339" s="2"/>
      <c r="G3339" s="2"/>
      <c r="H3339" s="2"/>
      <c r="I3339" s="64"/>
      <c r="J3339" s="2"/>
      <c r="K3339" s="68"/>
    </row>
    <row r="3340" spans="6:11">
      <c r="F3340" s="2"/>
      <c r="G3340" s="2"/>
      <c r="H3340" s="2"/>
      <c r="I3340" s="64"/>
      <c r="J3340" s="2"/>
      <c r="K3340" s="68"/>
    </row>
    <row r="3341" spans="6:11">
      <c r="F3341" s="2"/>
      <c r="G3341" s="2"/>
      <c r="H3341" s="2"/>
      <c r="I3341" s="64"/>
      <c r="J3341" s="2"/>
      <c r="K3341" s="68"/>
    </row>
    <row r="3342" spans="6:11">
      <c r="F3342" s="2"/>
      <c r="G3342" s="2"/>
      <c r="H3342" s="2"/>
      <c r="I3342" s="64"/>
      <c r="J3342" s="2"/>
      <c r="K3342" s="68"/>
    </row>
    <row r="3343" spans="6:11">
      <c r="F3343" s="2"/>
      <c r="G3343" s="2"/>
      <c r="H3343" s="2"/>
      <c r="I3343" s="64"/>
      <c r="J3343" s="2"/>
      <c r="K3343" s="68"/>
    </row>
    <row r="3344" spans="6:11">
      <c r="F3344" s="2"/>
      <c r="G3344" s="2"/>
      <c r="H3344" s="2"/>
      <c r="I3344" s="64"/>
      <c r="J3344" s="2"/>
      <c r="K3344" s="68"/>
    </row>
    <row r="3345" spans="6:11">
      <c r="F3345" s="2"/>
      <c r="G3345" s="2"/>
      <c r="H3345" s="2"/>
      <c r="I3345" s="64"/>
      <c r="J3345" s="2"/>
      <c r="K3345" s="68"/>
    </row>
    <row r="3346" spans="6:11">
      <c r="F3346" s="2"/>
      <c r="G3346" s="2"/>
      <c r="H3346" s="2"/>
      <c r="I3346" s="64"/>
      <c r="J3346" s="2"/>
      <c r="K3346" s="68"/>
    </row>
    <row r="3347" spans="6:11">
      <c r="F3347" s="2"/>
      <c r="G3347" s="2"/>
      <c r="H3347" s="2"/>
      <c r="I3347" s="64"/>
      <c r="J3347" s="2"/>
      <c r="K3347" s="68"/>
    </row>
    <row r="3348" spans="6:11">
      <c r="F3348" s="2"/>
      <c r="G3348" s="2"/>
      <c r="H3348" s="2"/>
      <c r="I3348" s="64"/>
      <c r="J3348" s="2"/>
      <c r="K3348" s="68"/>
    </row>
    <row r="3349" spans="6:11">
      <c r="F3349" s="2"/>
      <c r="G3349" s="2"/>
      <c r="H3349" s="2"/>
      <c r="I3349" s="64"/>
      <c r="J3349" s="2"/>
      <c r="K3349" s="68"/>
    </row>
    <row r="3350" spans="6:11">
      <c r="F3350" s="2"/>
      <c r="G3350" s="2"/>
      <c r="H3350" s="2"/>
      <c r="I3350" s="64"/>
      <c r="J3350" s="2"/>
      <c r="K3350" s="68"/>
    </row>
    <row r="3351" spans="6:11">
      <c r="F3351" s="2"/>
      <c r="G3351" s="2"/>
      <c r="H3351" s="2"/>
      <c r="I3351" s="64"/>
      <c r="J3351" s="2"/>
      <c r="K3351" s="68"/>
    </row>
    <row r="3352" spans="6:11">
      <c r="F3352" s="2"/>
      <c r="G3352" s="2"/>
      <c r="H3352" s="2"/>
      <c r="I3352" s="64"/>
      <c r="J3352" s="2"/>
      <c r="K3352" s="68"/>
    </row>
    <row r="3353" spans="6:11">
      <c r="F3353" s="2"/>
      <c r="G3353" s="2"/>
      <c r="H3353" s="2"/>
      <c r="I3353" s="64"/>
      <c r="J3353" s="2"/>
      <c r="K3353" s="68"/>
    </row>
    <row r="3354" spans="6:11">
      <c r="F3354" s="2"/>
      <c r="G3354" s="2"/>
      <c r="H3354" s="2"/>
      <c r="I3354" s="64"/>
      <c r="J3354" s="2"/>
      <c r="K3354" s="68"/>
    </row>
    <row r="3355" spans="6:11">
      <c r="F3355" s="2"/>
      <c r="G3355" s="2"/>
      <c r="H3355" s="2"/>
      <c r="I3355" s="64"/>
      <c r="J3355" s="2"/>
      <c r="K3355" s="68"/>
    </row>
    <row r="3356" spans="6:11">
      <c r="F3356" s="2"/>
      <c r="G3356" s="2"/>
      <c r="H3356" s="2"/>
      <c r="I3356" s="64"/>
      <c r="J3356" s="2"/>
      <c r="K3356" s="68"/>
    </row>
    <row r="3357" spans="6:11">
      <c r="F3357" s="2"/>
      <c r="G3357" s="2"/>
      <c r="H3357" s="2"/>
      <c r="I3357" s="64"/>
      <c r="J3357" s="2"/>
      <c r="K3357" s="68"/>
    </row>
    <row r="3358" spans="6:11">
      <c r="F3358" s="2"/>
      <c r="G3358" s="2"/>
      <c r="H3358" s="2"/>
      <c r="I3358" s="64"/>
      <c r="J3358" s="2"/>
      <c r="K3358" s="68"/>
    </row>
    <row r="3359" spans="6:11">
      <c r="F3359" s="2"/>
      <c r="G3359" s="2"/>
      <c r="H3359" s="2"/>
      <c r="I3359" s="64"/>
      <c r="J3359" s="2"/>
      <c r="K3359" s="68"/>
    </row>
    <row r="3360" spans="6:11">
      <c r="F3360" s="2"/>
      <c r="G3360" s="2"/>
      <c r="H3360" s="2"/>
      <c r="I3360" s="64"/>
      <c r="J3360" s="2"/>
      <c r="K3360" s="68"/>
    </row>
    <row r="3361" spans="6:11">
      <c r="F3361" s="2"/>
      <c r="G3361" s="2"/>
      <c r="H3361" s="2"/>
      <c r="I3361" s="64"/>
      <c r="J3361" s="2"/>
      <c r="K3361" s="68"/>
    </row>
    <row r="3362" spans="6:11">
      <c r="F3362" s="2"/>
      <c r="G3362" s="2"/>
      <c r="H3362" s="2"/>
      <c r="I3362" s="64"/>
      <c r="J3362" s="2"/>
      <c r="K3362" s="68"/>
    </row>
    <row r="3363" spans="6:11">
      <c r="F3363" s="2"/>
      <c r="G3363" s="2"/>
      <c r="H3363" s="2"/>
      <c r="I3363" s="64"/>
      <c r="J3363" s="2"/>
      <c r="K3363" s="68"/>
    </row>
    <row r="3364" spans="6:11">
      <c r="F3364" s="2"/>
      <c r="G3364" s="2"/>
      <c r="H3364" s="2"/>
      <c r="I3364" s="64"/>
      <c r="J3364" s="2"/>
      <c r="K3364" s="68"/>
    </row>
    <row r="3365" spans="6:11">
      <c r="F3365" s="2"/>
      <c r="G3365" s="2"/>
      <c r="H3365" s="2"/>
      <c r="I3365" s="64"/>
      <c r="J3365" s="2"/>
      <c r="K3365" s="68"/>
    </row>
    <row r="3366" spans="6:11">
      <c r="F3366" s="2"/>
      <c r="G3366" s="2"/>
      <c r="H3366" s="2"/>
      <c r="I3366" s="64"/>
      <c r="J3366" s="2"/>
      <c r="K3366" s="68"/>
    </row>
    <row r="3367" spans="6:11">
      <c r="F3367" s="2"/>
      <c r="G3367" s="2"/>
      <c r="H3367" s="2"/>
      <c r="I3367" s="64"/>
      <c r="J3367" s="2"/>
      <c r="K3367" s="68"/>
    </row>
    <row r="3368" spans="6:11">
      <c r="F3368" s="2"/>
      <c r="G3368" s="2"/>
      <c r="H3368" s="2"/>
      <c r="I3368" s="64"/>
      <c r="J3368" s="2"/>
      <c r="K3368" s="68"/>
    </row>
    <row r="3369" spans="6:11">
      <c r="F3369" s="2"/>
      <c r="G3369" s="2"/>
      <c r="H3369" s="2"/>
      <c r="I3369" s="64"/>
      <c r="J3369" s="2"/>
      <c r="K3369" s="68"/>
    </row>
    <row r="3370" spans="6:11">
      <c r="F3370" s="2"/>
      <c r="G3370" s="2"/>
      <c r="H3370" s="2"/>
      <c r="I3370" s="64"/>
      <c r="J3370" s="2"/>
      <c r="K3370" s="68"/>
    </row>
    <row r="3371" spans="6:11">
      <c r="F3371" s="2"/>
      <c r="G3371" s="2"/>
      <c r="H3371" s="2"/>
      <c r="I3371" s="64"/>
      <c r="J3371" s="2"/>
      <c r="K3371" s="68"/>
    </row>
    <row r="3372" spans="6:11">
      <c r="F3372" s="2"/>
      <c r="G3372" s="2"/>
      <c r="H3372" s="2"/>
      <c r="I3372" s="64"/>
      <c r="J3372" s="2"/>
      <c r="K3372" s="68"/>
    </row>
    <row r="3373" spans="6:11">
      <c r="F3373" s="2"/>
      <c r="G3373" s="2"/>
      <c r="H3373" s="2"/>
      <c r="I3373" s="64"/>
      <c r="J3373" s="2"/>
      <c r="K3373" s="68"/>
    </row>
    <row r="3374" spans="6:11">
      <c r="F3374" s="2"/>
      <c r="G3374" s="2"/>
      <c r="H3374" s="2"/>
      <c r="I3374" s="64"/>
      <c r="J3374" s="2"/>
      <c r="K3374" s="68"/>
    </row>
    <row r="3375" spans="6:11">
      <c r="F3375" s="2"/>
      <c r="G3375" s="2"/>
      <c r="H3375" s="2"/>
      <c r="I3375" s="64"/>
      <c r="J3375" s="2"/>
      <c r="K3375" s="68"/>
    </row>
    <row r="3376" spans="6:11">
      <c r="F3376" s="2"/>
      <c r="G3376" s="2"/>
      <c r="H3376" s="2"/>
      <c r="I3376" s="64"/>
      <c r="J3376" s="2"/>
      <c r="K3376" s="68"/>
    </row>
    <row r="3377" spans="6:11">
      <c r="F3377" s="2"/>
      <c r="G3377" s="2"/>
      <c r="H3377" s="2"/>
      <c r="I3377" s="64"/>
      <c r="J3377" s="2"/>
      <c r="K3377" s="68"/>
    </row>
    <row r="3378" spans="6:11">
      <c r="F3378" s="2"/>
      <c r="G3378" s="2"/>
      <c r="H3378" s="2"/>
      <c r="I3378" s="64"/>
      <c r="J3378" s="2"/>
      <c r="K3378" s="68"/>
    </row>
    <row r="3379" spans="6:11">
      <c r="F3379" s="2"/>
      <c r="G3379" s="2"/>
      <c r="H3379" s="2"/>
      <c r="I3379" s="64"/>
      <c r="J3379" s="2"/>
      <c r="K3379" s="68"/>
    </row>
    <row r="3380" spans="6:11">
      <c r="F3380" s="2"/>
      <c r="G3380" s="2"/>
      <c r="H3380" s="2"/>
      <c r="I3380" s="64"/>
      <c r="J3380" s="2"/>
      <c r="K3380" s="68"/>
    </row>
    <row r="3381" spans="6:11">
      <c r="F3381" s="2"/>
      <c r="G3381" s="2"/>
      <c r="H3381" s="2"/>
      <c r="I3381" s="64"/>
      <c r="J3381" s="2"/>
      <c r="K3381" s="68"/>
    </row>
    <row r="3382" spans="6:11">
      <c r="F3382" s="2"/>
      <c r="G3382" s="2"/>
      <c r="H3382" s="2"/>
      <c r="I3382" s="64"/>
      <c r="J3382" s="2"/>
      <c r="K3382" s="68"/>
    </row>
    <row r="3383" spans="6:11">
      <c r="F3383" s="2"/>
      <c r="G3383" s="2"/>
      <c r="H3383" s="2"/>
      <c r="I3383" s="64"/>
      <c r="J3383" s="2"/>
      <c r="K3383" s="68"/>
    </row>
    <row r="3384" spans="6:11">
      <c r="F3384" s="2"/>
      <c r="G3384" s="2"/>
      <c r="H3384" s="2"/>
      <c r="I3384" s="64"/>
      <c r="J3384" s="2"/>
      <c r="K3384" s="68"/>
    </row>
    <row r="3385" spans="6:11">
      <c r="F3385" s="2"/>
      <c r="G3385" s="2"/>
      <c r="H3385" s="2"/>
      <c r="I3385" s="64"/>
      <c r="J3385" s="2"/>
      <c r="K3385" s="68"/>
    </row>
    <row r="3386" spans="6:11">
      <c r="F3386" s="2"/>
      <c r="G3386" s="2"/>
      <c r="H3386" s="2"/>
      <c r="I3386" s="64"/>
      <c r="J3386" s="2"/>
      <c r="K3386" s="68"/>
    </row>
    <row r="3387" spans="6:11">
      <c r="F3387" s="2"/>
      <c r="G3387" s="2"/>
      <c r="H3387" s="2"/>
      <c r="I3387" s="64"/>
      <c r="J3387" s="2"/>
      <c r="K3387" s="68"/>
    </row>
    <row r="3388" spans="6:11">
      <c r="F3388" s="2"/>
      <c r="G3388" s="2"/>
      <c r="H3388" s="2"/>
      <c r="I3388" s="64"/>
      <c r="J3388" s="2"/>
      <c r="K3388" s="68"/>
    </row>
    <row r="3389" spans="6:11">
      <c r="F3389" s="2"/>
      <c r="G3389" s="2"/>
      <c r="H3389" s="2"/>
      <c r="I3389" s="64"/>
      <c r="J3389" s="2"/>
      <c r="K3389" s="68"/>
    </row>
    <row r="3390" spans="6:11">
      <c r="F3390" s="2"/>
      <c r="G3390" s="2"/>
      <c r="H3390" s="2"/>
      <c r="I3390" s="64"/>
      <c r="J3390" s="2"/>
      <c r="K3390" s="68"/>
    </row>
    <row r="3391" spans="6:11">
      <c r="F3391" s="2"/>
      <c r="G3391" s="2"/>
      <c r="H3391" s="2"/>
      <c r="I3391" s="64"/>
      <c r="J3391" s="2"/>
      <c r="K3391" s="68"/>
    </row>
    <row r="3392" spans="6:11">
      <c r="F3392" s="2"/>
      <c r="G3392" s="2"/>
      <c r="H3392" s="2"/>
      <c r="I3392" s="64"/>
      <c r="J3392" s="2"/>
      <c r="K3392" s="68"/>
    </row>
    <row r="3393" spans="6:11">
      <c r="F3393" s="2"/>
      <c r="G3393" s="2"/>
      <c r="H3393" s="2"/>
      <c r="I3393" s="64"/>
      <c r="J3393" s="2"/>
      <c r="K3393" s="68"/>
    </row>
    <row r="3394" spans="6:11">
      <c r="F3394" s="2"/>
      <c r="G3394" s="2"/>
      <c r="H3394" s="2"/>
      <c r="I3394" s="64"/>
      <c r="J3394" s="2"/>
      <c r="K3394" s="68"/>
    </row>
    <row r="3395" spans="6:11">
      <c r="F3395" s="2"/>
      <c r="G3395" s="2"/>
      <c r="H3395" s="2"/>
      <c r="I3395" s="64"/>
      <c r="J3395" s="2"/>
      <c r="K3395" s="68"/>
    </row>
    <row r="3396" spans="6:11">
      <c r="F3396" s="2"/>
      <c r="G3396" s="2"/>
      <c r="H3396" s="2"/>
      <c r="I3396" s="64"/>
      <c r="J3396" s="2"/>
      <c r="K3396" s="68"/>
    </row>
    <row r="3397" spans="6:11">
      <c r="F3397" s="2"/>
      <c r="G3397" s="2"/>
      <c r="H3397" s="2"/>
      <c r="I3397" s="64"/>
      <c r="J3397" s="2"/>
      <c r="K3397" s="68"/>
    </row>
    <row r="3398" spans="6:11">
      <c r="F3398" s="2"/>
      <c r="G3398" s="2"/>
      <c r="H3398" s="2"/>
      <c r="I3398" s="64"/>
      <c r="J3398" s="2"/>
      <c r="K3398" s="68"/>
    </row>
    <row r="3399" spans="6:11">
      <c r="F3399" s="2"/>
      <c r="G3399" s="2"/>
      <c r="H3399" s="2"/>
      <c r="I3399" s="64"/>
      <c r="J3399" s="2"/>
      <c r="K3399" s="68"/>
    </row>
    <row r="3400" spans="6:11">
      <c r="F3400" s="2"/>
      <c r="G3400" s="2"/>
      <c r="H3400" s="2"/>
      <c r="I3400" s="64"/>
      <c r="J3400" s="2"/>
      <c r="K3400" s="68"/>
    </row>
    <row r="3401" spans="6:11">
      <c r="F3401" s="2"/>
      <c r="G3401" s="2"/>
      <c r="H3401" s="2"/>
      <c r="I3401" s="64"/>
      <c r="J3401" s="2"/>
      <c r="K3401" s="68"/>
    </row>
    <row r="3402" spans="6:11">
      <c r="F3402" s="2"/>
      <c r="G3402" s="2"/>
      <c r="H3402" s="2"/>
      <c r="I3402" s="64"/>
      <c r="J3402" s="2"/>
      <c r="K3402" s="68"/>
    </row>
    <row r="3403" spans="6:11">
      <c r="F3403" s="2"/>
      <c r="G3403" s="2"/>
      <c r="H3403" s="2"/>
      <c r="I3403" s="64"/>
      <c r="J3403" s="2"/>
      <c r="K3403" s="68"/>
    </row>
    <row r="3404" spans="6:11">
      <c r="F3404" s="2"/>
      <c r="G3404" s="2"/>
      <c r="H3404" s="2"/>
      <c r="I3404" s="64"/>
      <c r="J3404" s="2"/>
      <c r="K3404" s="68"/>
    </row>
    <row r="3405" spans="6:11">
      <c r="F3405" s="2"/>
      <c r="G3405" s="2"/>
      <c r="H3405" s="2"/>
      <c r="I3405" s="64"/>
      <c r="J3405" s="2"/>
      <c r="K3405" s="68"/>
    </row>
    <row r="3406" spans="6:11">
      <c r="F3406" s="2"/>
      <c r="G3406" s="2"/>
      <c r="H3406" s="2"/>
      <c r="I3406" s="64"/>
      <c r="J3406" s="2"/>
      <c r="K3406" s="68"/>
    </row>
    <row r="3407" spans="6:11">
      <c r="F3407" s="2"/>
      <c r="G3407" s="2"/>
      <c r="H3407" s="2"/>
      <c r="I3407" s="64"/>
      <c r="J3407" s="2"/>
      <c r="K3407" s="68"/>
    </row>
    <row r="3408" spans="6:11">
      <c r="F3408" s="2"/>
      <c r="G3408" s="2"/>
      <c r="H3408" s="2"/>
      <c r="I3408" s="64"/>
      <c r="J3408" s="2"/>
      <c r="K3408" s="68"/>
    </row>
    <row r="3409" spans="6:11">
      <c r="F3409" s="2"/>
      <c r="G3409" s="2"/>
      <c r="H3409" s="2"/>
      <c r="I3409" s="64"/>
      <c r="J3409" s="2"/>
      <c r="K3409" s="68"/>
    </row>
    <row r="3410" spans="6:11">
      <c r="F3410" s="2"/>
      <c r="G3410" s="2"/>
      <c r="H3410" s="2"/>
      <c r="I3410" s="64"/>
      <c r="J3410" s="2"/>
      <c r="K3410" s="68"/>
    </row>
    <row r="3411" spans="6:11">
      <c r="F3411" s="2"/>
      <c r="G3411" s="2"/>
      <c r="H3411" s="2"/>
      <c r="I3411" s="64"/>
      <c r="J3411" s="2"/>
      <c r="K3411" s="68"/>
    </row>
    <row r="3412" spans="6:11">
      <c r="F3412" s="2"/>
      <c r="G3412" s="2"/>
      <c r="H3412" s="2"/>
      <c r="I3412" s="64"/>
      <c r="J3412" s="2"/>
      <c r="K3412" s="68"/>
    </row>
    <row r="3413" spans="6:11">
      <c r="F3413" s="2"/>
      <c r="G3413" s="2"/>
      <c r="H3413" s="2"/>
      <c r="I3413" s="64"/>
      <c r="J3413" s="2"/>
      <c r="K3413" s="68"/>
    </row>
    <row r="3414" spans="6:11">
      <c r="F3414" s="2"/>
      <c r="G3414" s="2"/>
      <c r="H3414" s="2"/>
      <c r="I3414" s="64"/>
      <c r="J3414" s="2"/>
      <c r="K3414" s="68"/>
    </row>
    <row r="3415" spans="6:11">
      <c r="F3415" s="2"/>
      <c r="G3415" s="2"/>
      <c r="H3415" s="2"/>
      <c r="I3415" s="64"/>
      <c r="J3415" s="2"/>
      <c r="K3415" s="68"/>
    </row>
    <row r="3416" spans="6:11">
      <c r="F3416" s="2"/>
      <c r="G3416" s="2"/>
      <c r="H3416" s="2"/>
      <c r="I3416" s="64"/>
      <c r="J3416" s="2"/>
      <c r="K3416" s="68"/>
    </row>
    <row r="3417" spans="6:11">
      <c r="F3417" s="2"/>
      <c r="G3417" s="2"/>
      <c r="H3417" s="2"/>
      <c r="I3417" s="64"/>
      <c r="J3417" s="2"/>
      <c r="K3417" s="68"/>
    </row>
    <row r="3418" spans="6:11">
      <c r="F3418" s="2"/>
      <c r="G3418" s="2"/>
      <c r="H3418" s="2"/>
      <c r="I3418" s="64"/>
      <c r="J3418" s="2"/>
      <c r="K3418" s="68"/>
    </row>
    <row r="3419" spans="6:11">
      <c r="F3419" s="2"/>
      <c r="G3419" s="2"/>
      <c r="H3419" s="2"/>
      <c r="I3419" s="64"/>
      <c r="J3419" s="2"/>
      <c r="K3419" s="68"/>
    </row>
    <row r="3420" spans="6:11">
      <c r="F3420" s="2"/>
      <c r="G3420" s="2"/>
      <c r="H3420" s="2"/>
      <c r="I3420" s="64"/>
      <c r="J3420" s="2"/>
      <c r="K3420" s="68"/>
    </row>
    <row r="3421" spans="6:11">
      <c r="F3421" s="2"/>
      <c r="G3421" s="2"/>
      <c r="H3421" s="2"/>
      <c r="I3421" s="64"/>
      <c r="J3421" s="2"/>
      <c r="K3421" s="68"/>
    </row>
    <row r="3422" spans="6:11">
      <c r="F3422" s="2"/>
      <c r="G3422" s="2"/>
      <c r="H3422" s="2"/>
      <c r="I3422" s="64"/>
      <c r="J3422" s="2"/>
      <c r="K3422" s="68"/>
    </row>
    <row r="3423" spans="6:11">
      <c r="F3423" s="2"/>
      <c r="G3423" s="2"/>
      <c r="H3423" s="2"/>
      <c r="I3423" s="64"/>
      <c r="J3423" s="2"/>
      <c r="K3423" s="68"/>
    </row>
    <row r="3424" spans="6:11">
      <c r="F3424" s="2"/>
      <c r="G3424" s="2"/>
      <c r="H3424" s="2"/>
      <c r="I3424" s="64"/>
      <c r="J3424" s="2"/>
      <c r="K3424" s="68"/>
    </row>
    <row r="3425" spans="6:11">
      <c r="F3425" s="2"/>
      <c r="G3425" s="2"/>
      <c r="H3425" s="2"/>
      <c r="I3425" s="64"/>
      <c r="J3425" s="2"/>
      <c r="K3425" s="68"/>
    </row>
    <row r="3426" spans="6:11">
      <c r="F3426" s="2"/>
      <c r="G3426" s="2"/>
      <c r="H3426" s="2"/>
      <c r="I3426" s="64"/>
      <c r="J3426" s="2"/>
      <c r="K3426" s="68"/>
    </row>
    <row r="3427" spans="6:11">
      <c r="F3427" s="2"/>
      <c r="G3427" s="2"/>
      <c r="H3427" s="2"/>
      <c r="I3427" s="64"/>
      <c r="J3427" s="2"/>
      <c r="K3427" s="68"/>
    </row>
    <row r="3428" spans="6:11">
      <c r="F3428" s="2"/>
      <c r="G3428" s="2"/>
      <c r="H3428" s="2"/>
      <c r="I3428" s="64"/>
      <c r="J3428" s="2"/>
      <c r="K3428" s="68"/>
    </row>
    <row r="3429" spans="6:11">
      <c r="F3429" s="2"/>
      <c r="G3429" s="2"/>
      <c r="H3429" s="2"/>
      <c r="I3429" s="64"/>
      <c r="J3429" s="2"/>
      <c r="K3429" s="68"/>
    </row>
    <row r="3430" spans="6:11">
      <c r="F3430" s="2"/>
      <c r="G3430" s="2"/>
      <c r="H3430" s="2"/>
      <c r="I3430" s="64"/>
      <c r="J3430" s="2"/>
      <c r="K3430" s="68"/>
    </row>
    <row r="3431" spans="6:11">
      <c r="F3431" s="2"/>
      <c r="G3431" s="2"/>
      <c r="H3431" s="2"/>
      <c r="I3431" s="64"/>
      <c r="J3431" s="2"/>
      <c r="K3431" s="68"/>
    </row>
    <row r="3432" spans="6:11">
      <c r="F3432" s="2"/>
      <c r="G3432" s="2"/>
      <c r="H3432" s="2"/>
      <c r="I3432" s="64"/>
      <c r="J3432" s="2"/>
      <c r="K3432" s="68"/>
    </row>
    <row r="3433" spans="6:11">
      <c r="F3433" s="2"/>
      <c r="G3433" s="2"/>
      <c r="H3433" s="2"/>
      <c r="I3433" s="64"/>
      <c r="J3433" s="2"/>
      <c r="K3433" s="68"/>
    </row>
    <row r="3434" spans="6:11">
      <c r="F3434" s="2"/>
      <c r="G3434" s="2"/>
      <c r="H3434" s="2"/>
      <c r="I3434" s="64"/>
      <c r="J3434" s="2"/>
      <c r="K3434" s="68"/>
    </row>
    <row r="3435" spans="6:11">
      <c r="F3435" s="2"/>
      <c r="G3435" s="2"/>
      <c r="H3435" s="2"/>
      <c r="I3435" s="64"/>
      <c r="J3435" s="2"/>
      <c r="K3435" s="68"/>
    </row>
    <row r="3436" spans="6:11">
      <c r="F3436" s="2"/>
      <c r="G3436" s="2"/>
      <c r="H3436" s="2"/>
      <c r="I3436" s="64"/>
      <c r="J3436" s="2"/>
      <c r="K3436" s="68"/>
    </row>
    <row r="3437" spans="6:11">
      <c r="F3437" s="2"/>
      <c r="G3437" s="2"/>
      <c r="H3437" s="2"/>
      <c r="I3437" s="64"/>
      <c r="J3437" s="2"/>
      <c r="K3437" s="68"/>
    </row>
    <row r="3438" spans="6:11">
      <c r="F3438" s="2"/>
      <c r="G3438" s="2"/>
      <c r="H3438" s="2"/>
      <c r="I3438" s="64"/>
      <c r="J3438" s="2"/>
      <c r="K3438" s="68"/>
    </row>
    <row r="3439" spans="6:11">
      <c r="F3439" s="2"/>
      <c r="G3439" s="2"/>
      <c r="H3439" s="2"/>
      <c r="I3439" s="64"/>
      <c r="J3439" s="2"/>
      <c r="K3439" s="68"/>
    </row>
    <row r="3440" spans="6:11">
      <c r="F3440" s="2"/>
      <c r="G3440" s="2"/>
      <c r="H3440" s="2"/>
      <c r="I3440" s="64"/>
      <c r="J3440" s="2"/>
      <c r="K3440" s="68"/>
    </row>
    <row r="3441" spans="6:11">
      <c r="F3441" s="2"/>
      <c r="G3441" s="2"/>
      <c r="H3441" s="2"/>
      <c r="I3441" s="64"/>
      <c r="J3441" s="2"/>
      <c r="K3441" s="68"/>
    </row>
    <row r="3442" spans="6:11">
      <c r="F3442" s="2"/>
      <c r="G3442" s="2"/>
      <c r="H3442" s="2"/>
      <c r="I3442" s="64"/>
      <c r="J3442" s="2"/>
      <c r="K3442" s="68"/>
    </row>
    <row r="3443" spans="6:11">
      <c r="F3443" s="2"/>
      <c r="G3443" s="2"/>
      <c r="H3443" s="2"/>
      <c r="I3443" s="64"/>
      <c r="J3443" s="2"/>
      <c r="K3443" s="68"/>
    </row>
    <row r="3444" spans="6:11">
      <c r="F3444" s="2"/>
      <c r="G3444" s="2"/>
      <c r="H3444" s="2"/>
      <c r="I3444" s="64"/>
      <c r="J3444" s="2"/>
      <c r="K3444" s="68"/>
    </row>
    <row r="3445" spans="6:11">
      <c r="F3445" s="2"/>
      <c r="G3445" s="2"/>
      <c r="H3445" s="2"/>
      <c r="I3445" s="64"/>
      <c r="J3445" s="2"/>
      <c r="K3445" s="68"/>
    </row>
    <row r="3446" spans="6:11">
      <c r="F3446" s="2"/>
      <c r="G3446" s="2"/>
      <c r="H3446" s="2"/>
      <c r="I3446" s="64"/>
      <c r="J3446" s="2"/>
      <c r="K3446" s="68"/>
    </row>
    <row r="3447" spans="6:11">
      <c r="F3447" s="2"/>
      <c r="G3447" s="2"/>
      <c r="H3447" s="2"/>
      <c r="I3447" s="64"/>
      <c r="J3447" s="2"/>
      <c r="K3447" s="68"/>
    </row>
    <row r="3448" spans="6:11">
      <c r="F3448" s="2"/>
      <c r="G3448" s="2"/>
      <c r="H3448" s="2"/>
      <c r="I3448" s="64"/>
      <c r="J3448" s="2"/>
      <c r="K3448" s="68"/>
    </row>
    <row r="3449" spans="6:11">
      <c r="F3449" s="2"/>
      <c r="G3449" s="2"/>
      <c r="H3449" s="2"/>
      <c r="I3449" s="64"/>
      <c r="J3449" s="2"/>
      <c r="K3449" s="68"/>
    </row>
    <row r="3450" spans="6:11">
      <c r="F3450" s="2"/>
      <c r="G3450" s="2"/>
      <c r="H3450" s="2"/>
      <c r="I3450" s="64"/>
      <c r="J3450" s="2"/>
      <c r="K3450" s="68"/>
    </row>
    <row r="3451" spans="6:11">
      <c r="F3451" s="2"/>
      <c r="G3451" s="2"/>
      <c r="H3451" s="2"/>
      <c r="I3451" s="64"/>
      <c r="J3451" s="2"/>
      <c r="K3451" s="68"/>
    </row>
    <row r="3452" spans="6:11">
      <c r="F3452" s="2"/>
      <c r="G3452" s="2"/>
      <c r="H3452" s="2"/>
      <c r="I3452" s="64"/>
      <c r="J3452" s="2"/>
      <c r="K3452" s="68"/>
    </row>
    <row r="3453" spans="6:11">
      <c r="F3453" s="2"/>
      <c r="G3453" s="2"/>
      <c r="H3453" s="2"/>
      <c r="I3453" s="64"/>
      <c r="J3453" s="2"/>
      <c r="K3453" s="68"/>
    </row>
    <row r="3454" spans="6:11">
      <c r="F3454" s="2"/>
      <c r="G3454" s="2"/>
      <c r="H3454" s="2"/>
      <c r="I3454" s="64"/>
      <c r="J3454" s="2"/>
      <c r="K3454" s="68"/>
    </row>
    <row r="3455" spans="6:11">
      <c r="F3455" s="2"/>
      <c r="G3455" s="2"/>
      <c r="H3455" s="2"/>
      <c r="I3455" s="64"/>
      <c r="J3455" s="2"/>
      <c r="K3455" s="68"/>
    </row>
    <row r="3456" spans="6:11">
      <c r="F3456" s="2"/>
      <c r="G3456" s="2"/>
      <c r="H3456" s="2"/>
      <c r="I3456" s="64"/>
      <c r="J3456" s="2"/>
      <c r="K3456" s="68"/>
    </row>
    <row r="3457" spans="6:11">
      <c r="F3457" s="2"/>
      <c r="G3457" s="2"/>
      <c r="H3457" s="2"/>
      <c r="I3457" s="64"/>
      <c r="J3457" s="2"/>
      <c r="K3457" s="68"/>
    </row>
    <row r="3458" spans="6:11">
      <c r="F3458" s="2"/>
      <c r="G3458" s="2"/>
      <c r="H3458" s="2"/>
      <c r="I3458" s="64"/>
      <c r="J3458" s="2"/>
      <c r="K3458" s="68"/>
    </row>
    <row r="3459" spans="6:11">
      <c r="F3459" s="2"/>
      <c r="G3459" s="2"/>
      <c r="H3459" s="2"/>
      <c r="I3459" s="64"/>
      <c r="J3459" s="2"/>
      <c r="K3459" s="68"/>
    </row>
    <row r="3460" spans="6:11">
      <c r="F3460" s="2"/>
      <c r="G3460" s="2"/>
      <c r="H3460" s="2"/>
      <c r="I3460" s="64"/>
      <c r="J3460" s="2"/>
      <c r="K3460" s="68"/>
    </row>
    <row r="3461" spans="6:11">
      <c r="F3461" s="2"/>
      <c r="G3461" s="2"/>
      <c r="H3461" s="2"/>
      <c r="I3461" s="64"/>
      <c r="J3461" s="2"/>
      <c r="K3461" s="68"/>
    </row>
    <row r="3462" spans="6:11">
      <c r="F3462" s="2"/>
      <c r="G3462" s="2"/>
      <c r="H3462" s="2"/>
      <c r="I3462" s="64"/>
      <c r="J3462" s="2"/>
      <c r="K3462" s="68"/>
    </row>
    <row r="3463" spans="6:11">
      <c r="F3463" s="2"/>
      <c r="G3463" s="2"/>
      <c r="H3463" s="2"/>
      <c r="I3463" s="64"/>
      <c r="J3463" s="2"/>
      <c r="K3463" s="68"/>
    </row>
    <row r="3464" spans="6:11">
      <c r="F3464" s="2"/>
      <c r="G3464" s="2"/>
      <c r="H3464" s="2"/>
      <c r="I3464" s="64"/>
      <c r="J3464" s="2"/>
      <c r="K3464" s="68"/>
    </row>
    <row r="3465" spans="6:11">
      <c r="F3465" s="2"/>
      <c r="G3465" s="2"/>
      <c r="H3465" s="2"/>
      <c r="I3465" s="64"/>
      <c r="J3465" s="2"/>
      <c r="K3465" s="68"/>
    </row>
    <row r="3466" spans="6:11">
      <c r="F3466" s="2"/>
      <c r="G3466" s="2"/>
      <c r="H3466" s="2"/>
      <c r="I3466" s="64"/>
      <c r="J3466" s="2"/>
      <c r="K3466" s="68"/>
    </row>
    <row r="3467" spans="6:11">
      <c r="F3467" s="2"/>
      <c r="G3467" s="2"/>
      <c r="H3467" s="2"/>
      <c r="I3467" s="64"/>
      <c r="J3467" s="2"/>
      <c r="K3467" s="68"/>
    </row>
    <row r="3468" spans="6:11">
      <c r="F3468" s="2"/>
      <c r="G3468" s="2"/>
      <c r="H3468" s="2"/>
      <c r="I3468" s="64"/>
      <c r="J3468" s="2"/>
      <c r="K3468" s="68"/>
    </row>
    <row r="3469" spans="6:11">
      <c r="F3469" s="2"/>
      <c r="G3469" s="2"/>
      <c r="H3469" s="2"/>
      <c r="I3469" s="64"/>
      <c r="J3469" s="2"/>
      <c r="K3469" s="68"/>
    </row>
    <row r="3470" spans="6:11">
      <c r="F3470" s="2"/>
      <c r="G3470" s="2"/>
      <c r="H3470" s="2"/>
      <c r="I3470" s="64"/>
      <c r="J3470" s="2"/>
      <c r="K3470" s="68"/>
    </row>
    <row r="3471" spans="6:11">
      <c r="F3471" s="2"/>
      <c r="G3471" s="2"/>
      <c r="H3471" s="2"/>
      <c r="I3471" s="64"/>
      <c r="J3471" s="2"/>
      <c r="K3471" s="68"/>
    </row>
    <row r="3472" spans="6:11">
      <c r="F3472" s="2"/>
      <c r="G3472" s="2"/>
      <c r="H3472" s="2"/>
      <c r="I3472" s="64"/>
      <c r="J3472" s="2"/>
      <c r="K3472" s="68"/>
    </row>
    <row r="3473" spans="6:11">
      <c r="F3473" s="2"/>
      <c r="G3473" s="2"/>
      <c r="H3473" s="2"/>
      <c r="I3473" s="64"/>
      <c r="J3473" s="2"/>
      <c r="K3473" s="68"/>
    </row>
    <row r="3474" spans="6:11">
      <c r="F3474" s="2"/>
      <c r="G3474" s="2"/>
      <c r="H3474" s="2"/>
      <c r="I3474" s="64"/>
      <c r="J3474" s="2"/>
      <c r="K3474" s="68"/>
    </row>
    <row r="3475" spans="6:11">
      <c r="F3475" s="2"/>
      <c r="G3475" s="2"/>
      <c r="H3475" s="2"/>
      <c r="I3475" s="64"/>
      <c r="J3475" s="2"/>
      <c r="K3475" s="68"/>
    </row>
    <row r="3476" spans="6:11">
      <c r="F3476" s="2"/>
      <c r="G3476" s="2"/>
      <c r="H3476" s="2"/>
      <c r="I3476" s="64"/>
      <c r="J3476" s="2"/>
      <c r="K3476" s="68"/>
    </row>
    <row r="3477" spans="6:11">
      <c r="F3477" s="2"/>
      <c r="G3477" s="2"/>
      <c r="H3477" s="2"/>
      <c r="I3477" s="64"/>
      <c r="J3477" s="2"/>
      <c r="K3477" s="68"/>
    </row>
    <row r="3478" spans="6:11">
      <c r="F3478" s="2"/>
      <c r="G3478" s="2"/>
      <c r="H3478" s="2"/>
      <c r="I3478" s="64"/>
      <c r="J3478" s="2"/>
      <c r="K3478" s="68"/>
    </row>
    <row r="3479" spans="6:11">
      <c r="F3479" s="2"/>
      <c r="G3479" s="2"/>
      <c r="H3479" s="2"/>
      <c r="I3479" s="64"/>
      <c r="J3479" s="2"/>
      <c r="K3479" s="68"/>
    </row>
    <row r="3480" spans="6:11">
      <c r="F3480" s="2"/>
      <c r="G3480" s="2"/>
      <c r="H3480" s="2"/>
      <c r="I3480" s="64"/>
      <c r="J3480" s="2"/>
      <c r="K3480" s="68"/>
    </row>
    <row r="3481" spans="6:11">
      <c r="F3481" s="2"/>
      <c r="G3481" s="2"/>
      <c r="H3481" s="2"/>
      <c r="I3481" s="64"/>
      <c r="J3481" s="2"/>
      <c r="K3481" s="68"/>
    </row>
    <row r="3482" spans="6:11">
      <c r="F3482" s="2"/>
      <c r="G3482" s="2"/>
      <c r="H3482" s="2"/>
      <c r="I3482" s="64"/>
      <c r="J3482" s="2"/>
      <c r="K3482" s="68"/>
    </row>
    <row r="3483" spans="6:11">
      <c r="F3483" s="2"/>
      <c r="G3483" s="2"/>
      <c r="H3483" s="2"/>
      <c r="I3483" s="64"/>
      <c r="J3483" s="2"/>
      <c r="K3483" s="68"/>
    </row>
    <row r="3484" spans="6:11">
      <c r="F3484" s="2"/>
      <c r="G3484" s="2"/>
      <c r="H3484" s="2"/>
      <c r="I3484" s="64"/>
      <c r="J3484" s="2"/>
      <c r="K3484" s="68"/>
    </row>
    <row r="3485" spans="6:11">
      <c r="F3485" s="2"/>
      <c r="G3485" s="2"/>
      <c r="H3485" s="2"/>
      <c r="I3485" s="64"/>
      <c r="J3485" s="2"/>
      <c r="K3485" s="68"/>
    </row>
    <row r="3486" spans="6:11">
      <c r="F3486" s="2"/>
      <c r="G3486" s="2"/>
      <c r="H3486" s="2"/>
      <c r="I3486" s="64"/>
      <c r="J3486" s="2"/>
      <c r="K3486" s="68"/>
    </row>
    <row r="3487" spans="6:11">
      <c r="F3487" s="2"/>
      <c r="G3487" s="2"/>
      <c r="H3487" s="2"/>
      <c r="I3487" s="64"/>
      <c r="J3487" s="2"/>
      <c r="K3487" s="68"/>
    </row>
    <row r="3488" spans="6:11">
      <c r="F3488" s="2"/>
      <c r="G3488" s="2"/>
      <c r="H3488" s="2"/>
      <c r="I3488" s="64"/>
      <c r="J3488" s="2"/>
      <c r="K3488" s="68"/>
    </row>
    <row r="3489" spans="6:11">
      <c r="F3489" s="2"/>
      <c r="G3489" s="2"/>
      <c r="H3489" s="2"/>
      <c r="I3489" s="64"/>
      <c r="J3489" s="2"/>
      <c r="K3489" s="68"/>
    </row>
    <row r="3490" spans="6:11">
      <c r="F3490" s="2"/>
      <c r="G3490" s="2"/>
      <c r="H3490" s="2"/>
      <c r="I3490" s="64"/>
      <c r="J3490" s="2"/>
      <c r="K3490" s="68"/>
    </row>
    <row r="3491" spans="6:11">
      <c r="F3491" s="2"/>
      <c r="G3491" s="2"/>
      <c r="H3491" s="2"/>
      <c r="I3491" s="64"/>
      <c r="J3491" s="2"/>
      <c r="K3491" s="68"/>
    </row>
    <row r="3492" spans="6:11">
      <c r="F3492" s="2"/>
      <c r="G3492" s="2"/>
      <c r="H3492" s="2"/>
      <c r="I3492" s="64"/>
      <c r="J3492" s="2"/>
      <c r="K3492" s="68"/>
    </row>
    <row r="3493" spans="6:11">
      <c r="F3493" s="2"/>
      <c r="G3493" s="2"/>
      <c r="H3493" s="2"/>
      <c r="I3493" s="64"/>
      <c r="J3493" s="2"/>
      <c r="K3493" s="68"/>
    </row>
    <row r="3494" spans="6:11">
      <c r="F3494" s="2"/>
      <c r="G3494" s="2"/>
      <c r="H3494" s="2"/>
      <c r="I3494" s="64"/>
      <c r="J3494" s="2"/>
      <c r="K3494" s="68"/>
    </row>
    <row r="3495" spans="6:11">
      <c r="F3495" s="2"/>
      <c r="G3495" s="2"/>
      <c r="H3495" s="2"/>
      <c r="I3495" s="64"/>
      <c r="J3495" s="2"/>
      <c r="K3495" s="68"/>
    </row>
    <row r="3496" spans="6:11">
      <c r="F3496" s="2"/>
      <c r="G3496" s="2"/>
      <c r="H3496" s="2"/>
      <c r="I3496" s="64"/>
      <c r="J3496" s="2"/>
      <c r="K3496" s="68"/>
    </row>
    <row r="3497" spans="6:11">
      <c r="F3497" s="2"/>
      <c r="G3497" s="2"/>
      <c r="H3497" s="2"/>
      <c r="I3497" s="64"/>
      <c r="J3497" s="2"/>
      <c r="K3497" s="68"/>
    </row>
    <row r="3498" spans="6:11">
      <c r="F3498" s="2"/>
      <c r="G3498" s="2"/>
      <c r="H3498" s="2"/>
      <c r="I3498" s="64"/>
      <c r="J3498" s="2"/>
      <c r="K3498" s="68"/>
    </row>
    <row r="3499" spans="6:11">
      <c r="F3499" s="2"/>
      <c r="G3499" s="2"/>
      <c r="H3499" s="2"/>
      <c r="I3499" s="64"/>
      <c r="J3499" s="2"/>
      <c r="K3499" s="68"/>
    </row>
    <row r="3500" spans="6:11">
      <c r="F3500" s="2"/>
      <c r="G3500" s="2"/>
      <c r="H3500" s="2"/>
      <c r="I3500" s="64"/>
      <c r="J3500" s="2"/>
      <c r="K3500" s="68"/>
    </row>
    <row r="3501" spans="6:11">
      <c r="F3501" s="2"/>
      <c r="G3501" s="2"/>
      <c r="H3501" s="2"/>
      <c r="I3501" s="64"/>
      <c r="J3501" s="2"/>
      <c r="K3501" s="68"/>
    </row>
    <row r="3502" spans="6:11">
      <c r="F3502" s="2"/>
      <c r="G3502" s="2"/>
      <c r="H3502" s="2"/>
      <c r="I3502" s="64"/>
      <c r="J3502" s="2"/>
      <c r="K3502" s="68"/>
    </row>
    <row r="3503" spans="6:11">
      <c r="F3503" s="2"/>
      <c r="G3503" s="2"/>
      <c r="H3503" s="2"/>
      <c r="I3503" s="64"/>
      <c r="J3503" s="2"/>
      <c r="K3503" s="68"/>
    </row>
    <row r="3504" spans="6:11">
      <c r="F3504" s="2"/>
      <c r="G3504" s="2"/>
      <c r="H3504" s="2"/>
      <c r="I3504" s="64"/>
      <c r="J3504" s="2"/>
      <c r="K3504" s="68"/>
    </row>
    <row r="3505" spans="6:11">
      <c r="F3505" s="2"/>
      <c r="G3505" s="2"/>
      <c r="H3505" s="2"/>
      <c r="I3505" s="64"/>
      <c r="J3505" s="2"/>
      <c r="K3505" s="68"/>
    </row>
    <row r="3506" spans="6:11">
      <c r="F3506" s="2"/>
      <c r="G3506" s="2"/>
      <c r="H3506" s="2"/>
      <c r="I3506" s="64"/>
      <c r="J3506" s="2"/>
      <c r="K3506" s="68"/>
    </row>
    <row r="3507" spans="6:11">
      <c r="F3507" s="2"/>
      <c r="G3507" s="2"/>
      <c r="H3507" s="2"/>
      <c r="I3507" s="64"/>
      <c r="J3507" s="2"/>
      <c r="K3507" s="68"/>
    </row>
    <row r="3508" spans="6:11">
      <c r="F3508" s="2"/>
      <c r="G3508" s="2"/>
      <c r="H3508" s="2"/>
      <c r="I3508" s="64"/>
      <c r="J3508" s="2"/>
      <c r="K3508" s="68"/>
    </row>
    <row r="3509" spans="6:11">
      <c r="F3509" s="2"/>
      <c r="G3509" s="2"/>
      <c r="H3509" s="2"/>
      <c r="I3509" s="64"/>
      <c r="J3509" s="2"/>
      <c r="K3509" s="68"/>
    </row>
    <row r="3510" spans="6:11">
      <c r="F3510" s="2"/>
      <c r="G3510" s="2"/>
      <c r="H3510" s="2"/>
      <c r="I3510" s="64"/>
      <c r="J3510" s="2"/>
      <c r="K3510" s="68"/>
    </row>
    <row r="3511" spans="6:11">
      <c r="F3511" s="2"/>
      <c r="G3511" s="2"/>
      <c r="H3511" s="2"/>
      <c r="I3511" s="64"/>
      <c r="J3511" s="2"/>
      <c r="K3511" s="68"/>
    </row>
    <row r="3512" spans="6:11">
      <c r="F3512" s="2"/>
      <c r="G3512" s="2"/>
      <c r="H3512" s="2"/>
      <c r="I3512" s="64"/>
      <c r="J3512" s="2"/>
      <c r="K3512" s="68"/>
    </row>
    <row r="3513" spans="6:11">
      <c r="F3513" s="2"/>
      <c r="G3513" s="2"/>
      <c r="H3513" s="2"/>
      <c r="I3513" s="64"/>
      <c r="J3513" s="2"/>
      <c r="K3513" s="68"/>
    </row>
    <row r="3514" spans="6:11">
      <c r="F3514" s="2"/>
      <c r="G3514" s="2"/>
      <c r="H3514" s="2"/>
      <c r="I3514" s="64"/>
      <c r="J3514" s="2"/>
      <c r="K3514" s="68"/>
    </row>
    <row r="3515" spans="6:11">
      <c r="F3515" s="2"/>
      <c r="G3515" s="2"/>
      <c r="H3515" s="2"/>
      <c r="I3515" s="64"/>
      <c r="J3515" s="2"/>
      <c r="K3515" s="68"/>
    </row>
    <row r="3516" spans="6:11">
      <c r="F3516" s="2"/>
      <c r="G3516" s="2"/>
      <c r="H3516" s="2"/>
      <c r="I3516" s="64"/>
      <c r="J3516" s="2"/>
      <c r="K3516" s="68"/>
    </row>
    <row r="3517" spans="6:11">
      <c r="F3517" s="2"/>
      <c r="G3517" s="2"/>
      <c r="H3517" s="2"/>
      <c r="I3517" s="64"/>
      <c r="J3517" s="2"/>
      <c r="K3517" s="68"/>
    </row>
    <row r="3518" spans="6:11">
      <c r="F3518" s="2"/>
      <c r="G3518" s="2"/>
      <c r="H3518" s="2"/>
      <c r="I3518" s="64"/>
      <c r="J3518" s="2"/>
      <c r="K3518" s="68"/>
    </row>
    <row r="3519" spans="6:11">
      <c r="F3519" s="2"/>
      <c r="G3519" s="2"/>
      <c r="H3519" s="2"/>
      <c r="I3519" s="64"/>
      <c r="J3519" s="2"/>
      <c r="K3519" s="68"/>
    </row>
    <row r="3520" spans="6:11">
      <c r="F3520" s="2"/>
      <c r="G3520" s="2"/>
      <c r="H3520" s="2"/>
      <c r="I3520" s="64"/>
      <c r="J3520" s="2"/>
      <c r="K3520" s="68"/>
    </row>
    <row r="3521" spans="6:11">
      <c r="F3521" s="2"/>
      <c r="G3521" s="2"/>
      <c r="H3521" s="2"/>
      <c r="I3521" s="64"/>
      <c r="J3521" s="2"/>
      <c r="K3521" s="68"/>
    </row>
    <row r="3522" spans="6:11">
      <c r="F3522" s="2"/>
      <c r="G3522" s="2"/>
      <c r="H3522" s="2"/>
      <c r="I3522" s="64"/>
      <c r="J3522" s="2"/>
      <c r="K3522" s="68"/>
    </row>
    <row r="3523" spans="6:11">
      <c r="F3523" s="2"/>
      <c r="G3523" s="2"/>
      <c r="H3523" s="2"/>
      <c r="I3523" s="64"/>
      <c r="J3523" s="2"/>
      <c r="K3523" s="68"/>
    </row>
    <row r="3524" spans="6:11">
      <c r="F3524" s="2"/>
      <c r="G3524" s="2"/>
      <c r="H3524" s="2"/>
      <c r="I3524" s="64"/>
      <c r="J3524" s="2"/>
      <c r="K3524" s="68"/>
    </row>
    <row r="3525" spans="6:11">
      <c r="F3525" s="2"/>
      <c r="G3525" s="2"/>
      <c r="H3525" s="2"/>
      <c r="I3525" s="64"/>
      <c r="J3525" s="2"/>
      <c r="K3525" s="68"/>
    </row>
    <row r="3526" spans="6:11">
      <c r="F3526" s="2"/>
      <c r="G3526" s="2"/>
      <c r="H3526" s="2"/>
      <c r="I3526" s="64"/>
      <c r="J3526" s="2"/>
      <c r="K3526" s="68"/>
    </row>
    <row r="3527" spans="6:11">
      <c r="F3527" s="2"/>
      <c r="G3527" s="2"/>
      <c r="H3527" s="2"/>
      <c r="I3527" s="64"/>
      <c r="J3527" s="2"/>
      <c r="K3527" s="68"/>
    </row>
    <row r="3528" spans="6:11">
      <c r="F3528" s="2"/>
      <c r="G3528" s="2"/>
      <c r="H3528" s="2"/>
      <c r="I3528" s="64"/>
      <c r="J3528" s="2"/>
      <c r="K3528" s="68"/>
    </row>
    <row r="3529" spans="6:11">
      <c r="F3529" s="2"/>
      <c r="G3529" s="2"/>
      <c r="H3529" s="2"/>
      <c r="I3529" s="64"/>
      <c r="J3529" s="2"/>
      <c r="K3529" s="68"/>
    </row>
    <row r="3530" spans="6:11">
      <c r="F3530" s="2"/>
      <c r="G3530" s="2"/>
      <c r="H3530" s="2"/>
      <c r="I3530" s="64"/>
      <c r="J3530" s="2"/>
      <c r="K3530" s="68"/>
    </row>
    <row r="3531" spans="6:11">
      <c r="F3531" s="2"/>
      <c r="G3531" s="2"/>
      <c r="H3531" s="2"/>
      <c r="I3531" s="64"/>
      <c r="J3531" s="2"/>
      <c r="K3531" s="68"/>
    </row>
    <row r="3532" spans="6:11">
      <c r="F3532" s="2"/>
      <c r="G3532" s="2"/>
      <c r="H3532" s="2"/>
      <c r="I3532" s="64"/>
      <c r="J3532" s="2"/>
      <c r="K3532" s="68"/>
    </row>
    <row r="3533" spans="6:11">
      <c r="F3533" s="2"/>
      <c r="G3533" s="2"/>
      <c r="H3533" s="2"/>
      <c r="I3533" s="64"/>
      <c r="J3533" s="2"/>
      <c r="K3533" s="68"/>
    </row>
    <row r="3534" spans="6:11">
      <c r="F3534" s="2"/>
      <c r="G3534" s="2"/>
      <c r="H3534" s="2"/>
      <c r="I3534" s="64"/>
      <c r="J3534" s="2"/>
      <c r="K3534" s="68"/>
    </row>
    <row r="3535" spans="6:11">
      <c r="F3535" s="2"/>
      <c r="G3535" s="2"/>
      <c r="H3535" s="2"/>
      <c r="I3535" s="64"/>
      <c r="J3535" s="2"/>
      <c r="K3535" s="68"/>
    </row>
    <row r="3536" spans="6:11">
      <c r="F3536" s="2"/>
      <c r="G3536" s="2"/>
      <c r="H3536" s="2"/>
      <c r="I3536" s="64"/>
      <c r="J3536" s="2"/>
      <c r="K3536" s="68"/>
    </row>
    <row r="3537" spans="6:11">
      <c r="F3537" s="2"/>
      <c r="G3537" s="2"/>
      <c r="H3537" s="2"/>
      <c r="I3537" s="64"/>
      <c r="J3537" s="2"/>
      <c r="K3537" s="68"/>
    </row>
    <row r="3538" spans="6:11">
      <c r="F3538" s="2"/>
      <c r="G3538" s="2"/>
      <c r="H3538" s="2"/>
      <c r="I3538" s="64"/>
      <c r="J3538" s="2"/>
      <c r="K3538" s="68"/>
    </row>
    <row r="3539" spans="6:11">
      <c r="F3539" s="2"/>
      <c r="G3539" s="2"/>
      <c r="H3539" s="2"/>
      <c r="I3539" s="64"/>
      <c r="J3539" s="2"/>
      <c r="K3539" s="68"/>
    </row>
    <row r="3540" spans="6:11">
      <c r="F3540" s="2"/>
      <c r="G3540" s="2"/>
      <c r="H3540" s="2"/>
      <c r="I3540" s="64"/>
      <c r="J3540" s="2"/>
      <c r="K3540" s="68"/>
    </row>
    <row r="3541" spans="6:11">
      <c r="F3541" s="2"/>
      <c r="G3541" s="2"/>
      <c r="H3541" s="2"/>
      <c r="I3541" s="64"/>
      <c r="J3541" s="2"/>
      <c r="K3541" s="68"/>
    </row>
    <row r="3542" spans="6:11">
      <c r="F3542" s="2"/>
      <c r="G3542" s="2"/>
      <c r="H3542" s="2"/>
      <c r="I3542" s="64"/>
      <c r="J3542" s="2"/>
      <c r="K3542" s="68"/>
    </row>
    <row r="3543" spans="6:11">
      <c r="F3543" s="2"/>
      <c r="G3543" s="2"/>
      <c r="H3543" s="2"/>
      <c r="I3543" s="64"/>
      <c r="J3543" s="2"/>
      <c r="K3543" s="68"/>
    </row>
    <row r="3544" spans="6:11">
      <c r="F3544" s="2"/>
      <c r="G3544" s="2"/>
      <c r="H3544" s="2"/>
      <c r="I3544" s="64"/>
      <c r="J3544" s="2"/>
      <c r="K3544" s="68"/>
    </row>
    <row r="3545" spans="6:11">
      <c r="F3545" s="2"/>
      <c r="G3545" s="2"/>
      <c r="H3545" s="2"/>
      <c r="I3545" s="64"/>
      <c r="J3545" s="2"/>
      <c r="K3545" s="68"/>
    </row>
    <row r="3546" spans="6:11">
      <c r="F3546" s="2"/>
      <c r="G3546" s="2"/>
      <c r="H3546" s="2"/>
      <c r="I3546" s="64"/>
      <c r="J3546" s="2"/>
      <c r="K3546" s="68"/>
    </row>
    <row r="3547" spans="6:11">
      <c r="F3547" s="2"/>
      <c r="G3547" s="2"/>
      <c r="H3547" s="2"/>
      <c r="I3547" s="64"/>
      <c r="J3547" s="2"/>
      <c r="K3547" s="68"/>
    </row>
    <row r="3548" spans="6:11">
      <c r="F3548" s="2"/>
      <c r="G3548" s="2"/>
      <c r="H3548" s="2"/>
      <c r="I3548" s="64"/>
      <c r="J3548" s="2"/>
      <c r="K3548" s="68"/>
    </row>
    <row r="3549" spans="6:11">
      <c r="F3549" s="2"/>
      <c r="G3549" s="2"/>
      <c r="H3549" s="2"/>
      <c r="I3549" s="64"/>
      <c r="J3549" s="2"/>
      <c r="K3549" s="68"/>
    </row>
    <row r="3550" spans="6:11">
      <c r="F3550" s="2"/>
      <c r="G3550" s="2"/>
      <c r="H3550" s="2"/>
      <c r="I3550" s="64"/>
      <c r="J3550" s="2"/>
      <c r="K3550" s="68"/>
    </row>
    <row r="3551" spans="6:11">
      <c r="F3551" s="2"/>
      <c r="G3551" s="2"/>
      <c r="H3551" s="2"/>
      <c r="I3551" s="64"/>
      <c r="J3551" s="2"/>
      <c r="K3551" s="68"/>
    </row>
    <row r="3552" spans="6:11">
      <c r="F3552" s="2"/>
      <c r="G3552" s="2"/>
      <c r="H3552" s="2"/>
      <c r="I3552" s="64"/>
      <c r="J3552" s="2"/>
      <c r="K3552" s="68"/>
    </row>
    <row r="3553" spans="6:11">
      <c r="F3553" s="2"/>
      <c r="G3553" s="2"/>
      <c r="H3553" s="2"/>
      <c r="I3553" s="64"/>
      <c r="J3553" s="2"/>
      <c r="K3553" s="68"/>
    </row>
    <row r="3554" spans="6:11">
      <c r="F3554" s="2"/>
      <c r="G3554" s="2"/>
      <c r="H3554" s="2"/>
      <c r="I3554" s="64"/>
      <c r="J3554" s="2"/>
      <c r="K3554" s="68"/>
    </row>
    <row r="3555" spans="6:11">
      <c r="F3555" s="2"/>
      <c r="G3555" s="2"/>
      <c r="H3555" s="2"/>
      <c r="I3555" s="64"/>
      <c r="J3555" s="2"/>
      <c r="K3555" s="68"/>
    </row>
    <row r="3556" spans="6:11">
      <c r="F3556" s="2"/>
      <c r="G3556" s="2"/>
      <c r="H3556" s="2"/>
      <c r="I3556" s="64"/>
      <c r="J3556" s="2"/>
      <c r="K3556" s="68"/>
    </row>
    <row r="3557" spans="6:11">
      <c r="F3557" s="2"/>
      <c r="G3557" s="2"/>
      <c r="H3557" s="2"/>
      <c r="I3557" s="64"/>
      <c r="J3557" s="2"/>
      <c r="K3557" s="68"/>
    </row>
    <row r="3558" spans="6:11">
      <c r="F3558" s="2"/>
      <c r="G3558" s="2"/>
      <c r="H3558" s="2"/>
      <c r="I3558" s="64"/>
      <c r="J3558" s="2"/>
      <c r="K3558" s="68"/>
    </row>
    <row r="3559" spans="6:11">
      <c r="F3559" s="2"/>
      <c r="G3559" s="2"/>
      <c r="H3559" s="2"/>
      <c r="I3559" s="64"/>
      <c r="J3559" s="2"/>
      <c r="K3559" s="68"/>
    </row>
    <row r="3560" spans="6:11">
      <c r="F3560" s="2"/>
      <c r="G3560" s="2"/>
      <c r="H3560" s="2"/>
      <c r="I3560" s="64"/>
      <c r="J3560" s="2"/>
      <c r="K3560" s="68"/>
    </row>
    <row r="3561" spans="6:11">
      <c r="F3561" s="2"/>
      <c r="G3561" s="2"/>
      <c r="H3561" s="2"/>
      <c r="I3561" s="64"/>
      <c r="J3561" s="2"/>
      <c r="K3561" s="68"/>
    </row>
    <row r="3562" spans="6:11">
      <c r="F3562" s="2"/>
      <c r="G3562" s="2"/>
      <c r="H3562" s="2"/>
      <c r="I3562" s="64"/>
      <c r="J3562" s="2"/>
      <c r="K3562" s="68"/>
    </row>
    <row r="3563" spans="6:11">
      <c r="F3563" s="2"/>
      <c r="G3563" s="2"/>
      <c r="H3563" s="2"/>
      <c r="I3563" s="64"/>
      <c r="J3563" s="2"/>
      <c r="K3563" s="68"/>
    </row>
    <row r="3564" spans="6:11">
      <c r="F3564" s="2"/>
      <c r="G3564" s="2"/>
      <c r="H3564" s="2"/>
      <c r="I3564" s="64"/>
      <c r="J3564" s="2"/>
      <c r="K3564" s="68"/>
    </row>
    <row r="3565" spans="6:11">
      <c r="F3565" s="2"/>
      <c r="G3565" s="2"/>
      <c r="H3565" s="2"/>
      <c r="I3565" s="64"/>
      <c r="J3565" s="2"/>
      <c r="K3565" s="68"/>
    </row>
    <row r="3566" spans="6:11">
      <c r="F3566" s="2"/>
      <c r="G3566" s="2"/>
      <c r="H3566" s="2"/>
      <c r="I3566" s="64"/>
      <c r="J3566" s="2"/>
      <c r="K3566" s="68"/>
    </row>
    <row r="3567" spans="6:11">
      <c r="F3567" s="2"/>
      <c r="G3567" s="2"/>
      <c r="H3567" s="2"/>
      <c r="I3567" s="64"/>
      <c r="J3567" s="2"/>
      <c r="K3567" s="68"/>
    </row>
    <row r="3568" spans="6:11">
      <c r="F3568" s="2"/>
      <c r="G3568" s="2"/>
      <c r="H3568" s="2"/>
      <c r="I3568" s="64"/>
      <c r="J3568" s="2"/>
      <c r="K3568" s="68"/>
    </row>
    <row r="3569" spans="6:11">
      <c r="F3569" s="2"/>
      <c r="G3569" s="2"/>
      <c r="H3569" s="2"/>
      <c r="I3569" s="64"/>
      <c r="J3569" s="2"/>
      <c r="K3569" s="68"/>
    </row>
    <row r="3570" spans="6:11">
      <c r="F3570" s="2"/>
      <c r="G3570" s="2"/>
      <c r="H3570" s="2"/>
      <c r="I3570" s="64"/>
      <c r="J3570" s="2"/>
      <c r="K3570" s="68"/>
    </row>
    <row r="3571" spans="6:11">
      <c r="F3571" s="2"/>
      <c r="G3571" s="2"/>
      <c r="H3571" s="2"/>
      <c r="I3571" s="64"/>
      <c r="J3571" s="2"/>
      <c r="K3571" s="68"/>
    </row>
    <row r="3572" spans="6:11">
      <c r="F3572" s="2"/>
      <c r="G3572" s="2"/>
      <c r="H3572" s="2"/>
      <c r="I3572" s="64"/>
      <c r="J3572" s="2"/>
      <c r="K3572" s="68"/>
    </row>
    <row r="3573" spans="6:11">
      <c r="F3573" s="2"/>
      <c r="G3573" s="2"/>
      <c r="H3573" s="2"/>
      <c r="I3573" s="64"/>
      <c r="J3573" s="2"/>
      <c r="K3573" s="68"/>
    </row>
    <row r="3574" spans="6:11">
      <c r="F3574" s="2"/>
      <c r="G3574" s="2"/>
      <c r="H3574" s="2"/>
      <c r="I3574" s="64"/>
      <c r="J3574" s="2"/>
      <c r="K3574" s="68"/>
    </row>
    <row r="3575" spans="6:11">
      <c r="F3575" s="2"/>
      <c r="G3575" s="2"/>
      <c r="H3575" s="2"/>
      <c r="I3575" s="64"/>
      <c r="J3575" s="2"/>
      <c r="K3575" s="68"/>
    </row>
    <row r="3576" spans="6:11">
      <c r="F3576" s="2"/>
      <c r="G3576" s="2"/>
      <c r="H3576" s="2"/>
      <c r="I3576" s="64"/>
      <c r="J3576" s="2"/>
      <c r="K3576" s="68"/>
    </row>
    <row r="3577" spans="6:11">
      <c r="F3577" s="2"/>
      <c r="G3577" s="2"/>
      <c r="H3577" s="2"/>
      <c r="I3577" s="64"/>
      <c r="J3577" s="2"/>
      <c r="K3577" s="68"/>
    </row>
    <row r="3578" spans="6:11">
      <c r="F3578" s="2"/>
      <c r="G3578" s="2"/>
      <c r="H3578" s="2"/>
      <c r="I3578" s="64"/>
      <c r="J3578" s="2"/>
      <c r="K3578" s="68"/>
    </row>
    <row r="3579" spans="6:11">
      <c r="F3579" s="2"/>
      <c r="G3579" s="2"/>
      <c r="H3579" s="2"/>
      <c r="I3579" s="64"/>
      <c r="J3579" s="2"/>
      <c r="K3579" s="68"/>
    </row>
    <row r="3580" spans="6:11">
      <c r="F3580" s="2"/>
      <c r="G3580" s="2"/>
      <c r="H3580" s="2"/>
      <c r="I3580" s="64"/>
      <c r="J3580" s="2"/>
      <c r="K3580" s="68"/>
    </row>
    <row r="3581" spans="6:11">
      <c r="F3581" s="2"/>
      <c r="G3581" s="2"/>
      <c r="H3581" s="2"/>
      <c r="I3581" s="64"/>
      <c r="J3581" s="2"/>
      <c r="K3581" s="68"/>
    </row>
    <row r="3582" spans="6:11">
      <c r="F3582" s="2"/>
      <c r="G3582" s="2"/>
      <c r="H3582" s="2"/>
      <c r="I3582" s="64"/>
      <c r="J3582" s="2"/>
      <c r="K3582" s="68"/>
    </row>
    <row r="3583" spans="6:11">
      <c r="F3583" s="2"/>
      <c r="G3583" s="2"/>
      <c r="H3583" s="2"/>
      <c r="I3583" s="64"/>
      <c r="J3583" s="2"/>
      <c r="K3583" s="68"/>
    </row>
    <row r="3584" spans="6:11">
      <c r="F3584" s="2"/>
      <c r="G3584" s="2"/>
      <c r="H3584" s="2"/>
      <c r="I3584" s="64"/>
      <c r="J3584" s="2"/>
      <c r="K3584" s="68"/>
    </row>
    <row r="3585" spans="6:11">
      <c r="F3585" s="2"/>
      <c r="G3585" s="2"/>
      <c r="H3585" s="2"/>
      <c r="I3585" s="64"/>
      <c r="J3585" s="2"/>
      <c r="K3585" s="68"/>
    </row>
    <row r="3586" spans="6:11">
      <c r="F3586" s="2"/>
      <c r="G3586" s="2"/>
      <c r="H3586" s="2"/>
      <c r="I3586" s="64"/>
      <c r="J3586" s="2"/>
      <c r="K3586" s="68"/>
    </row>
    <row r="3587" spans="6:11">
      <c r="F3587" s="2"/>
      <c r="G3587" s="2"/>
      <c r="H3587" s="2"/>
      <c r="I3587" s="64"/>
      <c r="J3587" s="2"/>
      <c r="K3587" s="68"/>
    </row>
    <row r="3588" spans="6:11">
      <c r="F3588" s="2"/>
      <c r="G3588" s="2"/>
      <c r="H3588" s="2"/>
      <c r="I3588" s="64"/>
      <c r="J3588" s="2"/>
      <c r="K3588" s="68"/>
    </row>
    <row r="3589" spans="6:11">
      <c r="F3589" s="2"/>
      <c r="G3589" s="2"/>
      <c r="H3589" s="2"/>
      <c r="I3589" s="64"/>
      <c r="J3589" s="2"/>
      <c r="K3589" s="68"/>
    </row>
    <row r="3590" spans="6:11">
      <c r="F3590" s="2"/>
      <c r="G3590" s="2"/>
      <c r="H3590" s="2"/>
      <c r="I3590" s="64"/>
      <c r="J3590" s="2"/>
      <c r="K3590" s="68"/>
    </row>
    <row r="3591" spans="6:11">
      <c r="F3591" s="2"/>
      <c r="G3591" s="2"/>
      <c r="H3591" s="2"/>
      <c r="I3591" s="64"/>
      <c r="J3591" s="2"/>
      <c r="K3591" s="68"/>
    </row>
    <row r="3592" spans="6:11">
      <c r="F3592" s="2"/>
      <c r="G3592" s="2"/>
      <c r="H3592" s="2"/>
      <c r="I3592" s="64"/>
      <c r="J3592" s="2"/>
      <c r="K3592" s="68"/>
    </row>
    <row r="3593" spans="6:11">
      <c r="F3593" s="2"/>
      <c r="G3593" s="2"/>
      <c r="H3593" s="2"/>
      <c r="I3593" s="64"/>
      <c r="J3593" s="2"/>
      <c r="K3593" s="68"/>
    </row>
    <row r="3594" spans="6:11">
      <c r="F3594" s="2"/>
      <c r="G3594" s="2"/>
      <c r="H3594" s="2"/>
      <c r="I3594" s="64"/>
      <c r="J3594" s="2"/>
      <c r="K3594" s="68"/>
    </row>
    <row r="3595" spans="6:11">
      <c r="F3595" s="2"/>
      <c r="G3595" s="2"/>
      <c r="H3595" s="2"/>
      <c r="I3595" s="64"/>
      <c r="J3595" s="2"/>
      <c r="K3595" s="68"/>
    </row>
    <row r="3596" spans="6:11">
      <c r="F3596" s="2"/>
      <c r="G3596" s="2"/>
      <c r="H3596" s="2"/>
      <c r="I3596" s="64"/>
      <c r="J3596" s="2"/>
      <c r="K3596" s="68"/>
    </row>
    <row r="3597" spans="6:11">
      <c r="F3597" s="2"/>
      <c r="G3597" s="2"/>
      <c r="H3597" s="2"/>
      <c r="I3597" s="64"/>
      <c r="J3597" s="2"/>
      <c r="K3597" s="68"/>
    </row>
    <row r="3598" spans="6:11">
      <c r="F3598" s="2"/>
      <c r="G3598" s="2"/>
      <c r="H3598" s="2"/>
      <c r="I3598" s="64"/>
      <c r="J3598" s="2"/>
      <c r="K3598" s="68"/>
    </row>
    <row r="3599" spans="6:11">
      <c r="F3599" s="2"/>
      <c r="G3599" s="2"/>
      <c r="H3599" s="2"/>
      <c r="I3599" s="64"/>
      <c r="J3599" s="2"/>
      <c r="K3599" s="68"/>
    </row>
    <row r="3600" spans="6:11">
      <c r="F3600" s="2"/>
      <c r="G3600" s="2"/>
      <c r="H3600" s="2"/>
      <c r="I3600" s="64"/>
      <c r="J3600" s="2"/>
      <c r="K3600" s="68"/>
    </row>
    <row r="3601" spans="6:11">
      <c r="F3601" s="2"/>
      <c r="G3601" s="2"/>
      <c r="H3601" s="2"/>
      <c r="I3601" s="64"/>
      <c r="J3601" s="2"/>
      <c r="K3601" s="68"/>
    </row>
    <row r="3602" spans="6:11">
      <c r="F3602" s="2"/>
      <c r="G3602" s="2"/>
      <c r="H3602" s="2"/>
      <c r="I3602" s="64"/>
      <c r="J3602" s="2"/>
      <c r="K3602" s="68"/>
    </row>
    <row r="3603" spans="6:11">
      <c r="F3603" s="2"/>
      <c r="G3603" s="2"/>
      <c r="H3603" s="2"/>
      <c r="I3603" s="64"/>
      <c r="J3603" s="2"/>
      <c r="K3603" s="68"/>
    </row>
    <row r="3604" spans="6:11">
      <c r="F3604" s="2"/>
      <c r="G3604" s="2"/>
      <c r="H3604" s="2"/>
      <c r="I3604" s="64"/>
      <c r="J3604" s="2"/>
      <c r="K3604" s="68"/>
    </row>
    <row r="3605" spans="6:11">
      <c r="F3605" s="2"/>
      <c r="G3605" s="2"/>
      <c r="H3605" s="2"/>
      <c r="I3605" s="64"/>
      <c r="J3605" s="2"/>
      <c r="K3605" s="68"/>
    </row>
    <row r="3606" spans="6:11">
      <c r="F3606" s="2"/>
      <c r="G3606" s="2"/>
      <c r="H3606" s="2"/>
      <c r="I3606" s="64"/>
      <c r="J3606" s="2"/>
      <c r="K3606" s="68"/>
    </row>
    <row r="3607" spans="6:11">
      <c r="F3607" s="2"/>
      <c r="G3607" s="2"/>
      <c r="H3607" s="2"/>
      <c r="I3607" s="64"/>
      <c r="J3607" s="2"/>
      <c r="K3607" s="68"/>
    </row>
    <row r="3608" spans="6:11">
      <c r="F3608" s="2"/>
      <c r="G3608" s="2"/>
      <c r="H3608" s="2"/>
      <c r="I3608" s="64"/>
      <c r="J3608" s="2"/>
      <c r="K3608" s="68"/>
    </row>
    <row r="3609" spans="6:11">
      <c r="F3609" s="2"/>
      <c r="G3609" s="2"/>
      <c r="H3609" s="2"/>
      <c r="I3609" s="64"/>
      <c r="J3609" s="2"/>
      <c r="K3609" s="68"/>
    </row>
    <row r="3610" spans="6:11">
      <c r="F3610" s="2"/>
      <c r="G3610" s="2"/>
      <c r="H3610" s="2"/>
      <c r="I3610" s="64"/>
      <c r="J3610" s="2"/>
      <c r="K3610" s="68"/>
    </row>
    <row r="3611" spans="6:11">
      <c r="F3611" s="2"/>
      <c r="G3611" s="2"/>
      <c r="H3611" s="2"/>
      <c r="I3611" s="64"/>
      <c r="J3611" s="2"/>
      <c r="K3611" s="68"/>
    </row>
    <row r="3612" spans="6:11">
      <c r="F3612" s="2"/>
      <c r="G3612" s="2"/>
      <c r="H3612" s="2"/>
      <c r="I3612" s="64"/>
      <c r="J3612" s="2"/>
      <c r="K3612" s="68"/>
    </row>
    <row r="3613" spans="6:11">
      <c r="F3613" s="2"/>
      <c r="G3613" s="2"/>
      <c r="H3613" s="2"/>
      <c r="I3613" s="64"/>
      <c r="J3613" s="2"/>
      <c r="K3613" s="68"/>
    </row>
    <row r="3614" spans="6:11">
      <c r="F3614" s="2"/>
      <c r="G3614" s="2"/>
      <c r="H3614" s="2"/>
      <c r="I3614" s="64"/>
      <c r="J3614" s="2"/>
      <c r="K3614" s="68"/>
    </row>
    <row r="3615" spans="6:11">
      <c r="F3615" s="2"/>
      <c r="G3615" s="2"/>
      <c r="H3615" s="2"/>
      <c r="I3615" s="64"/>
      <c r="J3615" s="2"/>
      <c r="K3615" s="68"/>
    </row>
    <row r="3616" spans="6:11">
      <c r="F3616" s="2"/>
      <c r="G3616" s="2"/>
      <c r="H3616" s="2"/>
      <c r="I3616" s="64"/>
      <c r="J3616" s="2"/>
      <c r="K3616" s="68"/>
    </row>
    <row r="3617" spans="6:11">
      <c r="F3617" s="2"/>
      <c r="G3617" s="2"/>
      <c r="H3617" s="2"/>
      <c r="I3617" s="64"/>
      <c r="J3617" s="2"/>
      <c r="K3617" s="68"/>
    </row>
    <row r="3618" spans="6:11">
      <c r="F3618" s="2"/>
      <c r="G3618" s="2"/>
      <c r="H3618" s="2"/>
      <c r="I3618" s="64"/>
      <c r="J3618" s="2"/>
      <c r="K3618" s="68"/>
    </row>
    <row r="3619" spans="6:11">
      <c r="F3619" s="2"/>
      <c r="G3619" s="2"/>
      <c r="H3619" s="2"/>
      <c r="I3619" s="64"/>
      <c r="J3619" s="2"/>
      <c r="K3619" s="68"/>
    </row>
    <row r="3620" spans="6:11">
      <c r="F3620" s="2"/>
      <c r="G3620" s="2"/>
      <c r="H3620" s="2"/>
      <c r="I3620" s="64"/>
      <c r="J3620" s="2"/>
      <c r="K3620" s="68"/>
    </row>
    <row r="3621" spans="6:11">
      <c r="F3621" s="2"/>
      <c r="G3621" s="2"/>
      <c r="H3621" s="2"/>
      <c r="I3621" s="64"/>
      <c r="J3621" s="2"/>
      <c r="K3621" s="68"/>
    </row>
    <row r="3622" spans="6:11">
      <c r="F3622" s="2"/>
      <c r="G3622" s="2"/>
      <c r="H3622" s="2"/>
      <c r="I3622" s="64"/>
      <c r="J3622" s="2"/>
      <c r="K3622" s="68"/>
    </row>
    <row r="3623" spans="6:11">
      <c r="F3623" s="2"/>
      <c r="G3623" s="2"/>
      <c r="H3623" s="2"/>
      <c r="I3623" s="64"/>
      <c r="J3623" s="2"/>
      <c r="K3623" s="68"/>
    </row>
    <row r="3624" spans="6:11">
      <c r="F3624" s="2"/>
      <c r="G3624" s="2"/>
      <c r="H3624" s="2"/>
      <c r="I3624" s="64"/>
      <c r="J3624" s="2"/>
      <c r="K3624" s="68"/>
    </row>
    <row r="3625" spans="6:11">
      <c r="F3625" s="2"/>
      <c r="G3625" s="2"/>
      <c r="H3625" s="2"/>
      <c r="I3625" s="64"/>
      <c r="J3625" s="2"/>
      <c r="K3625" s="68"/>
    </row>
    <row r="3626" spans="6:11">
      <c r="F3626" s="2"/>
      <c r="G3626" s="2"/>
      <c r="H3626" s="2"/>
      <c r="I3626" s="64"/>
      <c r="J3626" s="2"/>
      <c r="K3626" s="68"/>
    </row>
    <row r="3627" spans="6:11">
      <c r="F3627" s="2"/>
      <c r="G3627" s="2"/>
      <c r="H3627" s="2"/>
      <c r="I3627" s="64"/>
      <c r="J3627" s="2"/>
      <c r="K3627" s="68"/>
    </row>
    <row r="3628" spans="6:11">
      <c r="F3628" s="2"/>
      <c r="G3628" s="2"/>
      <c r="H3628" s="2"/>
      <c r="I3628" s="64"/>
      <c r="J3628" s="2"/>
      <c r="K3628" s="68"/>
    </row>
    <row r="3629" spans="6:11">
      <c r="F3629" s="2"/>
      <c r="G3629" s="2"/>
      <c r="H3629" s="2"/>
      <c r="I3629" s="64"/>
      <c r="J3629" s="2"/>
      <c r="K3629" s="68"/>
    </row>
    <row r="3630" spans="6:11">
      <c r="F3630" s="2"/>
      <c r="G3630" s="2"/>
      <c r="H3630" s="2"/>
      <c r="I3630" s="64"/>
      <c r="J3630" s="2"/>
      <c r="K3630" s="68"/>
    </row>
    <row r="3631" spans="6:11">
      <c r="F3631" s="2"/>
      <c r="G3631" s="2"/>
      <c r="H3631" s="2"/>
      <c r="I3631" s="64"/>
      <c r="J3631" s="2"/>
      <c r="K3631" s="68"/>
    </row>
    <row r="3632" spans="6:11">
      <c r="F3632" s="2"/>
      <c r="G3632" s="2"/>
      <c r="H3632" s="2"/>
      <c r="I3632" s="64"/>
      <c r="J3632" s="2"/>
      <c r="K3632" s="68"/>
    </row>
    <row r="3633" spans="6:11">
      <c r="F3633" s="2"/>
      <c r="G3633" s="2"/>
      <c r="H3633" s="2"/>
      <c r="I3633" s="64"/>
      <c r="J3633" s="2"/>
      <c r="K3633" s="68"/>
    </row>
    <row r="3634" spans="6:11">
      <c r="F3634" s="2"/>
      <c r="G3634" s="2"/>
      <c r="H3634" s="2"/>
      <c r="I3634" s="64"/>
      <c r="J3634" s="2"/>
      <c r="K3634" s="68"/>
    </row>
    <row r="3635" spans="6:11">
      <c r="F3635" s="2"/>
      <c r="G3635" s="2"/>
      <c r="H3635" s="2"/>
      <c r="I3635" s="64"/>
      <c r="J3635" s="2"/>
      <c r="K3635" s="68"/>
    </row>
    <row r="3636" spans="6:11">
      <c r="F3636" s="2"/>
      <c r="G3636" s="2"/>
      <c r="H3636" s="2"/>
      <c r="I3636" s="64"/>
      <c r="J3636" s="2"/>
      <c r="K3636" s="68"/>
    </row>
    <row r="3637" spans="6:11">
      <c r="F3637" s="2"/>
      <c r="G3637" s="2"/>
      <c r="H3637" s="2"/>
      <c r="I3637" s="64"/>
      <c r="J3637" s="2"/>
      <c r="K3637" s="68"/>
    </row>
    <row r="3638" spans="6:11">
      <c r="F3638" s="2"/>
      <c r="G3638" s="2"/>
      <c r="H3638" s="2"/>
      <c r="I3638" s="64"/>
      <c r="J3638" s="2"/>
      <c r="K3638" s="68"/>
    </row>
    <row r="3639" spans="6:11">
      <c r="F3639" s="2"/>
      <c r="G3639" s="2"/>
      <c r="H3639" s="2"/>
      <c r="I3639" s="64"/>
      <c r="J3639" s="2"/>
      <c r="K3639" s="68"/>
    </row>
    <row r="3640" spans="6:11">
      <c r="F3640" s="2"/>
      <c r="G3640" s="2"/>
      <c r="H3640" s="2"/>
      <c r="I3640" s="64"/>
      <c r="J3640" s="2"/>
      <c r="K3640" s="68"/>
    </row>
    <row r="3641" spans="6:11">
      <c r="F3641" s="2"/>
      <c r="G3641" s="2"/>
      <c r="H3641" s="2"/>
      <c r="I3641" s="64"/>
      <c r="J3641" s="2"/>
      <c r="K3641" s="68"/>
    </row>
    <row r="3642" spans="6:11">
      <c r="F3642" s="2"/>
      <c r="G3642" s="2"/>
      <c r="H3642" s="2"/>
      <c r="I3642" s="64"/>
      <c r="J3642" s="2"/>
      <c r="K3642" s="68"/>
    </row>
    <row r="3643" spans="6:11">
      <c r="F3643" s="2"/>
      <c r="G3643" s="2"/>
      <c r="H3643" s="2"/>
      <c r="I3643" s="64"/>
      <c r="J3643" s="2"/>
      <c r="K3643" s="68"/>
    </row>
    <row r="3644" spans="6:11">
      <c r="F3644" s="2"/>
      <c r="G3644" s="2"/>
      <c r="H3644" s="2"/>
      <c r="I3644" s="64"/>
      <c r="J3644" s="2"/>
      <c r="K3644" s="68"/>
    </row>
    <row r="3645" spans="6:11">
      <c r="F3645" s="2"/>
      <c r="G3645" s="2"/>
      <c r="H3645" s="2"/>
      <c r="I3645" s="64"/>
      <c r="J3645" s="2"/>
      <c r="K3645" s="68"/>
    </row>
    <row r="3646" spans="6:11">
      <c r="F3646" s="2"/>
      <c r="G3646" s="2"/>
      <c r="H3646" s="2"/>
      <c r="I3646" s="64"/>
      <c r="J3646" s="2"/>
      <c r="K3646" s="68"/>
    </row>
    <row r="3647" spans="6:11">
      <c r="F3647" s="2"/>
      <c r="G3647" s="2"/>
      <c r="H3647" s="2"/>
      <c r="I3647" s="64"/>
      <c r="J3647" s="2"/>
      <c r="K3647" s="68"/>
    </row>
    <row r="3648" spans="6:11">
      <c r="F3648" s="2"/>
      <c r="G3648" s="2"/>
      <c r="H3648" s="2"/>
      <c r="I3648" s="64"/>
      <c r="J3648" s="2"/>
      <c r="K3648" s="68"/>
    </row>
    <row r="3649" spans="6:11">
      <c r="F3649" s="2"/>
      <c r="G3649" s="2"/>
      <c r="H3649" s="2"/>
      <c r="I3649" s="64"/>
      <c r="J3649" s="2"/>
      <c r="K3649" s="68"/>
    </row>
    <row r="3650" spans="6:11">
      <c r="F3650" s="2"/>
      <c r="G3650" s="2"/>
      <c r="H3650" s="2"/>
      <c r="I3650" s="64"/>
      <c r="J3650" s="2"/>
      <c r="K3650" s="68"/>
    </row>
    <row r="3651" spans="6:11">
      <c r="F3651" s="2"/>
      <c r="G3651" s="2"/>
      <c r="H3651" s="2"/>
      <c r="I3651" s="64"/>
      <c r="J3651" s="2"/>
      <c r="K3651" s="68"/>
    </row>
    <row r="3652" spans="6:11">
      <c r="F3652" s="2"/>
      <c r="G3652" s="2"/>
      <c r="H3652" s="2"/>
      <c r="I3652" s="64"/>
      <c r="J3652" s="2"/>
      <c r="K3652" s="68"/>
    </row>
    <row r="3653" spans="6:11">
      <c r="F3653" s="2"/>
      <c r="G3653" s="2"/>
      <c r="H3653" s="2"/>
      <c r="I3653" s="64"/>
      <c r="J3653" s="2"/>
      <c r="K3653" s="68"/>
    </row>
    <row r="3654" spans="6:11">
      <c r="F3654" s="2"/>
      <c r="G3654" s="2"/>
      <c r="H3654" s="2"/>
      <c r="I3654" s="64"/>
      <c r="J3654" s="2"/>
      <c r="K3654" s="68"/>
    </row>
    <row r="3655" spans="6:11">
      <c r="F3655" s="2"/>
      <c r="G3655" s="2"/>
      <c r="H3655" s="2"/>
      <c r="I3655" s="64"/>
      <c r="J3655" s="2"/>
      <c r="K3655" s="68"/>
    </row>
    <row r="3656" spans="6:11">
      <c r="F3656" s="2"/>
      <c r="G3656" s="2"/>
      <c r="H3656" s="2"/>
      <c r="I3656" s="64"/>
      <c r="J3656" s="2"/>
      <c r="K3656" s="68"/>
    </row>
    <row r="3657" spans="6:11">
      <c r="F3657" s="2"/>
      <c r="G3657" s="2"/>
      <c r="H3657" s="2"/>
      <c r="I3657" s="64"/>
      <c r="J3657" s="2"/>
      <c r="K3657" s="68"/>
    </row>
    <row r="3658" spans="6:11">
      <c r="F3658" s="2"/>
      <c r="G3658" s="2"/>
      <c r="H3658" s="2"/>
      <c r="I3658" s="64"/>
      <c r="J3658" s="2"/>
      <c r="K3658" s="68"/>
    </row>
    <row r="3659" spans="6:11">
      <c r="F3659" s="2"/>
      <c r="G3659" s="2"/>
      <c r="H3659" s="2"/>
      <c r="I3659" s="64"/>
      <c r="J3659" s="2"/>
      <c r="K3659" s="68"/>
    </row>
    <row r="3660" spans="6:11">
      <c r="F3660" s="2"/>
      <c r="G3660" s="2"/>
      <c r="H3660" s="2"/>
      <c r="I3660" s="64"/>
      <c r="J3660" s="2"/>
      <c r="K3660" s="68"/>
    </row>
    <row r="3661" spans="6:11">
      <c r="F3661" s="2"/>
      <c r="G3661" s="2"/>
      <c r="H3661" s="2"/>
      <c r="I3661" s="64"/>
      <c r="J3661" s="2"/>
      <c r="K3661" s="68"/>
    </row>
    <row r="3662" spans="6:11">
      <c r="F3662" s="2"/>
      <c r="G3662" s="2"/>
      <c r="H3662" s="2"/>
      <c r="I3662" s="64"/>
      <c r="J3662" s="2"/>
      <c r="K3662" s="68"/>
    </row>
    <row r="3663" spans="6:11">
      <c r="F3663" s="2"/>
      <c r="G3663" s="2"/>
      <c r="H3663" s="2"/>
      <c r="I3663" s="64"/>
      <c r="J3663" s="2"/>
      <c r="K3663" s="68"/>
    </row>
    <row r="3664" spans="6:11">
      <c r="F3664" s="2"/>
      <c r="G3664" s="2"/>
      <c r="H3664" s="2"/>
      <c r="I3664" s="64"/>
      <c r="J3664" s="2"/>
      <c r="K3664" s="68"/>
    </row>
    <row r="3665" spans="6:11">
      <c r="F3665" s="2"/>
      <c r="G3665" s="2"/>
      <c r="H3665" s="2"/>
      <c r="I3665" s="64"/>
      <c r="J3665" s="2"/>
      <c r="K3665" s="68"/>
    </row>
    <row r="3666" spans="6:11">
      <c r="F3666" s="2"/>
      <c r="G3666" s="2"/>
      <c r="H3666" s="2"/>
      <c r="I3666" s="64"/>
      <c r="J3666" s="2"/>
      <c r="K3666" s="68"/>
    </row>
    <row r="3667" spans="6:11">
      <c r="F3667" s="2"/>
      <c r="G3667" s="2"/>
      <c r="H3667" s="2"/>
      <c r="I3667" s="64"/>
      <c r="J3667" s="2"/>
      <c r="K3667" s="68"/>
    </row>
    <row r="3668" spans="6:11">
      <c r="F3668" s="2"/>
      <c r="G3668" s="2"/>
      <c r="H3668" s="2"/>
      <c r="I3668" s="64"/>
      <c r="J3668" s="2"/>
      <c r="K3668" s="68"/>
    </row>
    <row r="3669" spans="6:11">
      <c r="F3669" s="2"/>
      <c r="G3669" s="2"/>
      <c r="H3669" s="2"/>
      <c r="I3669" s="64"/>
      <c r="J3669" s="2"/>
      <c r="K3669" s="68"/>
    </row>
    <row r="3670" spans="6:11">
      <c r="F3670" s="2"/>
      <c r="G3670" s="2"/>
      <c r="H3670" s="2"/>
      <c r="I3670" s="64"/>
      <c r="J3670" s="2"/>
      <c r="K3670" s="68"/>
    </row>
    <row r="3671" spans="6:11">
      <c r="F3671" s="2"/>
      <c r="G3671" s="2"/>
      <c r="H3671" s="2"/>
      <c r="I3671" s="64"/>
      <c r="J3671" s="2"/>
      <c r="K3671" s="68"/>
    </row>
    <row r="3672" spans="6:11">
      <c r="F3672" s="2"/>
      <c r="G3672" s="2"/>
      <c r="H3672" s="2"/>
      <c r="I3672" s="64"/>
      <c r="J3672" s="2"/>
      <c r="K3672" s="68"/>
    </row>
    <row r="3673" spans="6:11">
      <c r="F3673" s="2"/>
      <c r="G3673" s="2"/>
      <c r="H3673" s="2"/>
      <c r="I3673" s="64"/>
      <c r="J3673" s="2"/>
      <c r="K3673" s="68"/>
    </row>
    <row r="3674" spans="6:11">
      <c r="F3674" s="2"/>
      <c r="G3674" s="2"/>
      <c r="H3674" s="2"/>
      <c r="I3674" s="64"/>
      <c r="J3674" s="2"/>
      <c r="K3674" s="68"/>
    </row>
    <row r="3675" spans="6:11">
      <c r="F3675" s="2"/>
      <c r="G3675" s="2"/>
      <c r="H3675" s="2"/>
      <c r="I3675" s="64"/>
      <c r="J3675" s="2"/>
      <c r="K3675" s="68"/>
    </row>
    <row r="3676" spans="6:11">
      <c r="F3676" s="2"/>
      <c r="G3676" s="2"/>
      <c r="H3676" s="2"/>
      <c r="I3676" s="64"/>
      <c r="J3676" s="2"/>
      <c r="K3676" s="68"/>
    </row>
    <row r="3677" spans="6:11">
      <c r="F3677" s="2"/>
      <c r="G3677" s="2"/>
      <c r="H3677" s="2"/>
      <c r="I3677" s="64"/>
      <c r="J3677" s="2"/>
      <c r="K3677" s="68"/>
    </row>
    <row r="3678" spans="6:11">
      <c r="F3678" s="2"/>
      <c r="G3678" s="2"/>
      <c r="H3678" s="2"/>
      <c r="I3678" s="64"/>
      <c r="J3678" s="2"/>
      <c r="K3678" s="68"/>
    </row>
    <row r="3679" spans="6:11">
      <c r="F3679" s="2"/>
      <c r="G3679" s="2"/>
      <c r="H3679" s="2"/>
      <c r="I3679" s="64"/>
      <c r="J3679" s="2"/>
      <c r="K3679" s="68"/>
    </row>
    <row r="3680" spans="6:11">
      <c r="F3680" s="2"/>
      <c r="G3680" s="2"/>
      <c r="H3680" s="2"/>
      <c r="I3680" s="64"/>
      <c r="J3680" s="2"/>
      <c r="K3680" s="68"/>
    </row>
    <row r="3681" spans="6:11">
      <c r="F3681" s="2"/>
      <c r="G3681" s="2"/>
      <c r="H3681" s="2"/>
      <c r="I3681" s="64"/>
      <c r="J3681" s="2"/>
      <c r="K3681" s="68"/>
    </row>
    <row r="3682" spans="6:11">
      <c r="F3682" s="2"/>
      <c r="G3682" s="2"/>
      <c r="H3682" s="2"/>
      <c r="I3682" s="64"/>
      <c r="J3682" s="2"/>
      <c r="K3682" s="68"/>
    </row>
    <row r="3683" spans="6:11">
      <c r="F3683" s="2"/>
      <c r="G3683" s="2"/>
      <c r="H3683" s="2"/>
      <c r="I3683" s="64"/>
      <c r="J3683" s="2"/>
      <c r="K3683" s="68"/>
    </row>
    <row r="3684" spans="6:11">
      <c r="F3684" s="2"/>
      <c r="G3684" s="2"/>
      <c r="H3684" s="2"/>
      <c r="I3684" s="64"/>
      <c r="J3684" s="2"/>
      <c r="K3684" s="68"/>
    </row>
    <row r="3685" spans="6:11">
      <c r="F3685" s="2"/>
      <c r="G3685" s="2"/>
      <c r="H3685" s="2"/>
      <c r="I3685" s="64"/>
      <c r="J3685" s="2"/>
      <c r="K3685" s="68"/>
    </row>
    <row r="3686" spans="6:11">
      <c r="F3686" s="2"/>
      <c r="G3686" s="2"/>
      <c r="H3686" s="2"/>
      <c r="I3686" s="64"/>
      <c r="J3686" s="2"/>
      <c r="K3686" s="68"/>
    </row>
    <row r="3687" spans="6:11">
      <c r="F3687" s="2"/>
      <c r="G3687" s="2"/>
      <c r="H3687" s="2"/>
      <c r="I3687" s="64"/>
      <c r="J3687" s="2"/>
      <c r="K3687" s="68"/>
    </row>
    <row r="3688" spans="6:11">
      <c r="F3688" s="2"/>
      <c r="G3688" s="2"/>
      <c r="H3688" s="2"/>
      <c r="I3688" s="64"/>
      <c r="J3688" s="2"/>
      <c r="K3688" s="68"/>
    </row>
    <row r="3689" spans="6:11">
      <c r="F3689" s="2"/>
      <c r="G3689" s="2"/>
      <c r="H3689" s="2"/>
      <c r="I3689" s="64"/>
      <c r="J3689" s="2"/>
      <c r="K3689" s="68"/>
    </row>
    <row r="3690" spans="6:11">
      <c r="F3690" s="2"/>
      <c r="G3690" s="2"/>
      <c r="H3690" s="2"/>
      <c r="I3690" s="64"/>
      <c r="J3690" s="2"/>
      <c r="K3690" s="68"/>
    </row>
    <row r="3691" spans="6:11">
      <c r="F3691" s="2"/>
      <c r="G3691" s="2"/>
      <c r="H3691" s="2"/>
      <c r="I3691" s="64"/>
      <c r="J3691" s="2"/>
      <c r="K3691" s="68"/>
    </row>
    <row r="3692" spans="6:11">
      <c r="F3692" s="2"/>
      <c r="G3692" s="2"/>
      <c r="H3692" s="2"/>
      <c r="I3692" s="64"/>
      <c r="J3692" s="2"/>
      <c r="K3692" s="68"/>
    </row>
    <row r="3693" spans="6:11">
      <c r="F3693" s="2"/>
      <c r="G3693" s="2"/>
      <c r="H3693" s="2"/>
      <c r="I3693" s="64"/>
      <c r="J3693" s="2"/>
      <c r="K3693" s="68"/>
    </row>
    <row r="3694" spans="6:11">
      <c r="F3694" s="2"/>
      <c r="G3694" s="2"/>
      <c r="H3694" s="2"/>
      <c r="I3694" s="64"/>
      <c r="J3694" s="2"/>
      <c r="K3694" s="68"/>
    </row>
    <row r="3695" spans="6:11">
      <c r="F3695" s="2"/>
      <c r="G3695" s="2"/>
      <c r="H3695" s="2"/>
      <c r="I3695" s="64"/>
      <c r="J3695" s="2"/>
      <c r="K3695" s="68"/>
    </row>
    <row r="3696" spans="6:11">
      <c r="F3696" s="2"/>
      <c r="G3696" s="2"/>
      <c r="H3696" s="2"/>
      <c r="I3696" s="64"/>
      <c r="J3696" s="2"/>
      <c r="K3696" s="68"/>
    </row>
    <row r="3697" spans="6:11">
      <c r="F3697" s="2"/>
      <c r="G3697" s="2"/>
      <c r="H3697" s="2"/>
      <c r="I3697" s="64"/>
      <c r="J3697" s="2"/>
      <c r="K3697" s="68"/>
    </row>
    <row r="3698" spans="6:11">
      <c r="F3698" s="2"/>
      <c r="G3698" s="2"/>
      <c r="H3698" s="2"/>
      <c r="I3698" s="64"/>
      <c r="J3698" s="2"/>
      <c r="K3698" s="68"/>
    </row>
    <row r="3699" spans="6:11">
      <c r="F3699" s="2"/>
      <c r="G3699" s="2"/>
      <c r="H3699" s="2"/>
      <c r="I3699" s="64"/>
      <c r="J3699" s="2"/>
      <c r="K3699" s="68"/>
    </row>
    <row r="3700" spans="6:11">
      <c r="F3700" s="2"/>
      <c r="G3700" s="2"/>
      <c r="H3700" s="2"/>
      <c r="I3700" s="64"/>
      <c r="J3700" s="2"/>
      <c r="K3700" s="68"/>
    </row>
    <row r="3701" spans="6:11">
      <c r="F3701" s="2"/>
      <c r="G3701" s="2"/>
      <c r="H3701" s="2"/>
      <c r="I3701" s="64"/>
      <c r="J3701" s="2"/>
      <c r="K3701" s="68"/>
    </row>
    <row r="3702" spans="6:11">
      <c r="F3702" s="2"/>
      <c r="G3702" s="2"/>
      <c r="H3702" s="2"/>
      <c r="I3702" s="64"/>
      <c r="J3702" s="2"/>
      <c r="K3702" s="68"/>
    </row>
    <row r="3703" spans="6:11">
      <c r="F3703" s="2"/>
      <c r="G3703" s="2"/>
      <c r="H3703" s="2"/>
      <c r="I3703" s="64"/>
      <c r="J3703" s="2"/>
      <c r="K3703" s="68"/>
    </row>
    <row r="3704" spans="6:11">
      <c r="F3704" s="2"/>
      <c r="G3704" s="2"/>
      <c r="H3704" s="2"/>
      <c r="I3704" s="64"/>
      <c r="J3704" s="2"/>
      <c r="K3704" s="68"/>
    </row>
    <row r="3705" spans="6:11">
      <c r="F3705" s="2"/>
      <c r="G3705" s="2"/>
      <c r="H3705" s="2"/>
      <c r="I3705" s="64"/>
      <c r="J3705" s="2"/>
      <c r="K3705" s="68"/>
    </row>
    <row r="3706" spans="6:11">
      <c r="F3706" s="2"/>
      <c r="G3706" s="2"/>
      <c r="H3706" s="2"/>
      <c r="I3706" s="64"/>
      <c r="J3706" s="2"/>
      <c r="K3706" s="68"/>
    </row>
    <row r="3707" spans="6:11">
      <c r="F3707" s="2"/>
      <c r="G3707" s="2"/>
      <c r="H3707" s="2"/>
      <c r="I3707" s="64"/>
      <c r="J3707" s="2"/>
      <c r="K3707" s="68"/>
    </row>
    <row r="3708" spans="6:11">
      <c r="F3708" s="2"/>
      <c r="G3708" s="2"/>
      <c r="H3708" s="2"/>
      <c r="I3708" s="64"/>
      <c r="J3708" s="2"/>
      <c r="K3708" s="68"/>
    </row>
    <row r="3709" spans="6:11">
      <c r="F3709" s="2"/>
      <c r="G3709" s="2"/>
      <c r="H3709" s="2"/>
      <c r="I3709" s="64"/>
      <c r="J3709" s="2"/>
      <c r="K3709" s="68"/>
    </row>
    <row r="3710" spans="6:11">
      <c r="F3710" s="2"/>
      <c r="G3710" s="2"/>
      <c r="H3710" s="2"/>
      <c r="I3710" s="64"/>
      <c r="J3710" s="2"/>
      <c r="K3710" s="68"/>
    </row>
    <row r="3711" spans="6:11">
      <c r="F3711" s="2"/>
      <c r="G3711" s="2"/>
      <c r="H3711" s="2"/>
      <c r="I3711" s="64"/>
      <c r="J3711" s="2"/>
      <c r="K3711" s="68"/>
    </row>
    <row r="3712" spans="6:11">
      <c r="F3712" s="2"/>
      <c r="G3712" s="2"/>
      <c r="H3712" s="2"/>
      <c r="I3712" s="64"/>
      <c r="J3712" s="2"/>
      <c r="K3712" s="68"/>
    </row>
    <row r="3713" spans="6:11">
      <c r="F3713" s="2"/>
      <c r="G3713" s="2"/>
      <c r="H3713" s="2"/>
      <c r="I3713" s="64"/>
      <c r="J3713" s="2"/>
      <c r="K3713" s="68"/>
    </row>
    <row r="3714" spans="6:11">
      <c r="F3714" s="2"/>
      <c r="G3714" s="2"/>
      <c r="H3714" s="2"/>
      <c r="I3714" s="64"/>
      <c r="J3714" s="2"/>
      <c r="K3714" s="68"/>
    </row>
    <row r="3715" spans="6:11">
      <c r="F3715" s="2"/>
      <c r="G3715" s="2"/>
      <c r="H3715" s="2"/>
      <c r="I3715" s="64"/>
      <c r="J3715" s="2"/>
      <c r="K3715" s="68"/>
    </row>
    <row r="3716" spans="6:11">
      <c r="F3716" s="2"/>
      <c r="G3716" s="2"/>
      <c r="H3716" s="2"/>
      <c r="I3716" s="64"/>
      <c r="J3716" s="2"/>
      <c r="K3716" s="68"/>
    </row>
    <row r="3717" spans="6:11">
      <c r="F3717" s="2"/>
      <c r="G3717" s="2"/>
      <c r="H3717" s="2"/>
      <c r="I3717" s="64"/>
      <c r="J3717" s="2"/>
      <c r="K3717" s="68"/>
    </row>
    <row r="3718" spans="6:11">
      <c r="F3718" s="2"/>
      <c r="G3718" s="2"/>
      <c r="H3718" s="2"/>
      <c r="I3718" s="64"/>
      <c r="J3718" s="2"/>
      <c r="K3718" s="68"/>
    </row>
    <row r="3719" spans="6:11">
      <c r="F3719" s="2"/>
      <c r="G3719" s="2"/>
      <c r="H3719" s="2"/>
      <c r="I3719" s="64"/>
      <c r="J3719" s="2"/>
      <c r="K3719" s="68"/>
    </row>
    <row r="3720" spans="6:11">
      <c r="F3720" s="2"/>
      <c r="G3720" s="2"/>
      <c r="H3720" s="2"/>
      <c r="I3720" s="64"/>
      <c r="J3720" s="2"/>
      <c r="K3720" s="68"/>
    </row>
    <row r="3721" spans="6:11">
      <c r="F3721" s="2"/>
      <c r="G3721" s="2"/>
      <c r="H3721" s="2"/>
      <c r="I3721" s="64"/>
      <c r="J3721" s="2"/>
      <c r="K3721" s="68"/>
    </row>
    <row r="3722" spans="6:11">
      <c r="F3722" s="2"/>
      <c r="G3722" s="2"/>
      <c r="H3722" s="2"/>
      <c r="I3722" s="64"/>
      <c r="J3722" s="2"/>
      <c r="K3722" s="68"/>
    </row>
    <row r="3723" spans="6:11">
      <c r="F3723" s="2"/>
      <c r="G3723" s="2"/>
      <c r="H3723" s="2"/>
      <c r="I3723" s="64"/>
      <c r="J3723" s="2"/>
      <c r="K3723" s="68"/>
    </row>
    <row r="3724" spans="6:11">
      <c r="F3724" s="2"/>
      <c r="G3724" s="2"/>
      <c r="H3724" s="2"/>
      <c r="I3724" s="64"/>
      <c r="J3724" s="2"/>
      <c r="K3724" s="68"/>
    </row>
    <row r="3725" spans="6:11">
      <c r="F3725" s="2"/>
      <c r="G3725" s="2"/>
      <c r="H3725" s="2"/>
      <c r="I3725" s="64"/>
      <c r="J3725" s="2"/>
      <c r="K3725" s="68"/>
    </row>
    <row r="3726" spans="6:11">
      <c r="F3726" s="2"/>
      <c r="G3726" s="2"/>
      <c r="H3726" s="2"/>
      <c r="I3726" s="64"/>
      <c r="J3726" s="2"/>
      <c r="K3726" s="68"/>
    </row>
    <row r="3727" spans="6:11">
      <c r="F3727" s="2"/>
      <c r="G3727" s="2"/>
      <c r="H3727" s="2"/>
      <c r="I3727" s="64"/>
      <c r="J3727" s="2"/>
      <c r="K3727" s="68"/>
    </row>
    <row r="3728" spans="6:11">
      <c r="F3728" s="2"/>
      <c r="G3728" s="2"/>
      <c r="H3728" s="2"/>
      <c r="I3728" s="64"/>
      <c r="J3728" s="2"/>
      <c r="K3728" s="68"/>
    </row>
    <row r="3729" spans="6:11">
      <c r="F3729" s="2"/>
      <c r="G3729" s="2"/>
      <c r="H3729" s="2"/>
      <c r="I3729" s="64"/>
      <c r="J3729" s="2"/>
      <c r="K3729" s="68"/>
    </row>
    <row r="3730" spans="6:11">
      <c r="F3730" s="2"/>
      <c r="G3730" s="2"/>
      <c r="H3730" s="2"/>
      <c r="I3730" s="64"/>
      <c r="J3730" s="2"/>
      <c r="K3730" s="68"/>
    </row>
    <row r="3731" spans="6:11">
      <c r="F3731" s="2"/>
      <c r="G3731" s="2"/>
      <c r="H3731" s="2"/>
      <c r="I3731" s="64"/>
      <c r="J3731" s="2"/>
      <c r="K3731" s="68"/>
    </row>
    <row r="3732" spans="6:11">
      <c r="F3732" s="2"/>
      <c r="G3732" s="2"/>
      <c r="H3732" s="2"/>
      <c r="I3732" s="64"/>
      <c r="J3732" s="2"/>
      <c r="K3732" s="68"/>
    </row>
    <row r="3733" spans="6:11">
      <c r="F3733" s="2"/>
      <c r="G3733" s="2"/>
      <c r="H3733" s="2"/>
      <c r="I3733" s="64"/>
      <c r="J3733" s="2"/>
      <c r="K3733" s="68"/>
    </row>
    <row r="3734" spans="6:11">
      <c r="F3734" s="2"/>
      <c r="G3734" s="2"/>
      <c r="H3734" s="2"/>
      <c r="I3734" s="64"/>
      <c r="J3734" s="2"/>
      <c r="K3734" s="68"/>
    </row>
    <row r="3735" spans="6:11">
      <c r="F3735" s="2"/>
      <c r="G3735" s="2"/>
      <c r="H3735" s="2"/>
      <c r="I3735" s="64"/>
      <c r="J3735" s="2"/>
      <c r="K3735" s="68"/>
    </row>
    <row r="3736" spans="6:11">
      <c r="F3736" s="2"/>
      <c r="G3736" s="2"/>
      <c r="H3736" s="2"/>
      <c r="I3736" s="64"/>
      <c r="J3736" s="2"/>
      <c r="K3736" s="68"/>
    </row>
    <row r="3737" spans="6:11">
      <c r="F3737" s="2"/>
      <c r="G3737" s="2"/>
      <c r="H3737" s="2"/>
      <c r="I3737" s="64"/>
      <c r="J3737" s="2"/>
      <c r="K3737" s="68"/>
    </row>
    <row r="3738" spans="6:11">
      <c r="F3738" s="2"/>
      <c r="G3738" s="2"/>
      <c r="H3738" s="2"/>
      <c r="I3738" s="64"/>
      <c r="J3738" s="2"/>
      <c r="K3738" s="68"/>
    </row>
    <row r="3739" spans="6:11">
      <c r="F3739" s="2"/>
      <c r="G3739" s="2"/>
      <c r="H3739" s="2"/>
      <c r="I3739" s="64"/>
      <c r="J3739" s="2"/>
      <c r="K3739" s="68"/>
    </row>
    <row r="3740" spans="6:11">
      <c r="F3740" s="2"/>
      <c r="G3740" s="2"/>
      <c r="H3740" s="2"/>
      <c r="I3740" s="64"/>
      <c r="J3740" s="2"/>
      <c r="K3740" s="68"/>
    </row>
    <row r="3741" spans="6:11">
      <c r="F3741" s="2"/>
      <c r="G3741" s="2"/>
      <c r="H3741" s="2"/>
      <c r="I3741" s="64"/>
      <c r="J3741" s="2"/>
      <c r="K3741" s="68"/>
    </row>
    <row r="3742" spans="6:11">
      <c r="F3742" s="2"/>
      <c r="G3742" s="2"/>
      <c r="H3742" s="2"/>
      <c r="I3742" s="64"/>
      <c r="J3742" s="2"/>
      <c r="K3742" s="68"/>
    </row>
    <row r="3743" spans="6:11">
      <c r="F3743" s="2"/>
      <c r="G3743" s="2"/>
      <c r="H3743" s="2"/>
      <c r="I3743" s="64"/>
      <c r="J3743" s="2"/>
      <c r="K3743" s="68"/>
    </row>
    <row r="3744" spans="6:11">
      <c r="F3744" s="2"/>
      <c r="G3744" s="2"/>
      <c r="H3744" s="2"/>
      <c r="I3744" s="64"/>
      <c r="J3744" s="2"/>
      <c r="K3744" s="68"/>
    </row>
    <row r="3745" spans="6:11">
      <c r="F3745" s="2"/>
      <c r="G3745" s="2"/>
      <c r="H3745" s="2"/>
      <c r="I3745" s="64"/>
      <c r="J3745" s="2"/>
      <c r="K3745" s="68"/>
    </row>
    <row r="3746" spans="6:11">
      <c r="F3746" s="2"/>
      <c r="G3746" s="2"/>
      <c r="H3746" s="2"/>
      <c r="I3746" s="64"/>
      <c r="J3746" s="2"/>
      <c r="K3746" s="68"/>
    </row>
    <row r="3747" spans="6:11">
      <c r="F3747" s="2"/>
      <c r="G3747" s="2"/>
      <c r="H3747" s="2"/>
      <c r="I3747" s="64"/>
      <c r="J3747" s="2"/>
      <c r="K3747" s="68"/>
    </row>
    <row r="3748" spans="6:11">
      <c r="F3748" s="2"/>
      <c r="G3748" s="2"/>
      <c r="H3748" s="2"/>
      <c r="I3748" s="64"/>
      <c r="J3748" s="2"/>
      <c r="K3748" s="68"/>
    </row>
    <row r="3749" spans="6:11">
      <c r="F3749" s="2"/>
      <c r="G3749" s="2"/>
      <c r="H3749" s="2"/>
      <c r="I3749" s="64"/>
      <c r="J3749" s="2"/>
      <c r="K3749" s="68"/>
    </row>
    <row r="3750" spans="6:11">
      <c r="F3750" s="2"/>
      <c r="G3750" s="2"/>
      <c r="H3750" s="2"/>
      <c r="I3750" s="64"/>
      <c r="J3750" s="2"/>
      <c r="K3750" s="68"/>
    </row>
    <row r="3751" spans="6:11">
      <c r="F3751" s="2"/>
      <c r="G3751" s="2"/>
      <c r="H3751" s="2"/>
      <c r="I3751" s="64"/>
      <c r="J3751" s="2"/>
      <c r="K3751" s="68"/>
    </row>
    <row r="3752" spans="6:11">
      <c r="F3752" s="2"/>
      <c r="G3752" s="2"/>
      <c r="H3752" s="2"/>
      <c r="I3752" s="64"/>
      <c r="J3752" s="2"/>
      <c r="K3752" s="68"/>
    </row>
    <row r="3753" spans="6:11">
      <c r="F3753" s="2"/>
      <c r="G3753" s="2"/>
      <c r="H3753" s="2"/>
      <c r="I3753" s="64"/>
      <c r="J3753" s="2"/>
      <c r="K3753" s="68"/>
    </row>
    <row r="3754" spans="6:11">
      <c r="F3754" s="2"/>
      <c r="G3754" s="2"/>
      <c r="H3754" s="2"/>
      <c r="I3754" s="64"/>
      <c r="J3754" s="2"/>
      <c r="K3754" s="68"/>
    </row>
    <row r="3755" spans="6:11">
      <c r="F3755" s="2"/>
      <c r="G3755" s="2"/>
      <c r="H3755" s="2"/>
      <c r="I3755" s="64"/>
      <c r="J3755" s="2"/>
      <c r="K3755" s="68"/>
    </row>
    <row r="3756" spans="6:11">
      <c r="F3756" s="2"/>
      <c r="G3756" s="2"/>
      <c r="H3756" s="2"/>
      <c r="I3756" s="64"/>
      <c r="J3756" s="2"/>
      <c r="K3756" s="68"/>
    </row>
    <row r="3757" spans="6:11">
      <c r="F3757" s="2"/>
      <c r="G3757" s="2"/>
      <c r="H3757" s="2"/>
      <c r="I3757" s="64"/>
      <c r="J3757" s="2"/>
      <c r="K3757" s="68"/>
    </row>
    <row r="3758" spans="6:11">
      <c r="F3758" s="2"/>
      <c r="G3758" s="2"/>
      <c r="H3758" s="2"/>
      <c r="I3758" s="64"/>
      <c r="J3758" s="2"/>
      <c r="K3758" s="68"/>
    </row>
    <row r="3759" spans="6:11">
      <c r="F3759" s="2"/>
      <c r="G3759" s="2"/>
      <c r="H3759" s="2"/>
      <c r="I3759" s="64"/>
      <c r="J3759" s="2"/>
      <c r="K3759" s="68"/>
    </row>
    <row r="3760" spans="6:11">
      <c r="F3760" s="2"/>
      <c r="G3760" s="2"/>
      <c r="H3760" s="2"/>
      <c r="I3760" s="64"/>
      <c r="J3760" s="2"/>
      <c r="K3760" s="68"/>
    </row>
    <row r="3761" spans="6:11">
      <c r="F3761" s="2"/>
      <c r="G3761" s="2"/>
      <c r="H3761" s="2"/>
      <c r="I3761" s="64"/>
      <c r="J3761" s="2"/>
      <c r="K3761" s="68"/>
    </row>
    <row r="3762" spans="6:11">
      <c r="F3762" s="2"/>
      <c r="G3762" s="2"/>
      <c r="H3762" s="2"/>
      <c r="I3762" s="64"/>
      <c r="J3762" s="2"/>
      <c r="K3762" s="68"/>
    </row>
    <row r="3763" spans="6:11">
      <c r="F3763" s="2"/>
      <c r="G3763" s="2"/>
      <c r="H3763" s="2"/>
      <c r="I3763" s="64"/>
      <c r="J3763" s="2"/>
      <c r="K3763" s="68"/>
    </row>
    <row r="3764" spans="6:11">
      <c r="F3764" s="2"/>
      <c r="G3764" s="2"/>
      <c r="H3764" s="2"/>
      <c r="I3764" s="64"/>
      <c r="J3764" s="2"/>
      <c r="K3764" s="68"/>
    </row>
    <row r="3765" spans="6:11">
      <c r="F3765" s="2"/>
      <c r="G3765" s="2"/>
      <c r="H3765" s="2"/>
      <c r="I3765" s="64"/>
      <c r="J3765" s="2"/>
      <c r="K3765" s="68"/>
    </row>
    <row r="3766" spans="6:11">
      <c r="F3766" s="2"/>
      <c r="G3766" s="2"/>
      <c r="H3766" s="2"/>
      <c r="I3766" s="64"/>
      <c r="J3766" s="2"/>
      <c r="K3766" s="68"/>
    </row>
    <row r="3767" spans="6:11">
      <c r="F3767" s="2"/>
      <c r="G3767" s="2"/>
      <c r="H3767" s="2"/>
      <c r="I3767" s="64"/>
      <c r="J3767" s="2"/>
      <c r="K3767" s="68"/>
    </row>
    <row r="3768" spans="6:11">
      <c r="F3768" s="2"/>
      <c r="G3768" s="2"/>
      <c r="H3768" s="2"/>
      <c r="I3768" s="64"/>
      <c r="J3768" s="2"/>
      <c r="K3768" s="68"/>
    </row>
    <row r="3769" spans="6:11">
      <c r="F3769" s="2"/>
      <c r="G3769" s="2"/>
      <c r="H3769" s="2"/>
      <c r="I3769" s="64"/>
      <c r="J3769" s="2"/>
      <c r="K3769" s="68"/>
    </row>
    <row r="3770" spans="6:11">
      <c r="F3770" s="2"/>
      <c r="G3770" s="2"/>
      <c r="H3770" s="2"/>
      <c r="I3770" s="64"/>
      <c r="J3770" s="2"/>
      <c r="K3770" s="68"/>
    </row>
    <row r="3771" spans="6:11">
      <c r="F3771" s="2"/>
      <c r="G3771" s="2"/>
      <c r="H3771" s="2"/>
      <c r="I3771" s="64"/>
      <c r="J3771" s="2"/>
      <c r="K3771" s="68"/>
    </row>
    <row r="3772" spans="6:11">
      <c r="F3772" s="2"/>
      <c r="G3772" s="2"/>
      <c r="H3772" s="2"/>
      <c r="I3772" s="64"/>
      <c r="J3772" s="2"/>
      <c r="K3772" s="68"/>
    </row>
    <row r="3773" spans="6:11">
      <c r="F3773" s="2"/>
      <c r="G3773" s="2"/>
      <c r="H3773" s="2"/>
      <c r="I3773" s="64"/>
      <c r="J3773" s="2"/>
      <c r="K3773" s="68"/>
    </row>
    <row r="3774" spans="6:11">
      <c r="F3774" s="2"/>
      <c r="G3774" s="2"/>
      <c r="H3774" s="2"/>
      <c r="I3774" s="64"/>
      <c r="J3774" s="2"/>
      <c r="K3774" s="68"/>
    </row>
    <row r="3775" spans="6:11">
      <c r="F3775" s="2"/>
      <c r="G3775" s="2"/>
      <c r="H3775" s="2"/>
      <c r="I3775" s="64"/>
      <c r="J3775" s="2"/>
      <c r="K3775" s="68"/>
    </row>
    <row r="3776" spans="6:11">
      <c r="F3776" s="2"/>
      <c r="G3776" s="2"/>
      <c r="H3776" s="2"/>
      <c r="I3776" s="64"/>
      <c r="J3776" s="2"/>
      <c r="K3776" s="68"/>
    </row>
    <row r="3777" spans="6:11">
      <c r="F3777" s="2"/>
      <c r="G3777" s="2"/>
      <c r="H3777" s="2"/>
      <c r="I3777" s="64"/>
      <c r="J3777" s="2"/>
      <c r="K3777" s="68"/>
    </row>
    <row r="3778" spans="6:11">
      <c r="F3778" s="2"/>
      <c r="G3778" s="2"/>
      <c r="H3778" s="2"/>
      <c r="I3778" s="64"/>
      <c r="J3778" s="2"/>
      <c r="K3778" s="68"/>
    </row>
    <row r="3779" spans="6:11">
      <c r="F3779" s="2"/>
      <c r="G3779" s="2"/>
      <c r="H3779" s="2"/>
      <c r="I3779" s="64"/>
      <c r="J3779" s="2"/>
      <c r="K3779" s="68"/>
    </row>
    <row r="3780" spans="6:11">
      <c r="F3780" s="2"/>
      <c r="G3780" s="2"/>
      <c r="H3780" s="2"/>
      <c r="I3780" s="64"/>
      <c r="J3780" s="2"/>
      <c r="K3780" s="68"/>
    </row>
    <row r="3781" spans="6:11">
      <c r="F3781" s="2"/>
      <c r="G3781" s="2"/>
      <c r="H3781" s="2"/>
      <c r="I3781" s="64"/>
      <c r="J3781" s="2"/>
      <c r="K3781" s="68"/>
    </row>
    <row r="3782" spans="6:11">
      <c r="F3782" s="2"/>
      <c r="G3782" s="2"/>
      <c r="H3782" s="2"/>
      <c r="I3782" s="64"/>
      <c r="J3782" s="2"/>
      <c r="K3782" s="68"/>
    </row>
    <row r="3783" spans="6:11">
      <c r="F3783" s="2"/>
      <c r="G3783" s="2"/>
      <c r="H3783" s="2"/>
      <c r="I3783" s="64"/>
      <c r="J3783" s="2"/>
      <c r="K3783" s="68"/>
    </row>
    <row r="3784" spans="6:11">
      <c r="F3784" s="2"/>
      <c r="G3784" s="2"/>
      <c r="H3784" s="2"/>
      <c r="I3784" s="64"/>
      <c r="J3784" s="2"/>
      <c r="K3784" s="68"/>
    </row>
    <row r="3785" spans="6:11">
      <c r="F3785" s="2"/>
      <c r="G3785" s="2"/>
      <c r="H3785" s="2"/>
      <c r="I3785" s="64"/>
      <c r="J3785" s="2"/>
      <c r="K3785" s="68"/>
    </row>
    <row r="3786" spans="6:11">
      <c r="F3786" s="2"/>
      <c r="G3786" s="2"/>
      <c r="H3786" s="2"/>
      <c r="I3786" s="64"/>
      <c r="J3786" s="2"/>
      <c r="K3786" s="68"/>
    </row>
    <row r="3787" spans="6:11">
      <c r="F3787" s="2"/>
      <c r="G3787" s="2"/>
      <c r="H3787" s="2"/>
      <c r="I3787" s="64"/>
      <c r="J3787" s="2"/>
      <c r="K3787" s="68"/>
    </row>
    <row r="3788" spans="6:11">
      <c r="F3788" s="2"/>
      <c r="G3788" s="2"/>
      <c r="H3788" s="2"/>
      <c r="I3788" s="64"/>
      <c r="J3788" s="2"/>
      <c r="K3788" s="68"/>
    </row>
    <row r="3789" spans="6:11">
      <c r="F3789" s="2"/>
      <c r="G3789" s="2"/>
      <c r="H3789" s="2"/>
      <c r="I3789" s="64"/>
      <c r="J3789" s="2"/>
      <c r="K3789" s="68"/>
    </row>
    <row r="3790" spans="6:11">
      <c r="F3790" s="2"/>
      <c r="G3790" s="2"/>
      <c r="H3790" s="2"/>
      <c r="I3790" s="64"/>
      <c r="J3790" s="2"/>
      <c r="K3790" s="68"/>
    </row>
    <row r="3791" spans="6:11">
      <c r="F3791" s="2"/>
      <c r="G3791" s="2"/>
      <c r="H3791" s="2"/>
      <c r="I3791" s="64"/>
      <c r="J3791" s="2"/>
      <c r="K3791" s="68"/>
    </row>
    <row r="3792" spans="6:11">
      <c r="F3792" s="2"/>
      <c r="G3792" s="2"/>
      <c r="H3792" s="2"/>
      <c r="I3792" s="64"/>
      <c r="J3792" s="2"/>
      <c r="K3792" s="68"/>
    </row>
    <row r="3793" spans="6:11">
      <c r="F3793" s="2"/>
      <c r="G3793" s="2"/>
      <c r="H3793" s="2"/>
      <c r="I3793" s="64"/>
      <c r="J3793" s="2"/>
      <c r="K3793" s="68"/>
    </row>
    <row r="3794" spans="6:11">
      <c r="F3794" s="2"/>
      <c r="G3794" s="2"/>
      <c r="H3794" s="2"/>
      <c r="I3794" s="64"/>
      <c r="J3794" s="2"/>
      <c r="K3794" s="68"/>
    </row>
    <row r="3795" spans="6:11">
      <c r="F3795" s="2"/>
      <c r="G3795" s="2"/>
      <c r="H3795" s="2"/>
      <c r="I3795" s="64"/>
      <c r="J3795" s="2"/>
      <c r="K3795" s="68"/>
    </row>
    <row r="3796" spans="6:11">
      <c r="F3796" s="2"/>
      <c r="G3796" s="2"/>
      <c r="H3796" s="2"/>
      <c r="I3796" s="64"/>
      <c r="J3796" s="2"/>
      <c r="K3796" s="68"/>
    </row>
    <row r="3797" spans="6:11">
      <c r="F3797" s="2"/>
      <c r="G3797" s="2"/>
      <c r="H3797" s="2"/>
      <c r="I3797" s="64"/>
      <c r="J3797" s="2"/>
      <c r="K3797" s="68"/>
    </row>
    <row r="3798" spans="6:11">
      <c r="F3798" s="2"/>
      <c r="G3798" s="2"/>
      <c r="H3798" s="2"/>
      <c r="I3798" s="64"/>
      <c r="J3798" s="2"/>
      <c r="K3798" s="68"/>
    </row>
    <row r="3799" spans="6:11">
      <c r="F3799" s="2"/>
      <c r="G3799" s="2"/>
      <c r="H3799" s="2"/>
      <c r="I3799" s="64"/>
      <c r="J3799" s="2"/>
      <c r="K3799" s="68"/>
    </row>
    <row r="3800" spans="6:11">
      <c r="F3800" s="2"/>
      <c r="G3800" s="2"/>
      <c r="H3800" s="2"/>
      <c r="I3800" s="64"/>
      <c r="J3800" s="2"/>
      <c r="K3800" s="68"/>
    </row>
    <row r="3801" spans="6:11">
      <c r="F3801" s="2"/>
      <c r="G3801" s="2"/>
      <c r="H3801" s="2"/>
      <c r="I3801" s="64"/>
      <c r="J3801" s="2"/>
      <c r="K3801" s="68"/>
    </row>
    <row r="3802" spans="6:11">
      <c r="F3802" s="2"/>
      <c r="G3802" s="2"/>
      <c r="H3802" s="2"/>
      <c r="I3802" s="64"/>
      <c r="J3802" s="2"/>
      <c r="K3802" s="68"/>
    </row>
    <row r="3803" spans="6:11">
      <c r="F3803" s="2"/>
      <c r="G3803" s="2"/>
      <c r="H3803" s="2"/>
      <c r="I3803" s="64"/>
      <c r="J3803" s="2"/>
      <c r="K3803" s="68"/>
    </row>
    <row r="3804" spans="6:11">
      <c r="F3804" s="2"/>
      <c r="G3804" s="2"/>
      <c r="H3804" s="2"/>
      <c r="I3804" s="64"/>
      <c r="J3804" s="2"/>
      <c r="K3804" s="68"/>
    </row>
    <row r="3805" spans="6:11">
      <c r="F3805" s="2"/>
      <c r="G3805" s="2"/>
      <c r="H3805" s="2"/>
      <c r="I3805" s="64"/>
      <c r="J3805" s="2"/>
      <c r="K3805" s="68"/>
    </row>
    <row r="3806" spans="6:11">
      <c r="F3806" s="2"/>
      <c r="G3806" s="2"/>
      <c r="H3806" s="2"/>
      <c r="I3806" s="64"/>
      <c r="J3806" s="2"/>
      <c r="K3806" s="68"/>
    </row>
    <row r="3807" spans="6:11">
      <c r="F3807" s="2"/>
      <c r="G3807" s="2"/>
      <c r="H3807" s="2"/>
      <c r="I3807" s="64"/>
      <c r="J3807" s="2"/>
      <c r="K3807" s="68"/>
    </row>
    <row r="3808" spans="6:11">
      <c r="F3808" s="2"/>
      <c r="G3808" s="2"/>
      <c r="H3808" s="2"/>
      <c r="I3808" s="64"/>
      <c r="J3808" s="2"/>
      <c r="K3808" s="68"/>
    </row>
    <row r="3809" spans="6:11">
      <c r="F3809" s="2"/>
      <c r="G3809" s="2"/>
      <c r="H3809" s="2"/>
      <c r="I3809" s="64"/>
      <c r="J3809" s="2"/>
      <c r="K3809" s="68"/>
    </row>
    <row r="3810" spans="6:11">
      <c r="F3810" s="2"/>
      <c r="G3810" s="2"/>
      <c r="H3810" s="2"/>
      <c r="I3810" s="64"/>
      <c r="J3810" s="2"/>
      <c r="K3810" s="68"/>
    </row>
    <row r="3811" spans="6:11">
      <c r="F3811" s="2"/>
      <c r="G3811" s="2"/>
      <c r="H3811" s="2"/>
      <c r="I3811" s="64"/>
      <c r="J3811" s="2"/>
      <c r="K3811" s="68"/>
    </row>
    <row r="3812" spans="6:11">
      <c r="F3812" s="2"/>
      <c r="G3812" s="2"/>
      <c r="H3812" s="2"/>
      <c r="I3812" s="64"/>
      <c r="J3812" s="2"/>
      <c r="K3812" s="68"/>
    </row>
    <row r="3813" spans="6:11">
      <c r="F3813" s="2"/>
      <c r="G3813" s="2"/>
      <c r="H3813" s="2"/>
      <c r="I3813" s="64"/>
      <c r="J3813" s="2"/>
      <c r="K3813" s="68"/>
    </row>
    <row r="3814" spans="6:11">
      <c r="F3814" s="2"/>
      <c r="G3814" s="2"/>
      <c r="H3814" s="2"/>
      <c r="I3814" s="64"/>
      <c r="J3814" s="2"/>
      <c r="K3814" s="68"/>
    </row>
    <row r="3815" spans="6:11">
      <c r="F3815" s="2"/>
      <c r="G3815" s="2"/>
      <c r="H3815" s="2"/>
      <c r="I3815" s="64"/>
      <c r="J3815" s="2"/>
      <c r="K3815" s="68"/>
    </row>
    <row r="3816" spans="6:11">
      <c r="F3816" s="2"/>
      <c r="G3816" s="2"/>
      <c r="H3816" s="2"/>
      <c r="I3816" s="64"/>
      <c r="J3816" s="2"/>
      <c r="K3816" s="68"/>
    </row>
    <row r="3817" spans="6:11">
      <c r="F3817" s="2"/>
      <c r="G3817" s="2"/>
      <c r="H3817" s="2"/>
      <c r="I3817" s="64"/>
      <c r="J3817" s="2"/>
      <c r="K3817" s="68"/>
    </row>
    <row r="3818" spans="6:11">
      <c r="F3818" s="2"/>
      <c r="G3818" s="2"/>
      <c r="H3818" s="2"/>
      <c r="I3818" s="64"/>
      <c r="J3818" s="2"/>
      <c r="K3818" s="68"/>
    </row>
    <row r="3819" spans="6:11">
      <c r="F3819" s="2"/>
      <c r="G3819" s="2"/>
      <c r="H3819" s="2"/>
      <c r="I3819" s="64"/>
      <c r="J3819" s="2"/>
      <c r="K3819" s="68"/>
    </row>
    <row r="3820" spans="6:11">
      <c r="F3820" s="2"/>
      <c r="G3820" s="2"/>
      <c r="H3820" s="2"/>
      <c r="I3820" s="64"/>
      <c r="J3820" s="2"/>
      <c r="K3820" s="68"/>
    </row>
    <row r="3821" spans="6:11">
      <c r="F3821" s="2"/>
      <c r="G3821" s="2"/>
      <c r="H3821" s="2"/>
      <c r="I3821" s="64"/>
      <c r="J3821" s="2"/>
      <c r="K3821" s="68"/>
    </row>
    <row r="3822" spans="6:11">
      <c r="F3822" s="2"/>
      <c r="G3822" s="2"/>
      <c r="H3822" s="2"/>
      <c r="I3822" s="64"/>
      <c r="J3822" s="2"/>
      <c r="K3822" s="68"/>
    </row>
    <row r="3823" spans="6:11">
      <c r="F3823" s="2"/>
      <c r="G3823" s="2"/>
      <c r="H3823" s="2"/>
      <c r="I3823" s="64"/>
      <c r="J3823" s="2"/>
      <c r="K3823" s="68"/>
    </row>
    <row r="3824" spans="6:11">
      <c r="F3824" s="2"/>
      <c r="G3824" s="2"/>
      <c r="H3824" s="2"/>
      <c r="I3824" s="64"/>
      <c r="J3824" s="2"/>
      <c r="K3824" s="68"/>
    </row>
    <row r="3825" spans="6:11">
      <c r="F3825" s="2"/>
      <c r="G3825" s="2"/>
      <c r="H3825" s="2"/>
      <c r="I3825" s="64"/>
      <c r="J3825" s="2"/>
      <c r="K3825" s="68"/>
    </row>
    <row r="3826" spans="6:11">
      <c r="F3826" s="2"/>
      <c r="G3826" s="2"/>
      <c r="H3826" s="2"/>
      <c r="I3826" s="64"/>
      <c r="J3826" s="2"/>
      <c r="K3826" s="68"/>
    </row>
    <row r="3827" spans="6:11">
      <c r="F3827" s="2"/>
      <c r="G3827" s="2"/>
      <c r="H3827" s="2"/>
      <c r="I3827" s="64"/>
      <c r="J3827" s="2"/>
      <c r="K3827" s="68"/>
    </row>
    <row r="3828" spans="6:11">
      <c r="F3828" s="2"/>
      <c r="G3828" s="2"/>
      <c r="H3828" s="2"/>
      <c r="I3828" s="64"/>
      <c r="J3828" s="2"/>
      <c r="K3828" s="68"/>
    </row>
    <row r="3829" spans="6:11">
      <c r="F3829" s="2"/>
      <c r="G3829" s="2"/>
      <c r="H3829" s="2"/>
      <c r="I3829" s="64"/>
      <c r="J3829" s="2"/>
      <c r="K3829" s="68"/>
    </row>
    <row r="3830" spans="6:11">
      <c r="F3830" s="2"/>
      <c r="G3830" s="2"/>
      <c r="H3830" s="2"/>
      <c r="I3830" s="64"/>
      <c r="J3830" s="2"/>
      <c r="K3830" s="68"/>
    </row>
    <row r="3831" spans="6:11">
      <c r="F3831" s="2"/>
      <c r="G3831" s="2"/>
      <c r="H3831" s="2"/>
      <c r="I3831" s="64"/>
      <c r="J3831" s="2"/>
      <c r="K3831" s="68"/>
    </row>
    <row r="3832" spans="6:11">
      <c r="F3832" s="2"/>
      <c r="G3832" s="2"/>
      <c r="H3832" s="2"/>
      <c r="I3832" s="64"/>
      <c r="J3832" s="2"/>
      <c r="K3832" s="68"/>
    </row>
    <row r="3833" spans="6:11">
      <c r="F3833" s="2"/>
      <c r="G3833" s="2"/>
      <c r="H3833" s="2"/>
      <c r="I3833" s="64"/>
      <c r="J3833" s="2"/>
      <c r="K3833" s="68"/>
    </row>
    <row r="3834" spans="6:11">
      <c r="F3834" s="2"/>
      <c r="G3834" s="2"/>
      <c r="H3834" s="2"/>
      <c r="I3834" s="64"/>
      <c r="J3834" s="2"/>
      <c r="K3834" s="68"/>
    </row>
    <row r="3835" spans="6:11">
      <c r="F3835" s="2"/>
      <c r="G3835" s="2"/>
      <c r="H3835" s="2"/>
      <c r="I3835" s="64"/>
      <c r="J3835" s="2"/>
      <c r="K3835" s="68"/>
    </row>
    <row r="3836" spans="6:11">
      <c r="F3836" s="2"/>
      <c r="G3836" s="2"/>
      <c r="H3836" s="2"/>
      <c r="I3836" s="64"/>
      <c r="J3836" s="2"/>
      <c r="K3836" s="68"/>
    </row>
    <row r="3837" spans="6:11">
      <c r="F3837" s="2"/>
      <c r="G3837" s="2"/>
      <c r="H3837" s="2"/>
      <c r="I3837" s="64"/>
      <c r="J3837" s="2"/>
      <c r="K3837" s="68"/>
    </row>
    <row r="3838" spans="6:11">
      <c r="F3838" s="2"/>
      <c r="G3838" s="2"/>
      <c r="H3838" s="2"/>
      <c r="I3838" s="64"/>
      <c r="J3838" s="2"/>
      <c r="K3838" s="68"/>
    </row>
    <row r="3839" spans="6:11">
      <c r="F3839" s="2"/>
      <c r="G3839" s="2"/>
      <c r="H3839" s="2"/>
      <c r="I3839" s="64"/>
      <c r="J3839" s="2"/>
      <c r="K3839" s="68"/>
    </row>
    <row r="3840" spans="6:11">
      <c r="F3840" s="2"/>
      <c r="G3840" s="2"/>
      <c r="H3840" s="2"/>
      <c r="I3840" s="64"/>
      <c r="J3840" s="2"/>
      <c r="K3840" s="68"/>
    </row>
    <row r="3841" spans="6:11">
      <c r="F3841" s="2"/>
      <c r="G3841" s="2"/>
      <c r="H3841" s="2"/>
      <c r="I3841" s="64"/>
      <c r="J3841" s="2"/>
      <c r="K3841" s="68"/>
    </row>
    <row r="3842" spans="6:11">
      <c r="F3842" s="2"/>
      <c r="G3842" s="2"/>
      <c r="H3842" s="2"/>
      <c r="I3842" s="64"/>
      <c r="J3842" s="2"/>
      <c r="K3842" s="68"/>
    </row>
    <row r="3843" spans="6:11">
      <c r="F3843" s="2"/>
      <c r="G3843" s="2"/>
      <c r="H3843" s="2"/>
      <c r="I3843" s="64"/>
      <c r="J3843" s="2"/>
      <c r="K3843" s="68"/>
    </row>
    <row r="3844" spans="6:11">
      <c r="F3844" s="2"/>
      <c r="G3844" s="2"/>
      <c r="H3844" s="2"/>
      <c r="I3844" s="64"/>
      <c r="J3844" s="2"/>
      <c r="K3844" s="68"/>
    </row>
    <row r="3845" spans="6:11">
      <c r="F3845" s="2"/>
      <c r="G3845" s="2"/>
      <c r="H3845" s="2"/>
      <c r="I3845" s="64"/>
      <c r="J3845" s="2"/>
      <c r="K3845" s="68"/>
    </row>
    <row r="3846" spans="6:11">
      <c r="F3846" s="2"/>
      <c r="G3846" s="2"/>
      <c r="H3846" s="2"/>
      <c r="I3846" s="64"/>
      <c r="J3846" s="2"/>
      <c r="K3846" s="68"/>
    </row>
    <row r="3847" spans="6:11">
      <c r="F3847" s="2"/>
      <c r="G3847" s="2"/>
      <c r="H3847" s="2"/>
      <c r="I3847" s="64"/>
      <c r="J3847" s="2"/>
      <c r="K3847" s="68"/>
    </row>
    <row r="3848" spans="6:11">
      <c r="F3848" s="2"/>
      <c r="G3848" s="2"/>
      <c r="H3848" s="2"/>
      <c r="I3848" s="64"/>
      <c r="J3848" s="2"/>
      <c r="K3848" s="68"/>
    </row>
    <row r="3849" spans="6:11">
      <c r="F3849" s="2"/>
      <c r="G3849" s="2"/>
      <c r="H3849" s="2"/>
      <c r="I3849" s="64"/>
      <c r="J3849" s="2"/>
      <c r="K3849" s="68"/>
    </row>
    <row r="3850" spans="6:11">
      <c r="F3850" s="2"/>
      <c r="G3850" s="2"/>
      <c r="H3850" s="2"/>
      <c r="I3850" s="64"/>
      <c r="J3850" s="2"/>
      <c r="K3850" s="68"/>
    </row>
    <row r="3851" spans="6:11">
      <c r="F3851" s="2"/>
      <c r="G3851" s="2"/>
      <c r="H3851" s="2"/>
      <c r="I3851" s="64"/>
      <c r="J3851" s="2"/>
      <c r="K3851" s="68"/>
    </row>
    <row r="3852" spans="6:11">
      <c r="F3852" s="2"/>
      <c r="G3852" s="2"/>
      <c r="H3852" s="2"/>
      <c r="I3852" s="64"/>
      <c r="J3852" s="2"/>
      <c r="K3852" s="68"/>
    </row>
    <row r="3853" spans="6:11">
      <c r="F3853" s="2"/>
      <c r="G3853" s="2"/>
      <c r="H3853" s="2"/>
      <c r="I3853" s="64"/>
      <c r="J3853" s="2"/>
      <c r="K3853" s="68"/>
    </row>
    <row r="3854" spans="6:11">
      <c r="F3854" s="2"/>
      <c r="G3854" s="2"/>
      <c r="H3854" s="2"/>
      <c r="I3854" s="64"/>
      <c r="J3854" s="2"/>
      <c r="K3854" s="68"/>
    </row>
    <row r="3855" spans="6:11">
      <c r="F3855" s="2"/>
      <c r="G3855" s="2"/>
      <c r="H3855" s="2"/>
      <c r="I3855" s="64"/>
      <c r="J3855" s="2"/>
      <c r="K3855" s="68"/>
    </row>
    <row r="3856" spans="6:11">
      <c r="F3856" s="2"/>
      <c r="G3856" s="2"/>
      <c r="H3856" s="2"/>
      <c r="I3856" s="64"/>
      <c r="J3856" s="2"/>
      <c r="K3856" s="68"/>
    </row>
    <row r="3857" spans="6:11">
      <c r="F3857" s="2"/>
      <c r="G3857" s="2"/>
      <c r="H3857" s="2"/>
      <c r="I3857" s="64"/>
      <c r="J3857" s="2"/>
      <c r="K3857" s="68"/>
    </row>
    <row r="3858" spans="6:11">
      <c r="F3858" s="2"/>
      <c r="G3858" s="2"/>
      <c r="H3858" s="2"/>
      <c r="I3858" s="64"/>
      <c r="J3858" s="2"/>
      <c r="K3858" s="68"/>
    </row>
    <row r="3859" spans="6:11">
      <c r="F3859" s="2"/>
      <c r="G3859" s="2"/>
      <c r="H3859" s="2"/>
      <c r="I3859" s="64"/>
      <c r="J3859" s="2"/>
      <c r="K3859" s="68"/>
    </row>
    <row r="3860" spans="6:11">
      <c r="F3860" s="2"/>
      <c r="G3860" s="2"/>
      <c r="H3860" s="2"/>
      <c r="I3860" s="64"/>
      <c r="J3860" s="2"/>
      <c r="K3860" s="68"/>
    </row>
    <row r="3861" spans="6:11">
      <c r="F3861" s="2"/>
      <c r="G3861" s="2"/>
      <c r="H3861" s="2"/>
      <c r="I3861" s="64"/>
      <c r="J3861" s="2"/>
      <c r="K3861" s="68"/>
    </row>
    <row r="3862" spans="6:11">
      <c r="F3862" s="2"/>
      <c r="G3862" s="2"/>
      <c r="H3862" s="2"/>
      <c r="I3862" s="64"/>
      <c r="J3862" s="2"/>
      <c r="K3862" s="68"/>
    </row>
    <row r="3863" spans="6:11">
      <c r="F3863" s="2"/>
      <c r="G3863" s="2"/>
      <c r="H3863" s="2"/>
      <c r="I3863" s="64"/>
      <c r="J3863" s="2"/>
      <c r="K3863" s="68"/>
    </row>
    <row r="3864" spans="6:11">
      <c r="F3864" s="2"/>
      <c r="G3864" s="2"/>
      <c r="H3864" s="2"/>
      <c r="I3864" s="64"/>
      <c r="J3864" s="2"/>
      <c r="K3864" s="68"/>
    </row>
    <row r="3865" spans="6:11">
      <c r="F3865" s="2"/>
      <c r="G3865" s="2"/>
      <c r="H3865" s="2"/>
      <c r="I3865" s="64"/>
      <c r="J3865" s="2"/>
      <c r="K3865" s="68"/>
    </row>
    <row r="3866" spans="6:11">
      <c r="F3866" s="2"/>
      <c r="G3866" s="2"/>
      <c r="H3866" s="2"/>
      <c r="I3866" s="64"/>
      <c r="J3866" s="2"/>
      <c r="K3866" s="68"/>
    </row>
    <row r="3867" spans="6:11">
      <c r="F3867" s="2"/>
      <c r="G3867" s="2"/>
      <c r="H3867" s="2"/>
      <c r="I3867" s="64"/>
      <c r="J3867" s="2"/>
      <c r="K3867" s="68"/>
    </row>
    <row r="3868" spans="6:11">
      <c r="F3868" s="2"/>
      <c r="G3868" s="2"/>
      <c r="H3868" s="2"/>
      <c r="I3868" s="64"/>
      <c r="J3868" s="2"/>
      <c r="K3868" s="68"/>
    </row>
    <row r="3869" spans="6:11">
      <c r="F3869" s="2"/>
      <c r="G3869" s="2"/>
      <c r="H3869" s="2"/>
      <c r="I3869" s="64"/>
      <c r="J3869" s="2"/>
      <c r="K3869" s="68"/>
    </row>
    <row r="3870" spans="6:11">
      <c r="F3870" s="2"/>
      <c r="G3870" s="2"/>
      <c r="H3870" s="2"/>
      <c r="I3870" s="64"/>
      <c r="J3870" s="2"/>
      <c r="K3870" s="68"/>
    </row>
    <row r="3871" spans="6:11">
      <c r="F3871" s="2"/>
      <c r="G3871" s="2"/>
      <c r="H3871" s="2"/>
      <c r="I3871" s="64"/>
      <c r="J3871" s="2"/>
      <c r="K3871" s="68"/>
    </row>
    <row r="3872" spans="6:11">
      <c r="F3872" s="2"/>
      <c r="G3872" s="2"/>
      <c r="H3872" s="2"/>
      <c r="I3872" s="64"/>
      <c r="J3872" s="2"/>
      <c r="K3872" s="68"/>
    </row>
    <row r="3873" spans="6:11">
      <c r="F3873" s="2"/>
      <c r="G3873" s="2"/>
      <c r="H3873" s="2"/>
      <c r="I3873" s="64"/>
      <c r="J3873" s="2"/>
      <c r="K3873" s="68"/>
    </row>
    <row r="3874" spans="6:11">
      <c r="F3874" s="2"/>
      <c r="G3874" s="2"/>
      <c r="H3874" s="2"/>
      <c r="I3874" s="64"/>
      <c r="J3874" s="2"/>
      <c r="K3874" s="68"/>
    </row>
    <row r="3875" spans="6:11">
      <c r="F3875" s="2"/>
      <c r="G3875" s="2"/>
      <c r="H3875" s="2"/>
      <c r="I3875" s="64"/>
      <c r="J3875" s="2"/>
      <c r="K3875" s="68"/>
    </row>
    <row r="3876" spans="6:11">
      <c r="F3876" s="2"/>
      <c r="G3876" s="2"/>
      <c r="H3876" s="2"/>
      <c r="I3876" s="64"/>
      <c r="J3876" s="2"/>
      <c r="K3876" s="68"/>
    </row>
    <row r="3877" spans="6:11">
      <c r="F3877" s="2"/>
      <c r="G3877" s="2"/>
      <c r="H3877" s="2"/>
      <c r="I3877" s="64"/>
      <c r="J3877" s="2"/>
      <c r="K3877" s="68"/>
    </row>
    <row r="3878" spans="6:11">
      <c r="F3878" s="2"/>
      <c r="G3878" s="2"/>
      <c r="H3878" s="2"/>
      <c r="I3878" s="64"/>
      <c r="J3878" s="2"/>
      <c r="K3878" s="68"/>
    </row>
    <row r="3879" spans="6:11">
      <c r="F3879" s="2"/>
      <c r="G3879" s="2"/>
      <c r="H3879" s="2"/>
      <c r="I3879" s="64"/>
      <c r="J3879" s="2"/>
      <c r="K3879" s="68"/>
    </row>
    <row r="3880" spans="6:11">
      <c r="F3880" s="2"/>
      <c r="G3880" s="2"/>
      <c r="H3880" s="2"/>
      <c r="I3880" s="64"/>
      <c r="J3880" s="2"/>
      <c r="K3880" s="68"/>
    </row>
    <row r="3881" spans="6:11">
      <c r="F3881" s="2"/>
      <c r="G3881" s="2"/>
      <c r="H3881" s="2"/>
      <c r="I3881" s="64"/>
      <c r="J3881" s="2"/>
      <c r="K3881" s="68"/>
    </row>
    <row r="3882" spans="6:11">
      <c r="F3882" s="2"/>
      <c r="G3882" s="2"/>
      <c r="H3882" s="2"/>
      <c r="I3882" s="64"/>
      <c r="J3882" s="2"/>
      <c r="K3882" s="68"/>
    </row>
    <row r="3883" spans="6:11">
      <c r="F3883" s="2"/>
      <c r="G3883" s="2"/>
      <c r="H3883" s="2"/>
      <c r="I3883" s="64"/>
      <c r="J3883" s="2"/>
      <c r="K3883" s="68"/>
    </row>
    <row r="3884" spans="6:11">
      <c r="F3884" s="2"/>
      <c r="G3884" s="2"/>
      <c r="H3884" s="2"/>
      <c r="I3884" s="64"/>
      <c r="J3884" s="2"/>
      <c r="K3884" s="68"/>
    </row>
    <row r="3885" spans="6:11">
      <c r="F3885" s="2"/>
      <c r="G3885" s="2"/>
      <c r="H3885" s="2"/>
      <c r="I3885" s="64"/>
      <c r="J3885" s="2"/>
      <c r="K3885" s="68"/>
    </row>
    <row r="3886" spans="6:11">
      <c r="F3886" s="2"/>
      <c r="G3886" s="2"/>
      <c r="H3886" s="2"/>
      <c r="I3886" s="64"/>
      <c r="J3886" s="2"/>
      <c r="K3886" s="68"/>
    </row>
    <row r="3887" spans="6:11">
      <c r="F3887" s="2"/>
      <c r="G3887" s="2"/>
      <c r="H3887" s="2"/>
      <c r="I3887" s="64"/>
      <c r="J3887" s="2"/>
      <c r="K3887" s="68"/>
    </row>
    <row r="3888" spans="6:11">
      <c r="F3888" s="2"/>
      <c r="G3888" s="2"/>
      <c r="H3888" s="2"/>
      <c r="I3888" s="64"/>
      <c r="J3888" s="2"/>
      <c r="K3888" s="68"/>
    </row>
    <row r="3889" spans="6:11">
      <c r="F3889" s="2"/>
      <c r="G3889" s="2"/>
      <c r="H3889" s="2"/>
      <c r="I3889" s="64"/>
      <c r="J3889" s="2"/>
      <c r="K3889" s="68"/>
    </row>
    <row r="3890" spans="6:11">
      <c r="F3890" s="2"/>
      <c r="G3890" s="2"/>
      <c r="H3890" s="2"/>
      <c r="I3890" s="64"/>
      <c r="J3890" s="2"/>
      <c r="K3890" s="68"/>
    </row>
    <row r="3891" spans="6:11">
      <c r="F3891" s="2"/>
      <c r="G3891" s="2"/>
      <c r="H3891" s="2"/>
      <c r="I3891" s="64"/>
      <c r="J3891" s="2"/>
      <c r="K3891" s="68"/>
    </row>
    <row r="3892" spans="6:11">
      <c r="F3892" s="2"/>
      <c r="G3892" s="2"/>
      <c r="H3892" s="2"/>
      <c r="I3892" s="64"/>
      <c r="J3892" s="2"/>
      <c r="K3892" s="68"/>
    </row>
    <row r="3893" spans="6:11">
      <c r="F3893" s="2"/>
      <c r="G3893" s="2"/>
      <c r="H3893" s="2"/>
      <c r="I3893" s="64"/>
      <c r="J3893" s="2"/>
      <c r="K3893" s="68"/>
    </row>
    <row r="3894" spans="6:11">
      <c r="F3894" s="2"/>
      <c r="G3894" s="2"/>
      <c r="H3894" s="2"/>
      <c r="I3894" s="64"/>
      <c r="J3894" s="2"/>
      <c r="K3894" s="68"/>
    </row>
    <row r="3895" spans="6:11">
      <c r="F3895" s="2"/>
      <c r="G3895" s="2"/>
      <c r="H3895" s="2"/>
      <c r="I3895" s="64"/>
      <c r="J3895" s="2"/>
      <c r="K3895" s="68"/>
    </row>
    <row r="3896" spans="6:11">
      <c r="F3896" s="2"/>
      <c r="G3896" s="2"/>
      <c r="H3896" s="2"/>
      <c r="I3896" s="64"/>
      <c r="J3896" s="2"/>
      <c r="K3896" s="68"/>
    </row>
    <row r="3897" spans="6:11">
      <c r="F3897" s="2"/>
      <c r="G3897" s="2"/>
      <c r="H3897" s="2"/>
      <c r="I3897" s="64"/>
      <c r="J3897" s="2"/>
      <c r="K3897" s="68"/>
    </row>
    <row r="3898" spans="6:11">
      <c r="F3898" s="2"/>
      <c r="G3898" s="2"/>
      <c r="H3898" s="2"/>
      <c r="I3898" s="64"/>
      <c r="J3898" s="2"/>
      <c r="K3898" s="68"/>
    </row>
    <row r="3899" spans="6:11">
      <c r="F3899" s="2"/>
      <c r="G3899" s="2"/>
      <c r="H3899" s="2"/>
      <c r="I3899" s="64"/>
      <c r="J3899" s="2"/>
      <c r="K3899" s="68"/>
    </row>
    <row r="3900" spans="6:11">
      <c r="F3900" s="2"/>
      <c r="G3900" s="2"/>
      <c r="H3900" s="2"/>
      <c r="I3900" s="64"/>
      <c r="J3900" s="2"/>
      <c r="K3900" s="68"/>
    </row>
    <row r="3901" spans="6:11">
      <c r="F3901" s="2"/>
      <c r="G3901" s="2"/>
      <c r="H3901" s="2"/>
      <c r="I3901" s="64"/>
      <c r="J3901" s="2"/>
      <c r="K3901" s="68"/>
    </row>
    <row r="3902" spans="6:11">
      <c r="F3902" s="2"/>
      <c r="G3902" s="2"/>
      <c r="H3902" s="2"/>
      <c r="I3902" s="64"/>
      <c r="J3902" s="2"/>
      <c r="K3902" s="68"/>
    </row>
    <row r="3903" spans="6:11">
      <c r="F3903" s="2"/>
      <c r="G3903" s="2"/>
      <c r="H3903" s="2"/>
      <c r="I3903" s="64"/>
      <c r="J3903" s="2"/>
      <c r="K3903" s="68"/>
    </row>
    <row r="3904" spans="6:11">
      <c r="F3904" s="2"/>
      <c r="G3904" s="2"/>
      <c r="H3904" s="2"/>
      <c r="I3904" s="64"/>
      <c r="J3904" s="2"/>
      <c r="K3904" s="68"/>
    </row>
    <row r="3905" spans="6:11">
      <c r="F3905" s="2"/>
      <c r="G3905" s="2"/>
      <c r="H3905" s="2"/>
      <c r="I3905" s="64"/>
      <c r="J3905" s="2"/>
      <c r="K3905" s="68"/>
    </row>
    <row r="3906" spans="6:11">
      <c r="F3906" s="2"/>
      <c r="G3906" s="2"/>
      <c r="H3906" s="2"/>
      <c r="I3906" s="64"/>
      <c r="J3906" s="2"/>
      <c r="K3906" s="68"/>
    </row>
    <row r="3907" spans="6:11">
      <c r="F3907" s="2"/>
      <c r="G3907" s="2"/>
      <c r="H3907" s="2"/>
      <c r="I3907" s="64"/>
      <c r="J3907" s="2"/>
      <c r="K3907" s="68"/>
    </row>
    <row r="3908" spans="6:11">
      <c r="F3908" s="2"/>
      <c r="G3908" s="2"/>
      <c r="H3908" s="2"/>
      <c r="I3908" s="64"/>
      <c r="J3908" s="2"/>
      <c r="K3908" s="68"/>
    </row>
    <row r="3909" spans="6:11">
      <c r="F3909" s="2"/>
      <c r="G3909" s="2"/>
      <c r="H3909" s="2"/>
      <c r="I3909" s="64"/>
      <c r="J3909" s="2"/>
      <c r="K3909" s="68"/>
    </row>
    <row r="3910" spans="6:11">
      <c r="F3910" s="2"/>
      <c r="G3910" s="2"/>
      <c r="H3910" s="2"/>
      <c r="I3910" s="64"/>
      <c r="J3910" s="2"/>
      <c r="K3910" s="68"/>
    </row>
    <row r="3911" spans="6:11">
      <c r="F3911" s="2"/>
      <c r="G3911" s="2"/>
      <c r="H3911" s="2"/>
      <c r="I3911" s="64"/>
      <c r="J3911" s="2"/>
      <c r="K3911" s="68"/>
    </row>
    <row r="3912" spans="6:11">
      <c r="F3912" s="2"/>
      <c r="G3912" s="2"/>
      <c r="H3912" s="2"/>
      <c r="I3912" s="64"/>
      <c r="J3912" s="2"/>
      <c r="K3912" s="68"/>
    </row>
    <row r="3913" spans="6:11">
      <c r="F3913" s="2"/>
      <c r="G3913" s="2"/>
      <c r="H3913" s="2"/>
      <c r="I3913" s="64"/>
      <c r="J3913" s="2"/>
      <c r="K3913" s="68"/>
    </row>
    <row r="3914" spans="6:11">
      <c r="F3914" s="2"/>
      <c r="G3914" s="2"/>
      <c r="H3914" s="2"/>
      <c r="I3914" s="64"/>
      <c r="J3914" s="2"/>
      <c r="K3914" s="68"/>
    </row>
    <row r="3915" spans="6:11">
      <c r="F3915" s="2"/>
      <c r="G3915" s="2"/>
      <c r="H3915" s="2"/>
      <c r="I3915" s="64"/>
      <c r="J3915" s="2"/>
      <c r="K3915" s="68"/>
    </row>
    <row r="3916" spans="6:11">
      <c r="F3916" s="2"/>
      <c r="G3916" s="2"/>
      <c r="H3916" s="2"/>
      <c r="I3916" s="64"/>
      <c r="J3916" s="2"/>
      <c r="K3916" s="68"/>
    </row>
    <row r="3917" spans="6:11">
      <c r="F3917" s="2"/>
      <c r="G3917" s="2"/>
      <c r="H3917" s="2"/>
      <c r="I3917" s="64"/>
      <c r="J3917" s="2"/>
      <c r="K3917" s="68"/>
    </row>
    <row r="3918" spans="6:11">
      <c r="F3918" s="2"/>
      <c r="G3918" s="2"/>
      <c r="H3918" s="2"/>
      <c r="I3918" s="64"/>
      <c r="J3918" s="2"/>
      <c r="K3918" s="68"/>
    </row>
    <row r="3919" spans="6:11">
      <c r="F3919" s="2"/>
      <c r="G3919" s="2"/>
      <c r="H3919" s="2"/>
      <c r="I3919" s="64"/>
      <c r="J3919" s="2"/>
      <c r="K3919" s="68"/>
    </row>
    <row r="3920" spans="6:11">
      <c r="F3920" s="2"/>
      <c r="G3920" s="2"/>
      <c r="H3920" s="2"/>
      <c r="I3920" s="64"/>
      <c r="J3920" s="2"/>
      <c r="K3920" s="68"/>
    </row>
    <row r="3921" spans="6:11">
      <c r="F3921" s="2"/>
      <c r="G3921" s="2"/>
      <c r="H3921" s="2"/>
      <c r="I3921" s="64"/>
      <c r="J3921" s="2"/>
      <c r="K3921" s="68"/>
    </row>
    <row r="3922" spans="6:11">
      <c r="F3922" s="2"/>
      <c r="G3922" s="2"/>
      <c r="H3922" s="2"/>
      <c r="I3922" s="64"/>
      <c r="J3922" s="2"/>
      <c r="K3922" s="68"/>
    </row>
    <row r="3923" spans="6:11">
      <c r="F3923" s="2"/>
      <c r="G3923" s="2"/>
      <c r="H3923" s="2"/>
      <c r="I3923" s="64"/>
      <c r="J3923" s="2"/>
      <c r="K3923" s="68"/>
    </row>
    <row r="3924" spans="6:11">
      <c r="F3924" s="2"/>
      <c r="G3924" s="2"/>
      <c r="H3924" s="2"/>
      <c r="I3924" s="64"/>
      <c r="J3924" s="2"/>
      <c r="K3924" s="68"/>
    </row>
    <row r="3925" spans="6:11">
      <c r="F3925" s="2"/>
      <c r="G3925" s="2"/>
      <c r="H3925" s="2"/>
      <c r="I3925" s="64"/>
      <c r="J3925" s="2"/>
      <c r="K3925" s="68"/>
    </row>
    <row r="3926" spans="6:11">
      <c r="F3926" s="2"/>
      <c r="G3926" s="2"/>
      <c r="H3926" s="2"/>
      <c r="I3926" s="64"/>
      <c r="J3926" s="2"/>
      <c r="K3926" s="68"/>
    </row>
    <row r="3927" spans="6:11">
      <c r="F3927" s="2"/>
      <c r="G3927" s="2"/>
      <c r="H3927" s="2"/>
      <c r="I3927" s="64"/>
      <c r="J3927" s="2"/>
      <c r="K3927" s="68"/>
    </row>
    <row r="3928" spans="6:11">
      <c r="F3928" s="2"/>
      <c r="G3928" s="2"/>
      <c r="H3928" s="2"/>
      <c r="I3928" s="64"/>
      <c r="J3928" s="2"/>
      <c r="K3928" s="68"/>
    </row>
    <row r="3929" spans="6:11">
      <c r="F3929" s="2"/>
      <c r="G3929" s="2"/>
      <c r="H3929" s="2"/>
      <c r="I3929" s="64"/>
      <c r="J3929" s="2"/>
      <c r="K3929" s="68"/>
    </row>
    <row r="3930" spans="6:11">
      <c r="F3930" s="2"/>
      <c r="G3930" s="2"/>
      <c r="H3930" s="2"/>
      <c r="I3930" s="64"/>
      <c r="J3930" s="2"/>
      <c r="K3930" s="68"/>
    </row>
    <row r="3931" spans="6:11">
      <c r="F3931" s="2"/>
      <c r="G3931" s="2"/>
      <c r="H3931" s="2"/>
      <c r="I3931" s="64"/>
      <c r="J3931" s="2"/>
      <c r="K3931" s="68"/>
    </row>
    <row r="3932" spans="6:11">
      <c r="F3932" s="2"/>
      <c r="G3932" s="2"/>
      <c r="H3932" s="2"/>
      <c r="I3932" s="64"/>
      <c r="J3932" s="2"/>
      <c r="K3932" s="68"/>
    </row>
    <row r="3933" spans="6:11">
      <c r="F3933" s="2"/>
      <c r="G3933" s="2"/>
      <c r="H3933" s="2"/>
      <c r="I3933" s="64"/>
      <c r="J3933" s="2"/>
      <c r="K3933" s="68"/>
    </row>
    <row r="3934" spans="6:11">
      <c r="F3934" s="2"/>
      <c r="G3934" s="2"/>
      <c r="H3934" s="2"/>
      <c r="I3934" s="64"/>
      <c r="J3934" s="2"/>
      <c r="K3934" s="68"/>
    </row>
    <row r="3935" spans="6:11">
      <c r="F3935" s="2"/>
      <c r="G3935" s="2"/>
      <c r="H3935" s="2"/>
      <c r="I3935" s="64"/>
      <c r="J3935" s="2"/>
      <c r="K3935" s="68"/>
    </row>
    <row r="3936" spans="6:11">
      <c r="F3936" s="2"/>
      <c r="G3936" s="2"/>
      <c r="H3936" s="2"/>
      <c r="I3936" s="64"/>
      <c r="J3936" s="2"/>
      <c r="K3936" s="68"/>
    </row>
    <row r="3937" spans="6:11">
      <c r="F3937" s="2"/>
      <c r="G3937" s="2"/>
      <c r="H3937" s="2"/>
      <c r="I3937" s="64"/>
      <c r="J3937" s="2"/>
      <c r="K3937" s="68"/>
    </row>
    <row r="3938" spans="6:11">
      <c r="F3938" s="2"/>
      <c r="G3938" s="2"/>
      <c r="H3938" s="2"/>
      <c r="I3938" s="64"/>
      <c r="J3938" s="2"/>
      <c r="K3938" s="68"/>
    </row>
    <row r="3939" spans="6:11">
      <c r="F3939" s="2"/>
      <c r="G3939" s="2"/>
      <c r="H3939" s="2"/>
      <c r="I3939" s="64"/>
      <c r="J3939" s="2"/>
      <c r="K3939" s="68"/>
    </row>
    <row r="3940" spans="6:11">
      <c r="F3940" s="2"/>
      <c r="G3940" s="2"/>
      <c r="H3940" s="2"/>
      <c r="I3940" s="64"/>
      <c r="J3940" s="2"/>
      <c r="K3940" s="68"/>
    </row>
    <row r="3941" spans="6:11">
      <c r="F3941" s="2"/>
      <c r="G3941" s="2"/>
      <c r="H3941" s="2"/>
      <c r="I3941" s="64"/>
      <c r="J3941" s="2"/>
      <c r="K3941" s="68"/>
    </row>
    <row r="3942" spans="6:11">
      <c r="F3942" s="2"/>
      <c r="G3942" s="2"/>
      <c r="H3942" s="2"/>
      <c r="I3942" s="64"/>
      <c r="J3942" s="2"/>
      <c r="K3942" s="68"/>
    </row>
    <row r="3943" spans="6:11">
      <c r="F3943" s="2"/>
      <c r="G3943" s="2"/>
      <c r="H3943" s="2"/>
      <c r="I3943" s="64"/>
      <c r="J3943" s="2"/>
      <c r="K3943" s="68"/>
    </row>
    <row r="3944" spans="6:11">
      <c r="F3944" s="2"/>
      <c r="G3944" s="2"/>
      <c r="H3944" s="2"/>
      <c r="I3944" s="64"/>
      <c r="J3944" s="2"/>
      <c r="K3944" s="68"/>
    </row>
    <row r="3945" spans="6:11">
      <c r="F3945" s="2"/>
      <c r="G3945" s="2"/>
      <c r="H3945" s="2"/>
      <c r="I3945" s="64"/>
      <c r="J3945" s="2"/>
      <c r="K3945" s="68"/>
    </row>
    <row r="3946" spans="6:11">
      <c r="F3946" s="2"/>
      <c r="G3946" s="2"/>
      <c r="H3946" s="2"/>
      <c r="I3946" s="64"/>
      <c r="J3946" s="2"/>
      <c r="K3946" s="68"/>
    </row>
    <row r="3947" spans="6:11">
      <c r="F3947" s="2"/>
      <c r="G3947" s="2"/>
      <c r="H3947" s="2"/>
      <c r="I3947" s="64"/>
      <c r="J3947" s="2"/>
      <c r="K3947" s="68"/>
    </row>
    <row r="3948" spans="6:11">
      <c r="F3948" s="2"/>
      <c r="G3948" s="2"/>
      <c r="H3948" s="2"/>
      <c r="I3948" s="64"/>
      <c r="J3948" s="2"/>
      <c r="K3948" s="68"/>
    </row>
    <row r="3949" spans="6:11">
      <c r="F3949" s="2"/>
      <c r="G3949" s="2"/>
      <c r="H3949" s="2"/>
      <c r="I3949" s="64"/>
      <c r="J3949" s="2"/>
      <c r="K3949" s="68"/>
    </row>
    <row r="3950" spans="6:11">
      <c r="F3950" s="2"/>
      <c r="G3950" s="2"/>
      <c r="H3950" s="2"/>
      <c r="I3950" s="64"/>
      <c r="J3950" s="2"/>
      <c r="K3950" s="68"/>
    </row>
    <row r="3951" spans="6:11">
      <c r="F3951" s="2"/>
      <c r="G3951" s="2"/>
      <c r="H3951" s="2"/>
      <c r="I3951" s="64"/>
      <c r="J3951" s="2"/>
      <c r="K3951" s="68"/>
    </row>
    <row r="3952" spans="6:11">
      <c r="F3952" s="2"/>
      <c r="G3952" s="2"/>
      <c r="H3952" s="2"/>
      <c r="I3952" s="64"/>
      <c r="J3952" s="2"/>
      <c r="K3952" s="68"/>
    </row>
    <row r="3953" spans="6:11">
      <c r="F3953" s="2"/>
      <c r="G3953" s="2"/>
      <c r="H3953" s="2"/>
      <c r="I3953" s="64"/>
      <c r="J3953" s="2"/>
      <c r="K3953" s="68"/>
    </row>
    <row r="3954" spans="6:11">
      <c r="F3954" s="2"/>
      <c r="G3954" s="2"/>
      <c r="H3954" s="2"/>
      <c r="I3954" s="64"/>
      <c r="J3954" s="2"/>
      <c r="K3954" s="68"/>
    </row>
    <row r="3955" spans="6:11">
      <c r="F3955" s="2"/>
      <c r="G3955" s="2"/>
      <c r="H3955" s="2"/>
      <c r="I3955" s="64"/>
      <c r="J3955" s="2"/>
      <c r="K3955" s="68"/>
    </row>
    <row r="3956" spans="6:11">
      <c r="F3956" s="2"/>
      <c r="G3956" s="2"/>
      <c r="H3956" s="2"/>
      <c r="I3956" s="64"/>
      <c r="J3956" s="2"/>
      <c r="K3956" s="68"/>
    </row>
    <row r="3957" spans="6:11">
      <c r="F3957" s="2"/>
      <c r="G3957" s="2"/>
      <c r="H3957" s="2"/>
      <c r="I3957" s="64"/>
      <c r="J3957" s="2"/>
      <c r="K3957" s="68"/>
    </row>
    <row r="3958" spans="6:11">
      <c r="F3958" s="2"/>
      <c r="G3958" s="2"/>
      <c r="H3958" s="2"/>
      <c r="I3958" s="64"/>
      <c r="J3958" s="2"/>
      <c r="K3958" s="68"/>
    </row>
    <row r="3959" spans="6:11">
      <c r="F3959" s="2"/>
      <c r="G3959" s="2"/>
      <c r="H3959" s="2"/>
      <c r="I3959" s="64"/>
      <c r="J3959" s="2"/>
      <c r="K3959" s="68"/>
    </row>
    <row r="3960" spans="6:11">
      <c r="F3960" s="2"/>
      <c r="G3960" s="2"/>
      <c r="H3960" s="2"/>
      <c r="I3960" s="64"/>
      <c r="J3960" s="2"/>
      <c r="K3960" s="68"/>
    </row>
    <row r="3961" spans="6:11">
      <c r="F3961" s="2"/>
      <c r="G3961" s="2"/>
      <c r="H3961" s="2"/>
      <c r="I3961" s="64"/>
      <c r="J3961" s="2"/>
      <c r="K3961" s="68"/>
    </row>
    <row r="3962" spans="6:11">
      <c r="F3962" s="2"/>
      <c r="G3962" s="2"/>
      <c r="H3962" s="2"/>
      <c r="I3962" s="64"/>
      <c r="J3962" s="2"/>
      <c r="K3962" s="68"/>
    </row>
    <row r="3963" spans="6:11">
      <c r="F3963" s="2"/>
      <c r="G3963" s="2"/>
      <c r="H3963" s="2"/>
      <c r="I3963" s="64"/>
      <c r="J3963" s="2"/>
      <c r="K3963" s="68"/>
    </row>
    <row r="3964" spans="6:11">
      <c r="F3964" s="2"/>
      <c r="G3964" s="2"/>
      <c r="H3964" s="2"/>
      <c r="I3964" s="64"/>
      <c r="J3964" s="2"/>
      <c r="K3964" s="68"/>
    </row>
    <row r="3965" spans="6:11">
      <c r="F3965" s="2"/>
      <c r="G3965" s="2"/>
      <c r="H3965" s="2"/>
      <c r="I3965" s="64"/>
      <c r="J3965" s="2"/>
      <c r="K3965" s="68"/>
    </row>
    <row r="3966" spans="6:11">
      <c r="F3966" s="2"/>
      <c r="G3966" s="2"/>
      <c r="H3966" s="2"/>
      <c r="I3966" s="64"/>
      <c r="J3966" s="2"/>
      <c r="K3966" s="68"/>
    </row>
    <row r="3967" spans="6:11">
      <c r="F3967" s="2"/>
      <c r="G3967" s="2"/>
      <c r="H3967" s="2"/>
      <c r="I3967" s="64"/>
      <c r="J3967" s="2"/>
      <c r="K3967" s="68"/>
    </row>
    <row r="3968" spans="6:11">
      <c r="F3968" s="2"/>
      <c r="G3968" s="2"/>
      <c r="H3968" s="2"/>
      <c r="I3968" s="64"/>
      <c r="J3968" s="2"/>
      <c r="K3968" s="68"/>
    </row>
    <row r="3969" spans="6:11">
      <c r="F3969" s="2"/>
      <c r="G3969" s="2"/>
      <c r="H3969" s="2"/>
      <c r="I3969" s="64"/>
      <c r="J3969" s="2"/>
      <c r="K3969" s="68"/>
    </row>
    <row r="3970" spans="6:11">
      <c r="F3970" s="2"/>
      <c r="G3970" s="2"/>
      <c r="H3970" s="2"/>
      <c r="I3970" s="64"/>
      <c r="J3970" s="2"/>
      <c r="K3970" s="68"/>
    </row>
    <row r="3971" spans="6:11">
      <c r="F3971" s="2"/>
      <c r="G3971" s="2"/>
      <c r="H3971" s="2"/>
      <c r="I3971" s="64"/>
      <c r="J3971" s="2"/>
      <c r="K3971" s="68"/>
    </row>
    <row r="3972" spans="6:11">
      <c r="F3972" s="2"/>
      <c r="G3972" s="2"/>
      <c r="H3972" s="2"/>
      <c r="I3972" s="64"/>
      <c r="J3972" s="2"/>
      <c r="K3972" s="68"/>
    </row>
    <row r="3973" spans="6:11">
      <c r="F3973" s="2"/>
      <c r="G3973" s="2"/>
      <c r="H3973" s="2"/>
      <c r="I3973" s="64"/>
      <c r="J3973" s="2"/>
      <c r="K3973" s="68"/>
    </row>
    <row r="3974" spans="6:11">
      <c r="F3974" s="2"/>
      <c r="G3974" s="2"/>
      <c r="H3974" s="2"/>
      <c r="I3974" s="64"/>
      <c r="J3974" s="2"/>
      <c r="K3974" s="68"/>
    </row>
    <row r="3975" spans="6:11">
      <c r="F3975" s="2"/>
      <c r="G3975" s="2"/>
      <c r="H3975" s="2"/>
      <c r="I3975" s="64"/>
      <c r="J3975" s="2"/>
      <c r="K3975" s="68"/>
    </row>
    <row r="3976" spans="6:11">
      <c r="F3976" s="2"/>
      <c r="G3976" s="2"/>
      <c r="H3976" s="2"/>
      <c r="I3976" s="64"/>
      <c r="J3976" s="2"/>
      <c r="K3976" s="68"/>
    </row>
    <row r="3977" spans="6:11">
      <c r="F3977" s="2"/>
      <c r="G3977" s="2"/>
      <c r="H3977" s="2"/>
      <c r="I3977" s="64"/>
      <c r="J3977" s="2"/>
      <c r="K3977" s="68"/>
    </row>
    <row r="3978" spans="6:11">
      <c r="F3978" s="2"/>
      <c r="G3978" s="2"/>
      <c r="H3978" s="2"/>
      <c r="I3978" s="64"/>
      <c r="J3978" s="2"/>
      <c r="K3978" s="68"/>
    </row>
    <row r="3979" spans="6:11">
      <c r="F3979" s="2"/>
      <c r="G3979" s="2"/>
      <c r="H3979" s="2"/>
      <c r="I3979" s="64"/>
      <c r="J3979" s="2"/>
      <c r="K3979" s="68"/>
    </row>
    <row r="3980" spans="6:11">
      <c r="F3980" s="2"/>
      <c r="G3980" s="2"/>
      <c r="H3980" s="2"/>
      <c r="I3980" s="64"/>
      <c r="J3980" s="2"/>
      <c r="K3980" s="68"/>
    </row>
    <row r="3981" spans="6:11">
      <c r="F3981" s="2"/>
      <c r="G3981" s="2"/>
      <c r="H3981" s="2"/>
      <c r="I3981" s="64"/>
      <c r="J3981" s="2"/>
      <c r="K3981" s="68"/>
    </row>
    <row r="3982" spans="6:11">
      <c r="F3982" s="2"/>
      <c r="G3982" s="2"/>
      <c r="H3982" s="2"/>
      <c r="I3982" s="64"/>
      <c r="J3982" s="2"/>
      <c r="K3982" s="68"/>
    </row>
    <row r="3983" spans="6:11">
      <c r="F3983" s="2"/>
      <c r="G3983" s="2"/>
      <c r="H3983" s="2"/>
      <c r="I3983" s="64"/>
      <c r="J3983" s="2"/>
      <c r="K3983" s="68"/>
    </row>
    <row r="3984" spans="6:11">
      <c r="F3984" s="2"/>
      <c r="G3984" s="2"/>
      <c r="H3984" s="2"/>
      <c r="I3984" s="64"/>
      <c r="J3984" s="2"/>
      <c r="K3984" s="68"/>
    </row>
    <row r="3985" spans="6:11">
      <c r="F3985" s="2"/>
      <c r="G3985" s="2"/>
      <c r="H3985" s="2"/>
      <c r="I3985" s="64"/>
      <c r="J3985" s="2"/>
      <c r="K3985" s="68"/>
    </row>
    <row r="3986" spans="6:11">
      <c r="F3986" s="2"/>
      <c r="G3986" s="2"/>
      <c r="H3986" s="2"/>
      <c r="I3986" s="64"/>
      <c r="J3986" s="2"/>
      <c r="K3986" s="68"/>
    </row>
    <row r="3987" spans="6:11">
      <c r="F3987" s="2"/>
      <c r="G3987" s="2"/>
      <c r="H3987" s="2"/>
      <c r="I3987" s="64"/>
      <c r="J3987" s="2"/>
      <c r="K3987" s="68"/>
    </row>
    <row r="3988" spans="6:11">
      <c r="F3988" s="2"/>
      <c r="G3988" s="2"/>
      <c r="H3988" s="2"/>
      <c r="I3988" s="64"/>
      <c r="J3988" s="2"/>
      <c r="K3988" s="68"/>
    </row>
    <row r="3989" spans="6:11">
      <c r="F3989" s="2"/>
      <c r="G3989" s="2"/>
      <c r="H3989" s="2"/>
      <c r="I3989" s="64"/>
      <c r="J3989" s="2"/>
      <c r="K3989" s="68"/>
    </row>
    <row r="3990" spans="6:11">
      <c r="F3990" s="2"/>
      <c r="G3990" s="2"/>
      <c r="H3990" s="2"/>
      <c r="I3990" s="64"/>
      <c r="J3990" s="2"/>
      <c r="K3990" s="68"/>
    </row>
    <row r="3991" spans="6:11">
      <c r="F3991" s="2"/>
      <c r="G3991" s="2"/>
      <c r="H3991" s="2"/>
      <c r="I3991" s="64"/>
      <c r="J3991" s="2"/>
      <c r="K3991" s="68"/>
    </row>
    <row r="3992" spans="6:11">
      <c r="F3992" s="2"/>
      <c r="G3992" s="2"/>
      <c r="H3992" s="2"/>
      <c r="I3992" s="64"/>
      <c r="J3992" s="2"/>
      <c r="K3992" s="68"/>
    </row>
    <row r="3993" spans="6:11">
      <c r="F3993" s="2"/>
      <c r="G3993" s="2"/>
      <c r="H3993" s="2"/>
      <c r="I3993" s="64"/>
      <c r="J3993" s="2"/>
      <c r="K3993" s="68"/>
    </row>
    <row r="3994" spans="6:11">
      <c r="F3994" s="2"/>
      <c r="G3994" s="2"/>
      <c r="H3994" s="2"/>
      <c r="I3994" s="64"/>
      <c r="J3994" s="2"/>
      <c r="K3994" s="68"/>
    </row>
    <row r="3995" spans="6:11">
      <c r="F3995" s="2"/>
      <c r="G3995" s="2"/>
      <c r="H3995" s="2"/>
      <c r="I3995" s="64"/>
      <c r="J3995" s="2"/>
      <c r="K3995" s="68"/>
    </row>
    <row r="3996" spans="6:11">
      <c r="F3996" s="2"/>
      <c r="G3996" s="2"/>
      <c r="H3996" s="2"/>
      <c r="I3996" s="64"/>
      <c r="J3996" s="2"/>
      <c r="K3996" s="68"/>
    </row>
    <row r="3997" spans="6:11">
      <c r="F3997" s="2"/>
      <c r="G3997" s="2"/>
      <c r="H3997" s="2"/>
      <c r="I3997" s="64"/>
      <c r="J3997" s="2"/>
      <c r="K3997" s="68"/>
    </row>
    <row r="3998" spans="6:11">
      <c r="F3998" s="2"/>
      <c r="G3998" s="2"/>
      <c r="H3998" s="2"/>
      <c r="I3998" s="64"/>
      <c r="J3998" s="2"/>
      <c r="K3998" s="68"/>
    </row>
    <row r="3999" spans="6:11">
      <c r="F3999" s="2"/>
      <c r="G3999" s="2"/>
      <c r="H3999" s="2"/>
      <c r="I3999" s="64"/>
      <c r="J3999" s="2"/>
      <c r="K3999" s="68"/>
    </row>
    <row r="4000" spans="6:11">
      <c r="F4000" s="2"/>
      <c r="G4000" s="2"/>
      <c r="H4000" s="2"/>
      <c r="I4000" s="64"/>
      <c r="J4000" s="2"/>
      <c r="K4000" s="68"/>
    </row>
    <row r="4001" spans="6:11">
      <c r="F4001" s="2"/>
      <c r="G4001" s="2"/>
      <c r="H4001" s="2"/>
      <c r="I4001" s="64"/>
      <c r="J4001" s="2"/>
      <c r="K4001" s="68"/>
    </row>
    <row r="4002" spans="6:11">
      <c r="F4002" s="2"/>
      <c r="G4002" s="2"/>
      <c r="H4002" s="2"/>
      <c r="I4002" s="64"/>
      <c r="J4002" s="2"/>
      <c r="K4002" s="68"/>
    </row>
    <row r="4003" spans="6:11">
      <c r="F4003" s="2"/>
      <c r="G4003" s="2"/>
      <c r="H4003" s="2"/>
      <c r="I4003" s="64"/>
      <c r="J4003" s="2"/>
      <c r="K4003" s="68"/>
    </row>
    <row r="4004" spans="6:11">
      <c r="F4004" s="2"/>
      <c r="G4004" s="2"/>
      <c r="H4004" s="2"/>
      <c r="I4004" s="64"/>
      <c r="J4004" s="2"/>
      <c r="K4004" s="68"/>
    </row>
    <row r="4005" spans="6:11">
      <c r="F4005" s="2"/>
      <c r="G4005" s="2"/>
      <c r="H4005" s="2"/>
      <c r="I4005" s="64"/>
      <c r="J4005" s="2"/>
      <c r="K4005" s="68"/>
    </row>
    <row r="4006" spans="6:11">
      <c r="F4006" s="2"/>
      <c r="G4006" s="2"/>
      <c r="H4006" s="2"/>
      <c r="I4006" s="64"/>
      <c r="J4006" s="2"/>
      <c r="K4006" s="68"/>
    </row>
    <row r="4007" spans="6:11">
      <c r="F4007" s="2"/>
      <c r="G4007" s="2"/>
      <c r="H4007" s="2"/>
      <c r="I4007" s="64"/>
      <c r="J4007" s="2"/>
      <c r="K4007" s="68"/>
    </row>
    <row r="4008" spans="6:11">
      <c r="F4008" s="2"/>
      <c r="G4008" s="2"/>
      <c r="H4008" s="2"/>
      <c r="I4008" s="64"/>
      <c r="J4008" s="2"/>
      <c r="K4008" s="68"/>
    </row>
    <row r="4009" spans="6:11">
      <c r="F4009" s="2"/>
      <c r="G4009" s="2"/>
      <c r="H4009" s="2"/>
      <c r="I4009" s="64"/>
      <c r="J4009" s="2"/>
      <c r="K4009" s="68"/>
    </row>
    <row r="4010" spans="6:11">
      <c r="F4010" s="2"/>
      <c r="G4010" s="2"/>
      <c r="H4010" s="2"/>
      <c r="I4010" s="64"/>
      <c r="J4010" s="2"/>
      <c r="K4010" s="68"/>
    </row>
    <row r="4011" spans="6:11">
      <c r="F4011" s="2"/>
      <c r="G4011" s="2"/>
      <c r="H4011" s="2"/>
      <c r="I4011" s="64"/>
      <c r="J4011" s="2"/>
      <c r="K4011" s="68"/>
    </row>
    <row r="4012" spans="6:11">
      <c r="F4012" s="2"/>
      <c r="G4012" s="2"/>
      <c r="H4012" s="2"/>
      <c r="I4012" s="64"/>
      <c r="J4012" s="2"/>
      <c r="K4012" s="68"/>
    </row>
    <row r="4013" spans="6:11">
      <c r="F4013" s="2"/>
      <c r="G4013" s="2"/>
      <c r="H4013" s="2"/>
      <c r="I4013" s="64"/>
      <c r="J4013" s="2"/>
      <c r="K4013" s="68"/>
    </row>
    <row r="4014" spans="6:11">
      <c r="F4014" s="2"/>
      <c r="G4014" s="2"/>
      <c r="H4014" s="2"/>
      <c r="I4014" s="64"/>
      <c r="J4014" s="2"/>
      <c r="K4014" s="68"/>
    </row>
    <row r="4015" spans="6:11">
      <c r="F4015" s="2"/>
      <c r="G4015" s="2"/>
      <c r="H4015" s="2"/>
      <c r="I4015" s="64"/>
      <c r="J4015" s="2"/>
      <c r="K4015" s="68"/>
    </row>
    <row r="4016" spans="6:11">
      <c r="F4016" s="2"/>
      <c r="G4016" s="2"/>
      <c r="H4016" s="2"/>
      <c r="I4016" s="64"/>
      <c r="J4016" s="2"/>
      <c r="K4016" s="68"/>
    </row>
    <row r="4017" spans="6:11">
      <c r="F4017" s="2"/>
      <c r="G4017" s="2"/>
      <c r="H4017" s="2"/>
      <c r="I4017" s="64"/>
      <c r="J4017" s="2"/>
      <c r="K4017" s="68"/>
    </row>
    <row r="4018" spans="6:11">
      <c r="F4018" s="2"/>
      <c r="G4018" s="2"/>
      <c r="H4018" s="2"/>
      <c r="I4018" s="64"/>
      <c r="J4018" s="2"/>
      <c r="K4018" s="68"/>
    </row>
    <row r="4019" spans="6:11">
      <c r="F4019" s="2"/>
      <c r="G4019" s="2"/>
      <c r="H4019" s="2"/>
      <c r="I4019" s="64"/>
      <c r="J4019" s="2"/>
      <c r="K4019" s="68"/>
    </row>
    <row r="4020" spans="6:11">
      <c r="F4020" s="2"/>
      <c r="G4020" s="2"/>
      <c r="H4020" s="2"/>
      <c r="I4020" s="64"/>
      <c r="J4020" s="2"/>
      <c r="K4020" s="68"/>
    </row>
    <row r="4021" spans="6:11">
      <c r="F4021" s="2"/>
      <c r="G4021" s="2"/>
      <c r="H4021" s="2"/>
      <c r="I4021" s="64"/>
      <c r="J4021" s="2"/>
      <c r="K4021" s="68"/>
    </row>
    <row r="4022" spans="6:11">
      <c r="F4022" s="2"/>
      <c r="G4022" s="2"/>
      <c r="H4022" s="2"/>
      <c r="I4022" s="64"/>
      <c r="J4022" s="2"/>
      <c r="K4022" s="68"/>
    </row>
    <row r="4023" spans="6:11">
      <c r="F4023" s="2"/>
      <c r="G4023" s="2"/>
      <c r="H4023" s="2"/>
      <c r="I4023" s="64"/>
      <c r="J4023" s="2"/>
      <c r="K4023" s="68"/>
    </row>
    <row r="4024" spans="6:11">
      <c r="F4024" s="2"/>
      <c r="G4024" s="2"/>
      <c r="H4024" s="2"/>
      <c r="I4024" s="64"/>
      <c r="J4024" s="2"/>
      <c r="K4024" s="68"/>
    </row>
    <row r="4025" spans="6:11">
      <c r="F4025" s="2"/>
      <c r="G4025" s="2"/>
      <c r="H4025" s="2"/>
      <c r="I4025" s="64"/>
      <c r="J4025" s="2"/>
      <c r="K4025" s="68"/>
    </row>
    <row r="4026" spans="6:11">
      <c r="F4026" s="2"/>
      <c r="G4026" s="2"/>
      <c r="H4026" s="2"/>
      <c r="I4026" s="64"/>
      <c r="J4026" s="2"/>
      <c r="K4026" s="68"/>
    </row>
    <row r="4027" spans="6:11">
      <c r="F4027" s="2"/>
      <c r="G4027" s="2"/>
      <c r="H4027" s="2"/>
      <c r="I4027" s="64"/>
      <c r="J4027" s="2"/>
      <c r="K4027" s="68"/>
    </row>
    <row r="4028" spans="6:11">
      <c r="F4028" s="2"/>
      <c r="G4028" s="2"/>
      <c r="H4028" s="2"/>
      <c r="I4028" s="64"/>
      <c r="J4028" s="2"/>
      <c r="K4028" s="68"/>
    </row>
    <row r="4029" spans="6:11">
      <c r="F4029" s="2"/>
      <c r="G4029" s="2"/>
      <c r="H4029" s="2"/>
      <c r="I4029" s="64"/>
      <c r="J4029" s="2"/>
      <c r="K4029" s="68"/>
    </row>
    <row r="4030" spans="6:11">
      <c r="F4030" s="2"/>
      <c r="G4030" s="2"/>
      <c r="H4030" s="2"/>
      <c r="I4030" s="64"/>
      <c r="J4030" s="2"/>
      <c r="K4030" s="68"/>
    </row>
    <row r="4031" spans="6:11">
      <c r="F4031" s="2"/>
      <c r="G4031" s="2"/>
      <c r="H4031" s="2"/>
      <c r="I4031" s="64"/>
      <c r="J4031" s="2"/>
      <c r="K4031" s="68"/>
    </row>
    <row r="4032" spans="6:11">
      <c r="F4032" s="2"/>
      <c r="G4032" s="2"/>
      <c r="H4032" s="2"/>
      <c r="I4032" s="64"/>
      <c r="J4032" s="2"/>
      <c r="K4032" s="68"/>
    </row>
    <row r="4033" spans="6:11">
      <c r="F4033" s="2"/>
      <c r="G4033" s="2"/>
      <c r="H4033" s="2"/>
      <c r="I4033" s="64"/>
      <c r="J4033" s="2"/>
      <c r="K4033" s="68"/>
    </row>
    <row r="4034" spans="6:11">
      <c r="F4034" s="2"/>
      <c r="G4034" s="2"/>
      <c r="H4034" s="2"/>
      <c r="I4034" s="64"/>
      <c r="J4034" s="2"/>
      <c r="K4034" s="68"/>
    </row>
    <row r="4035" spans="6:11">
      <c r="F4035" s="2"/>
      <c r="G4035" s="2"/>
      <c r="H4035" s="2"/>
      <c r="I4035" s="64"/>
      <c r="J4035" s="2"/>
      <c r="K4035" s="68"/>
    </row>
    <row r="4036" spans="6:11">
      <c r="F4036" s="2"/>
      <c r="G4036" s="2"/>
      <c r="H4036" s="2"/>
      <c r="I4036" s="64"/>
      <c r="J4036" s="2"/>
      <c r="K4036" s="68"/>
    </row>
    <row r="4037" spans="6:11">
      <c r="F4037" s="2"/>
      <c r="G4037" s="2"/>
      <c r="H4037" s="2"/>
      <c r="I4037" s="64"/>
      <c r="J4037" s="2"/>
      <c r="K4037" s="68"/>
    </row>
    <row r="4038" spans="6:11">
      <c r="F4038" s="2"/>
      <c r="G4038" s="2"/>
      <c r="H4038" s="2"/>
      <c r="I4038" s="64"/>
      <c r="J4038" s="2"/>
      <c r="K4038" s="68"/>
    </row>
    <row r="4039" spans="6:11">
      <c r="F4039" s="2"/>
      <c r="G4039" s="2"/>
      <c r="H4039" s="2"/>
      <c r="I4039" s="64"/>
      <c r="J4039" s="2"/>
      <c r="K4039" s="68"/>
    </row>
    <row r="4040" spans="6:11">
      <c r="F4040" s="2"/>
      <c r="G4040" s="2"/>
      <c r="H4040" s="2"/>
      <c r="I4040" s="64"/>
      <c r="J4040" s="2"/>
      <c r="K4040" s="68"/>
    </row>
    <row r="4041" spans="6:11">
      <c r="F4041" s="2"/>
      <c r="G4041" s="2"/>
      <c r="H4041" s="2"/>
      <c r="I4041" s="64"/>
      <c r="J4041" s="2"/>
      <c r="K4041" s="68"/>
    </row>
    <row r="4042" spans="6:11">
      <c r="F4042" s="2"/>
      <c r="G4042" s="2"/>
      <c r="H4042" s="2"/>
      <c r="I4042" s="64"/>
      <c r="J4042" s="2"/>
      <c r="K4042" s="68"/>
    </row>
    <row r="4043" spans="6:11">
      <c r="F4043" s="2"/>
      <c r="G4043" s="2"/>
      <c r="H4043" s="2"/>
      <c r="I4043" s="64"/>
      <c r="J4043" s="2"/>
      <c r="K4043" s="68"/>
    </row>
    <row r="4044" spans="6:11">
      <c r="F4044" s="2"/>
      <c r="G4044" s="2"/>
      <c r="H4044" s="2"/>
      <c r="I4044" s="64"/>
      <c r="J4044" s="2"/>
      <c r="K4044" s="68"/>
    </row>
    <row r="4045" spans="6:11">
      <c r="F4045" s="2"/>
      <c r="G4045" s="2"/>
      <c r="H4045" s="2"/>
      <c r="I4045" s="64"/>
      <c r="J4045" s="2"/>
      <c r="K4045" s="68"/>
    </row>
    <row r="4046" spans="6:11">
      <c r="F4046" s="2"/>
      <c r="G4046" s="2"/>
      <c r="H4046" s="2"/>
      <c r="I4046" s="64"/>
      <c r="J4046" s="2"/>
      <c r="K4046" s="68"/>
    </row>
    <row r="4047" spans="6:11">
      <c r="F4047" s="2"/>
      <c r="G4047" s="2"/>
      <c r="H4047" s="2"/>
      <c r="I4047" s="64"/>
      <c r="J4047" s="2"/>
      <c r="K4047" s="68"/>
    </row>
    <row r="4048" spans="6:11">
      <c r="F4048" s="2"/>
      <c r="G4048" s="2"/>
      <c r="H4048" s="2"/>
      <c r="I4048" s="64"/>
      <c r="J4048" s="2"/>
      <c r="K4048" s="68"/>
    </row>
    <row r="4049" spans="6:11">
      <c r="F4049" s="2"/>
      <c r="G4049" s="2"/>
      <c r="H4049" s="2"/>
      <c r="I4049" s="64"/>
      <c r="J4049" s="2"/>
      <c r="K4049" s="68"/>
    </row>
    <row r="4050" spans="6:11">
      <c r="F4050" s="2"/>
      <c r="G4050" s="2"/>
      <c r="H4050" s="2"/>
      <c r="I4050" s="64"/>
      <c r="J4050" s="2"/>
      <c r="K4050" s="68"/>
    </row>
    <row r="4051" spans="6:11">
      <c r="F4051" s="2"/>
      <c r="G4051" s="2"/>
      <c r="H4051" s="2"/>
      <c r="I4051" s="64"/>
      <c r="J4051" s="2"/>
      <c r="K4051" s="68"/>
    </row>
    <row r="4052" spans="6:11">
      <c r="F4052" s="2"/>
      <c r="G4052" s="2"/>
      <c r="H4052" s="2"/>
      <c r="I4052" s="64"/>
      <c r="J4052" s="2"/>
      <c r="K4052" s="68"/>
    </row>
    <row r="4053" spans="6:11">
      <c r="F4053" s="2"/>
      <c r="G4053" s="2"/>
      <c r="H4053" s="2"/>
      <c r="I4053" s="64"/>
      <c r="J4053" s="2"/>
      <c r="K4053" s="68"/>
    </row>
    <row r="4054" spans="6:11">
      <c r="F4054" s="2"/>
      <c r="G4054" s="2"/>
      <c r="H4054" s="2"/>
      <c r="I4054" s="64"/>
      <c r="J4054" s="2"/>
      <c r="K4054" s="68"/>
    </row>
    <row r="4055" spans="6:11">
      <c r="F4055" s="2"/>
      <c r="G4055" s="2"/>
      <c r="H4055" s="2"/>
      <c r="I4055" s="64"/>
      <c r="J4055" s="2"/>
      <c r="K4055" s="68"/>
    </row>
    <row r="4056" spans="6:11">
      <c r="F4056" s="2"/>
      <c r="G4056" s="2"/>
      <c r="H4056" s="2"/>
      <c r="I4056" s="64"/>
      <c r="J4056" s="2"/>
      <c r="K4056" s="68"/>
    </row>
    <row r="4057" spans="6:11">
      <c r="F4057" s="2"/>
      <c r="G4057" s="2"/>
      <c r="H4057" s="2"/>
      <c r="I4057" s="64"/>
      <c r="J4057" s="2"/>
      <c r="K4057" s="68"/>
    </row>
    <row r="4058" spans="6:11">
      <c r="F4058" s="2"/>
      <c r="G4058" s="2"/>
      <c r="H4058" s="2"/>
      <c r="I4058" s="64"/>
      <c r="J4058" s="2"/>
      <c r="K4058" s="68"/>
    </row>
    <row r="4059" spans="6:11">
      <c r="F4059" s="2"/>
      <c r="G4059" s="2"/>
      <c r="H4059" s="2"/>
      <c r="I4059" s="64"/>
      <c r="J4059" s="2"/>
      <c r="K4059" s="68"/>
    </row>
    <row r="4060" spans="6:11">
      <c r="F4060" s="2"/>
      <c r="G4060" s="2"/>
      <c r="H4060" s="2"/>
      <c r="I4060" s="64"/>
      <c r="J4060" s="2"/>
      <c r="K4060" s="68"/>
    </row>
    <row r="4061" spans="6:11">
      <c r="F4061" s="2"/>
      <c r="G4061" s="2"/>
      <c r="H4061" s="2"/>
      <c r="I4061" s="64"/>
      <c r="J4061" s="2"/>
      <c r="K4061" s="68"/>
    </row>
    <row r="4062" spans="6:11">
      <c r="F4062" s="2"/>
      <c r="G4062" s="2"/>
      <c r="H4062" s="2"/>
      <c r="I4062" s="64"/>
      <c r="J4062" s="2"/>
      <c r="K4062" s="68"/>
    </row>
    <row r="4063" spans="6:11">
      <c r="F4063" s="2"/>
      <c r="G4063" s="2"/>
      <c r="H4063" s="2"/>
      <c r="I4063" s="64"/>
      <c r="J4063" s="2"/>
      <c r="K4063" s="68"/>
    </row>
    <row r="4064" spans="6:11">
      <c r="F4064" s="2"/>
      <c r="G4064" s="2"/>
      <c r="H4064" s="2"/>
      <c r="I4064" s="64"/>
      <c r="J4064" s="2"/>
      <c r="K4064" s="68"/>
    </row>
    <row r="4065" spans="6:11">
      <c r="F4065" s="2"/>
      <c r="G4065" s="2"/>
      <c r="H4065" s="2"/>
      <c r="I4065" s="64"/>
      <c r="J4065" s="2"/>
      <c r="K4065" s="68"/>
    </row>
    <row r="4066" spans="6:11">
      <c r="F4066" s="2"/>
      <c r="G4066" s="2"/>
      <c r="H4066" s="2"/>
      <c r="I4066" s="64"/>
      <c r="J4066" s="2"/>
      <c r="K4066" s="68"/>
    </row>
    <row r="4067" spans="6:11">
      <c r="F4067" s="2"/>
      <c r="G4067" s="2"/>
      <c r="H4067" s="2"/>
      <c r="I4067" s="64"/>
      <c r="J4067" s="2"/>
      <c r="K4067" s="68"/>
    </row>
    <row r="4068" spans="6:11">
      <c r="F4068" s="2"/>
      <c r="G4068" s="2"/>
      <c r="H4068" s="2"/>
      <c r="I4068" s="64"/>
      <c r="J4068" s="2"/>
      <c r="K4068" s="68"/>
    </row>
    <row r="4069" spans="6:11">
      <c r="F4069" s="2"/>
      <c r="G4069" s="2"/>
      <c r="H4069" s="2"/>
      <c r="I4069" s="64"/>
      <c r="J4069" s="2"/>
      <c r="K4069" s="68"/>
    </row>
    <row r="4070" spans="6:11">
      <c r="F4070" s="2"/>
      <c r="G4070" s="2"/>
      <c r="H4070" s="2"/>
      <c r="I4070" s="64"/>
      <c r="J4070" s="2"/>
      <c r="K4070" s="68"/>
    </row>
    <row r="4071" spans="6:11">
      <c r="F4071" s="2"/>
      <c r="G4071" s="2"/>
      <c r="H4071" s="2"/>
      <c r="I4071" s="64"/>
      <c r="J4071" s="2"/>
      <c r="K4071" s="68"/>
    </row>
    <row r="4072" spans="6:11">
      <c r="F4072" s="2"/>
      <c r="G4072" s="2"/>
      <c r="H4072" s="2"/>
      <c r="I4072" s="64"/>
      <c r="J4072" s="2"/>
      <c r="K4072" s="68"/>
    </row>
    <row r="4073" spans="6:11">
      <c r="F4073" s="2"/>
      <c r="G4073" s="2"/>
      <c r="H4073" s="2"/>
      <c r="I4073" s="64"/>
      <c r="J4073" s="2"/>
      <c r="K4073" s="68"/>
    </row>
    <row r="4074" spans="6:11">
      <c r="F4074" s="2"/>
      <c r="G4074" s="2"/>
      <c r="H4074" s="2"/>
      <c r="I4074" s="64"/>
      <c r="J4074" s="2"/>
      <c r="K4074" s="68"/>
    </row>
    <row r="4075" spans="6:11">
      <c r="F4075" s="2"/>
      <c r="G4075" s="2"/>
      <c r="H4075" s="2"/>
      <c r="I4075" s="64"/>
      <c r="J4075" s="2"/>
      <c r="K4075" s="68"/>
    </row>
    <row r="4076" spans="6:11">
      <c r="F4076" s="2"/>
      <c r="G4076" s="2"/>
      <c r="H4076" s="2"/>
      <c r="I4076" s="64"/>
      <c r="J4076" s="2"/>
      <c r="K4076" s="68"/>
    </row>
    <row r="4077" spans="6:11">
      <c r="F4077" s="2"/>
      <c r="G4077" s="2"/>
      <c r="H4077" s="2"/>
      <c r="I4077" s="64"/>
      <c r="J4077" s="2"/>
      <c r="K4077" s="68"/>
    </row>
    <row r="4078" spans="6:11">
      <c r="F4078" s="2"/>
      <c r="G4078" s="2"/>
      <c r="H4078" s="2"/>
      <c r="I4078" s="64"/>
      <c r="J4078" s="2"/>
      <c r="K4078" s="68"/>
    </row>
    <row r="4079" spans="6:11">
      <c r="F4079" s="2"/>
      <c r="G4079" s="2"/>
      <c r="H4079" s="2"/>
      <c r="I4079" s="64"/>
      <c r="J4079" s="2"/>
      <c r="K4079" s="68"/>
    </row>
    <row r="4080" spans="6:11">
      <c r="F4080" s="2"/>
      <c r="G4080" s="2"/>
      <c r="H4080" s="2"/>
      <c r="I4080" s="64"/>
      <c r="J4080" s="2"/>
      <c r="K4080" s="68"/>
    </row>
    <row r="4081" spans="6:11">
      <c r="F4081" s="2"/>
      <c r="G4081" s="2"/>
      <c r="H4081" s="2"/>
      <c r="I4081" s="64"/>
      <c r="J4081" s="2"/>
      <c r="K4081" s="68"/>
    </row>
    <row r="4082" spans="6:11">
      <c r="F4082" s="2"/>
      <c r="G4082" s="2"/>
      <c r="H4082" s="2"/>
      <c r="I4082" s="64"/>
      <c r="J4082" s="2"/>
      <c r="K4082" s="68"/>
    </row>
    <row r="4083" spans="6:11">
      <c r="F4083" s="2"/>
      <c r="G4083" s="2"/>
      <c r="H4083" s="2"/>
      <c r="I4083" s="64"/>
      <c r="J4083" s="2"/>
      <c r="K4083" s="68"/>
    </row>
    <row r="4084" spans="6:11">
      <c r="F4084" s="2"/>
      <c r="G4084" s="2"/>
      <c r="H4084" s="2"/>
      <c r="I4084" s="64"/>
      <c r="J4084" s="2"/>
      <c r="K4084" s="68"/>
    </row>
    <row r="4085" spans="6:11">
      <c r="F4085" s="2"/>
      <c r="G4085" s="2"/>
      <c r="H4085" s="2"/>
      <c r="I4085" s="64"/>
      <c r="J4085" s="2"/>
      <c r="K4085" s="68"/>
    </row>
    <row r="4086" spans="6:11">
      <c r="F4086" s="2"/>
      <c r="G4086" s="2"/>
      <c r="H4086" s="2"/>
      <c r="I4086" s="64"/>
      <c r="J4086" s="2"/>
      <c r="K4086" s="68"/>
    </row>
    <row r="4087" spans="6:11">
      <c r="F4087" s="2"/>
      <c r="G4087" s="2"/>
      <c r="H4087" s="2"/>
      <c r="I4087" s="64"/>
      <c r="J4087" s="2"/>
      <c r="K4087" s="68"/>
    </row>
    <row r="4088" spans="6:11">
      <c r="F4088" s="2"/>
      <c r="G4088" s="2"/>
      <c r="H4088" s="2"/>
      <c r="I4088" s="64"/>
      <c r="J4088" s="2"/>
      <c r="K4088" s="68"/>
    </row>
    <row r="4089" spans="6:11">
      <c r="F4089" s="2"/>
      <c r="G4089" s="2"/>
      <c r="H4089" s="2"/>
      <c r="I4089" s="64"/>
      <c r="J4089" s="2"/>
      <c r="K4089" s="68"/>
    </row>
    <row r="4090" spans="6:11">
      <c r="F4090" s="2"/>
      <c r="G4090" s="2"/>
      <c r="H4090" s="2"/>
      <c r="I4090" s="64"/>
      <c r="J4090" s="2"/>
      <c r="K4090" s="68"/>
    </row>
    <row r="4091" spans="6:11">
      <c r="F4091" s="2"/>
      <c r="G4091" s="2"/>
      <c r="H4091" s="2"/>
      <c r="I4091" s="64"/>
      <c r="J4091" s="2"/>
      <c r="K4091" s="68"/>
    </row>
    <row r="4092" spans="6:11">
      <c r="F4092" s="2"/>
      <c r="G4092" s="2"/>
      <c r="H4092" s="2"/>
      <c r="I4092" s="64"/>
      <c r="J4092" s="2"/>
      <c r="K4092" s="68"/>
    </row>
    <row r="4093" spans="6:11">
      <c r="F4093" s="2"/>
      <c r="G4093" s="2"/>
      <c r="H4093" s="2"/>
      <c r="I4093" s="64"/>
      <c r="J4093" s="2"/>
      <c r="K4093" s="68"/>
    </row>
    <row r="4094" spans="6:11">
      <c r="F4094" s="2"/>
      <c r="G4094" s="2"/>
      <c r="H4094" s="2"/>
      <c r="I4094" s="64"/>
      <c r="J4094" s="2"/>
      <c r="K4094" s="68"/>
    </row>
    <row r="4095" spans="6:11">
      <c r="F4095" s="2"/>
      <c r="G4095" s="2"/>
      <c r="H4095" s="2"/>
      <c r="I4095" s="64"/>
      <c r="J4095" s="2"/>
      <c r="K4095" s="68"/>
    </row>
    <row r="4096" spans="6:11">
      <c r="F4096" s="2"/>
      <c r="G4096" s="2"/>
      <c r="H4096" s="2"/>
      <c r="I4096" s="64"/>
      <c r="J4096" s="2"/>
      <c r="K4096" s="68"/>
    </row>
    <row r="4097" spans="6:11">
      <c r="F4097" s="2"/>
      <c r="G4097" s="2"/>
      <c r="H4097" s="2"/>
      <c r="I4097" s="64"/>
      <c r="J4097" s="2"/>
      <c r="K4097" s="68"/>
    </row>
    <row r="4098" spans="6:11">
      <c r="F4098" s="2"/>
      <c r="G4098" s="2"/>
      <c r="H4098" s="2"/>
      <c r="I4098" s="64"/>
      <c r="J4098" s="2"/>
      <c r="K4098" s="68"/>
    </row>
    <row r="4099" spans="6:11">
      <c r="F4099" s="2"/>
      <c r="G4099" s="2"/>
      <c r="H4099" s="2"/>
      <c r="I4099" s="64"/>
      <c r="J4099" s="2"/>
      <c r="K4099" s="68"/>
    </row>
    <row r="4100" spans="6:11">
      <c r="F4100" s="2"/>
      <c r="G4100" s="2"/>
      <c r="H4100" s="2"/>
      <c r="I4100" s="64"/>
      <c r="J4100" s="2"/>
      <c r="K4100" s="68"/>
    </row>
    <row r="4101" spans="6:11">
      <c r="F4101" s="2"/>
      <c r="G4101" s="2"/>
      <c r="H4101" s="2"/>
      <c r="I4101" s="64"/>
      <c r="J4101" s="2"/>
      <c r="K4101" s="68"/>
    </row>
    <row r="4102" spans="6:11">
      <c r="F4102" s="2"/>
      <c r="G4102" s="2"/>
      <c r="H4102" s="2"/>
      <c r="I4102" s="64"/>
      <c r="J4102" s="2"/>
      <c r="K4102" s="68"/>
    </row>
    <row r="4103" spans="6:11">
      <c r="F4103" s="2"/>
      <c r="G4103" s="2"/>
      <c r="H4103" s="2"/>
      <c r="I4103" s="64"/>
      <c r="J4103" s="2"/>
      <c r="K4103" s="68"/>
    </row>
    <row r="4104" spans="6:11">
      <c r="F4104" s="2"/>
      <c r="G4104" s="2"/>
      <c r="H4104" s="2"/>
      <c r="I4104" s="64"/>
      <c r="J4104" s="2"/>
      <c r="K4104" s="68"/>
    </row>
    <row r="4105" spans="6:11">
      <c r="F4105" s="2"/>
      <c r="G4105" s="2"/>
      <c r="H4105" s="2"/>
      <c r="I4105" s="64"/>
      <c r="J4105" s="2"/>
      <c r="K4105" s="68"/>
    </row>
    <row r="4106" spans="6:11">
      <c r="F4106" s="2"/>
      <c r="G4106" s="2"/>
      <c r="H4106" s="2"/>
      <c r="I4106" s="64"/>
      <c r="J4106" s="2"/>
      <c r="K4106" s="68"/>
    </row>
    <row r="4107" spans="6:11">
      <c r="F4107" s="2"/>
      <c r="G4107" s="2"/>
      <c r="H4107" s="2"/>
      <c r="I4107" s="64"/>
      <c r="J4107" s="2"/>
      <c r="K4107" s="68"/>
    </row>
    <row r="4108" spans="6:11">
      <c r="F4108" s="2"/>
      <c r="G4108" s="2"/>
      <c r="H4108" s="2"/>
      <c r="I4108" s="64"/>
      <c r="J4108" s="2"/>
      <c r="K4108" s="68"/>
    </row>
    <row r="4109" spans="6:11">
      <c r="F4109" s="2"/>
      <c r="G4109" s="2"/>
      <c r="H4109" s="2"/>
      <c r="I4109" s="64"/>
      <c r="J4109" s="2"/>
      <c r="K4109" s="68"/>
    </row>
    <row r="4110" spans="6:11">
      <c r="F4110" s="2"/>
      <c r="G4110" s="2"/>
      <c r="H4110" s="2"/>
      <c r="I4110" s="64"/>
      <c r="J4110" s="2"/>
      <c r="K4110" s="68"/>
    </row>
    <row r="4111" spans="6:11">
      <c r="F4111" s="2"/>
      <c r="G4111" s="2"/>
      <c r="H4111" s="2"/>
      <c r="I4111" s="64"/>
      <c r="J4111" s="2"/>
      <c r="K4111" s="68"/>
    </row>
    <row r="4112" spans="6:11">
      <c r="F4112" s="2"/>
      <c r="G4112" s="2"/>
      <c r="H4112" s="2"/>
      <c r="I4112" s="64"/>
      <c r="J4112" s="2"/>
      <c r="K4112" s="68"/>
    </row>
    <row r="4113" spans="6:11">
      <c r="F4113" s="2"/>
      <c r="G4113" s="2"/>
      <c r="H4113" s="2"/>
      <c r="I4113" s="64"/>
      <c r="J4113" s="2"/>
      <c r="K4113" s="68"/>
    </row>
    <row r="4114" spans="6:11">
      <c r="F4114" s="2"/>
      <c r="G4114" s="2"/>
      <c r="H4114" s="2"/>
      <c r="I4114" s="64"/>
      <c r="J4114" s="2"/>
      <c r="K4114" s="68"/>
    </row>
    <row r="4115" spans="6:11">
      <c r="F4115" s="2"/>
      <c r="G4115" s="2"/>
      <c r="H4115" s="2"/>
      <c r="I4115" s="64"/>
      <c r="J4115" s="2"/>
      <c r="K4115" s="68"/>
    </row>
    <row r="4116" spans="6:11">
      <c r="F4116" s="2"/>
      <c r="G4116" s="2"/>
      <c r="H4116" s="2"/>
      <c r="I4116" s="64"/>
      <c r="J4116" s="2"/>
      <c r="K4116" s="68"/>
    </row>
    <row r="4117" spans="6:11">
      <c r="F4117" s="2"/>
      <c r="G4117" s="2"/>
      <c r="H4117" s="2"/>
      <c r="I4117" s="64"/>
      <c r="J4117" s="2"/>
      <c r="K4117" s="68"/>
    </row>
    <row r="4118" spans="6:11">
      <c r="F4118" s="2"/>
      <c r="G4118" s="2"/>
      <c r="H4118" s="2"/>
      <c r="I4118" s="64"/>
      <c r="J4118" s="2"/>
      <c r="K4118" s="68"/>
    </row>
    <row r="4119" spans="6:11">
      <c r="F4119" s="2"/>
      <c r="G4119" s="2"/>
      <c r="H4119" s="2"/>
      <c r="I4119" s="64"/>
      <c r="J4119" s="2"/>
      <c r="K4119" s="68"/>
    </row>
    <row r="4120" spans="6:11">
      <c r="F4120" s="2"/>
      <c r="G4120" s="2"/>
      <c r="H4120" s="2"/>
      <c r="I4120" s="64"/>
      <c r="J4120" s="2"/>
      <c r="K4120" s="68"/>
    </row>
    <row r="4121" spans="6:11">
      <c r="F4121" s="2"/>
      <c r="G4121" s="2"/>
      <c r="H4121" s="2"/>
      <c r="I4121" s="64"/>
      <c r="J4121" s="2"/>
      <c r="K4121" s="68"/>
    </row>
    <row r="4122" spans="6:11">
      <c r="F4122" s="2"/>
      <c r="G4122" s="2"/>
      <c r="H4122" s="2"/>
      <c r="I4122" s="64"/>
      <c r="J4122" s="2"/>
      <c r="K4122" s="68"/>
    </row>
    <row r="4123" spans="6:11">
      <c r="F4123" s="2"/>
      <c r="G4123" s="2"/>
      <c r="H4123" s="2"/>
      <c r="I4123" s="64"/>
      <c r="J4123" s="2"/>
      <c r="K4123" s="68"/>
    </row>
    <row r="4124" spans="6:11">
      <c r="F4124" s="2"/>
      <c r="G4124" s="2"/>
      <c r="H4124" s="2"/>
      <c r="I4124" s="64"/>
      <c r="J4124" s="2"/>
      <c r="K4124" s="68"/>
    </row>
    <row r="4125" spans="6:11">
      <c r="F4125" s="2"/>
      <c r="G4125" s="2"/>
      <c r="H4125" s="2"/>
      <c r="I4125" s="64"/>
      <c r="J4125" s="2"/>
      <c r="K4125" s="68"/>
    </row>
    <row r="4126" spans="6:11">
      <c r="F4126" s="2"/>
      <c r="G4126" s="2"/>
      <c r="H4126" s="2"/>
      <c r="I4126" s="64"/>
      <c r="J4126" s="2"/>
      <c r="K4126" s="68"/>
    </row>
    <row r="4127" spans="6:11">
      <c r="F4127" s="2"/>
      <c r="G4127" s="2"/>
      <c r="H4127" s="2"/>
      <c r="I4127" s="64"/>
      <c r="J4127" s="2"/>
      <c r="K4127" s="68"/>
    </row>
    <row r="4128" spans="6:11">
      <c r="F4128" s="2"/>
      <c r="G4128" s="2"/>
      <c r="H4128" s="2"/>
      <c r="I4128" s="64"/>
      <c r="J4128" s="2"/>
      <c r="K4128" s="68"/>
    </row>
    <row r="4129" spans="6:11">
      <c r="F4129" s="2"/>
      <c r="G4129" s="2"/>
      <c r="H4129" s="2"/>
      <c r="I4129" s="64"/>
      <c r="J4129" s="2"/>
      <c r="K4129" s="68"/>
    </row>
    <row r="4130" spans="6:11">
      <c r="F4130" s="2"/>
      <c r="G4130" s="2"/>
      <c r="H4130" s="2"/>
      <c r="I4130" s="64"/>
      <c r="J4130" s="2"/>
      <c r="K4130" s="68"/>
    </row>
    <row r="4131" spans="6:11">
      <c r="F4131" s="2"/>
      <c r="G4131" s="2"/>
      <c r="H4131" s="2"/>
      <c r="I4131" s="64"/>
      <c r="J4131" s="2"/>
      <c r="K4131" s="68"/>
    </row>
    <row r="4132" spans="6:11">
      <c r="F4132" s="2"/>
      <c r="G4132" s="2"/>
      <c r="H4132" s="2"/>
      <c r="I4132" s="64"/>
      <c r="J4132" s="2"/>
      <c r="K4132" s="68"/>
    </row>
    <row r="4133" spans="6:11">
      <c r="F4133" s="2"/>
      <c r="G4133" s="2"/>
      <c r="H4133" s="2"/>
      <c r="I4133" s="64"/>
      <c r="J4133" s="2"/>
      <c r="K4133" s="68"/>
    </row>
    <row r="4134" spans="6:11">
      <c r="F4134" s="2"/>
      <c r="G4134" s="2"/>
      <c r="H4134" s="2"/>
      <c r="I4134" s="64"/>
      <c r="J4134" s="2"/>
      <c r="K4134" s="68"/>
    </row>
    <row r="4135" spans="6:11">
      <c r="F4135" s="2"/>
      <c r="G4135" s="2"/>
      <c r="H4135" s="2"/>
      <c r="I4135" s="64"/>
      <c r="J4135" s="2"/>
      <c r="K4135" s="68"/>
    </row>
    <row r="4136" spans="6:11">
      <c r="F4136" s="2"/>
      <c r="G4136" s="2"/>
      <c r="H4136" s="2"/>
      <c r="I4136" s="64"/>
      <c r="J4136" s="2"/>
      <c r="K4136" s="68"/>
    </row>
    <row r="4137" spans="6:11">
      <c r="F4137" s="2"/>
      <c r="G4137" s="2"/>
      <c r="H4137" s="2"/>
      <c r="I4137" s="64"/>
      <c r="J4137" s="2"/>
      <c r="K4137" s="68"/>
    </row>
    <row r="4138" spans="6:11">
      <c r="F4138" s="2"/>
      <c r="G4138" s="2"/>
      <c r="H4138" s="2"/>
      <c r="I4138" s="64"/>
      <c r="J4138" s="2"/>
      <c r="K4138" s="68"/>
    </row>
    <row r="4139" spans="6:11">
      <c r="F4139" s="2"/>
      <c r="G4139" s="2"/>
      <c r="H4139" s="2"/>
      <c r="I4139" s="64"/>
      <c r="J4139" s="2"/>
      <c r="K4139" s="68"/>
    </row>
    <row r="4140" spans="6:11">
      <c r="F4140" s="2"/>
      <c r="G4140" s="2"/>
      <c r="H4140" s="2"/>
      <c r="I4140" s="64"/>
      <c r="J4140" s="2"/>
      <c r="K4140" s="68"/>
    </row>
    <row r="4141" spans="6:11">
      <c r="F4141" s="2"/>
      <c r="G4141" s="2"/>
      <c r="H4141" s="2"/>
      <c r="I4141" s="64"/>
      <c r="J4141" s="2"/>
      <c r="K4141" s="68"/>
    </row>
    <row r="4142" spans="6:11">
      <c r="F4142" s="2"/>
      <c r="G4142" s="2"/>
      <c r="H4142" s="2"/>
      <c r="I4142" s="64"/>
      <c r="J4142" s="2"/>
      <c r="K4142" s="68"/>
    </row>
    <row r="4143" spans="6:11">
      <c r="F4143" s="2"/>
      <c r="G4143" s="2"/>
      <c r="H4143" s="2"/>
      <c r="I4143" s="64"/>
      <c r="J4143" s="2"/>
      <c r="K4143" s="68"/>
    </row>
    <row r="4144" spans="6:11">
      <c r="F4144" s="2"/>
      <c r="G4144" s="2"/>
      <c r="H4144" s="2"/>
      <c r="I4144" s="64"/>
      <c r="J4144" s="2"/>
      <c r="K4144" s="68"/>
    </row>
    <row r="4145" spans="6:11">
      <c r="F4145" s="2"/>
      <c r="G4145" s="2"/>
      <c r="H4145" s="2"/>
      <c r="I4145" s="64"/>
      <c r="J4145" s="2"/>
      <c r="K4145" s="68"/>
    </row>
    <row r="4146" spans="6:11">
      <c r="F4146" s="2"/>
      <c r="G4146" s="2"/>
      <c r="H4146" s="2"/>
      <c r="I4146" s="64"/>
      <c r="J4146" s="2"/>
      <c r="K4146" s="68"/>
    </row>
    <row r="4147" spans="6:11">
      <c r="F4147" s="2"/>
      <c r="G4147" s="2"/>
      <c r="H4147" s="2"/>
      <c r="I4147" s="64"/>
      <c r="J4147" s="2"/>
      <c r="K4147" s="68"/>
    </row>
    <row r="4148" spans="6:11">
      <c r="F4148" s="2"/>
      <c r="G4148" s="2"/>
      <c r="H4148" s="2"/>
      <c r="I4148" s="64"/>
      <c r="J4148" s="2"/>
      <c r="K4148" s="68"/>
    </row>
    <row r="4149" spans="6:11">
      <c r="F4149" s="2"/>
      <c r="G4149" s="2"/>
      <c r="H4149" s="2"/>
      <c r="I4149" s="64"/>
      <c r="J4149" s="2"/>
      <c r="K4149" s="68"/>
    </row>
    <row r="4150" spans="6:11">
      <c r="F4150" s="2"/>
      <c r="G4150" s="2"/>
      <c r="H4150" s="2"/>
      <c r="I4150" s="64"/>
      <c r="J4150" s="2"/>
      <c r="K4150" s="68"/>
    </row>
    <row r="4151" spans="6:11">
      <c r="F4151" s="2"/>
      <c r="G4151" s="2"/>
      <c r="H4151" s="2"/>
      <c r="I4151" s="64"/>
      <c r="J4151" s="2"/>
      <c r="K4151" s="68"/>
    </row>
    <row r="4152" spans="6:11">
      <c r="F4152" s="2"/>
      <c r="G4152" s="2"/>
      <c r="H4152" s="2"/>
      <c r="I4152" s="64"/>
      <c r="J4152" s="2"/>
      <c r="K4152" s="68"/>
    </row>
    <row r="4153" spans="6:11">
      <c r="F4153" s="2"/>
      <c r="G4153" s="2"/>
      <c r="H4153" s="2"/>
      <c r="I4153" s="64"/>
      <c r="J4153" s="2"/>
      <c r="K4153" s="68"/>
    </row>
    <row r="4154" spans="6:11">
      <c r="F4154" s="2"/>
      <c r="G4154" s="2"/>
      <c r="H4154" s="2"/>
      <c r="I4154" s="64"/>
      <c r="J4154" s="2"/>
      <c r="K4154" s="68"/>
    </row>
    <row r="4155" spans="6:11">
      <c r="F4155" s="2"/>
      <c r="G4155" s="2"/>
      <c r="H4155" s="2"/>
      <c r="I4155" s="64"/>
      <c r="J4155" s="2"/>
      <c r="K4155" s="68"/>
    </row>
    <row r="4156" spans="6:11">
      <c r="F4156" s="2"/>
      <c r="G4156" s="2"/>
      <c r="H4156" s="2"/>
      <c r="I4156" s="64"/>
      <c r="J4156" s="2"/>
      <c r="K4156" s="68"/>
    </row>
    <row r="4157" spans="6:11">
      <c r="F4157" s="2"/>
      <c r="G4157" s="2"/>
      <c r="H4157" s="2"/>
      <c r="I4157" s="64"/>
      <c r="J4157" s="2"/>
      <c r="K4157" s="68"/>
    </row>
    <row r="4158" spans="6:11">
      <c r="F4158" s="2"/>
      <c r="G4158" s="2"/>
      <c r="H4158" s="2"/>
      <c r="I4158" s="64"/>
      <c r="J4158" s="2"/>
      <c r="K4158" s="68"/>
    </row>
    <row r="4159" spans="6:11">
      <c r="F4159" s="2"/>
      <c r="G4159" s="2"/>
      <c r="H4159" s="2"/>
      <c r="I4159" s="64"/>
      <c r="J4159" s="2"/>
      <c r="K4159" s="68"/>
    </row>
    <row r="4160" spans="6:11">
      <c r="F4160" s="2"/>
      <c r="G4160" s="2"/>
      <c r="H4160" s="2"/>
      <c r="I4160" s="64"/>
      <c r="J4160" s="2"/>
      <c r="K4160" s="68"/>
    </row>
    <row r="4161" spans="6:11">
      <c r="F4161" s="2"/>
      <c r="G4161" s="2"/>
      <c r="H4161" s="2"/>
      <c r="I4161" s="64"/>
      <c r="J4161" s="2"/>
      <c r="K4161" s="68"/>
    </row>
    <row r="4162" spans="6:11">
      <c r="F4162" s="2"/>
      <c r="G4162" s="2"/>
      <c r="H4162" s="2"/>
      <c r="I4162" s="64"/>
      <c r="J4162" s="2"/>
      <c r="K4162" s="68"/>
    </row>
    <row r="4163" spans="6:11">
      <c r="F4163" s="2"/>
      <c r="G4163" s="2"/>
      <c r="H4163" s="2"/>
      <c r="I4163" s="64"/>
      <c r="J4163" s="2"/>
      <c r="K4163" s="68"/>
    </row>
    <row r="4164" spans="6:11">
      <c r="F4164" s="2"/>
      <c r="G4164" s="2"/>
      <c r="H4164" s="2"/>
      <c r="I4164" s="64"/>
      <c r="J4164" s="2"/>
      <c r="K4164" s="68"/>
    </row>
    <row r="4165" spans="6:11">
      <c r="F4165" s="2"/>
      <c r="G4165" s="2"/>
      <c r="H4165" s="2"/>
      <c r="I4165" s="64"/>
      <c r="J4165" s="2"/>
      <c r="K4165" s="68"/>
    </row>
    <row r="4166" spans="6:11">
      <c r="F4166" s="2"/>
      <c r="G4166" s="2"/>
      <c r="H4166" s="2"/>
      <c r="I4166" s="64"/>
      <c r="J4166" s="2"/>
      <c r="K4166" s="68"/>
    </row>
    <row r="4167" spans="6:11">
      <c r="F4167" s="2"/>
      <c r="G4167" s="2"/>
      <c r="H4167" s="2"/>
      <c r="I4167" s="64"/>
      <c r="J4167" s="2"/>
      <c r="K4167" s="68"/>
    </row>
    <row r="4168" spans="6:11">
      <c r="F4168" s="2"/>
      <c r="G4168" s="2"/>
      <c r="H4168" s="2"/>
      <c r="I4168" s="64"/>
      <c r="J4168" s="2"/>
      <c r="K4168" s="68"/>
    </row>
    <row r="4169" spans="6:11">
      <c r="F4169" s="2"/>
      <c r="G4169" s="2"/>
      <c r="H4169" s="2"/>
      <c r="I4169" s="64"/>
      <c r="J4169" s="2"/>
      <c r="K4169" s="68"/>
    </row>
    <row r="4170" spans="6:11">
      <c r="F4170" s="2"/>
      <c r="G4170" s="2"/>
      <c r="H4170" s="2"/>
      <c r="I4170" s="64"/>
      <c r="J4170" s="2"/>
      <c r="K4170" s="68"/>
    </row>
    <row r="4171" spans="6:11">
      <c r="F4171" s="2"/>
      <c r="G4171" s="2"/>
      <c r="H4171" s="2"/>
      <c r="I4171" s="64"/>
      <c r="J4171" s="2"/>
      <c r="K4171" s="68"/>
    </row>
    <row r="4172" spans="6:11">
      <c r="F4172" s="2"/>
      <c r="G4172" s="2"/>
      <c r="H4172" s="2"/>
      <c r="I4172" s="64"/>
      <c r="J4172" s="2"/>
      <c r="K4172" s="68"/>
    </row>
    <row r="4173" spans="6:11">
      <c r="F4173" s="2"/>
      <c r="G4173" s="2"/>
      <c r="H4173" s="2"/>
      <c r="I4173" s="64"/>
      <c r="J4173" s="2"/>
      <c r="K4173" s="68"/>
    </row>
    <row r="4174" spans="6:11">
      <c r="F4174" s="2"/>
      <c r="G4174" s="2"/>
      <c r="H4174" s="2"/>
      <c r="I4174" s="64"/>
      <c r="J4174" s="2"/>
      <c r="K4174" s="68"/>
    </row>
    <row r="4175" spans="6:11">
      <c r="F4175" s="2"/>
      <c r="G4175" s="2"/>
      <c r="H4175" s="2"/>
      <c r="I4175" s="64"/>
      <c r="J4175" s="2"/>
      <c r="K4175" s="68"/>
    </row>
    <row r="4176" spans="6:11">
      <c r="F4176" s="2"/>
      <c r="G4176" s="2"/>
      <c r="H4176" s="2"/>
      <c r="I4176" s="64"/>
      <c r="J4176" s="2"/>
      <c r="K4176" s="68"/>
    </row>
    <row r="4177" spans="6:11">
      <c r="F4177" s="2"/>
      <c r="G4177" s="2"/>
      <c r="H4177" s="2"/>
      <c r="I4177" s="64"/>
      <c r="J4177" s="2"/>
      <c r="K4177" s="68"/>
    </row>
    <row r="4178" spans="6:11">
      <c r="F4178" s="2"/>
      <c r="G4178" s="2"/>
      <c r="H4178" s="2"/>
      <c r="I4178" s="64"/>
      <c r="J4178" s="2"/>
      <c r="K4178" s="68"/>
    </row>
    <row r="4179" spans="6:11">
      <c r="F4179" s="2"/>
      <c r="G4179" s="2"/>
      <c r="H4179" s="2"/>
      <c r="I4179" s="64"/>
      <c r="J4179" s="2"/>
      <c r="K4179" s="68"/>
    </row>
    <row r="4180" spans="6:11">
      <c r="F4180" s="2"/>
      <c r="G4180" s="2"/>
      <c r="H4180" s="2"/>
      <c r="I4180" s="64"/>
      <c r="J4180" s="2"/>
      <c r="K4180" s="68"/>
    </row>
    <row r="4181" spans="6:11">
      <c r="F4181" s="2"/>
      <c r="G4181" s="2"/>
      <c r="H4181" s="2"/>
      <c r="I4181" s="64"/>
      <c r="J4181" s="2"/>
      <c r="K4181" s="68"/>
    </row>
    <row r="4182" spans="6:11">
      <c r="F4182" s="2"/>
      <c r="G4182" s="2"/>
      <c r="H4182" s="2"/>
      <c r="I4182" s="64"/>
      <c r="J4182" s="2"/>
      <c r="K4182" s="68"/>
    </row>
    <row r="4183" spans="6:11">
      <c r="F4183" s="2"/>
      <c r="G4183" s="2"/>
      <c r="H4183" s="2"/>
      <c r="I4183" s="64"/>
      <c r="J4183" s="2"/>
      <c r="K4183" s="68"/>
    </row>
    <row r="4184" spans="6:11">
      <c r="F4184" s="2"/>
      <c r="G4184" s="2"/>
      <c r="H4184" s="2"/>
      <c r="I4184" s="64"/>
      <c r="J4184" s="2"/>
      <c r="K4184" s="68"/>
    </row>
    <row r="4185" spans="6:11">
      <c r="F4185" s="2"/>
      <c r="G4185" s="2"/>
      <c r="H4185" s="2"/>
      <c r="I4185" s="64"/>
      <c r="J4185" s="2"/>
      <c r="K4185" s="68"/>
    </row>
    <row r="4186" spans="6:11">
      <c r="F4186" s="2"/>
      <c r="G4186" s="2"/>
      <c r="H4186" s="2"/>
      <c r="I4186" s="64"/>
      <c r="J4186" s="2"/>
      <c r="K4186" s="68"/>
    </row>
    <row r="4187" spans="6:11">
      <c r="F4187" s="2"/>
      <c r="G4187" s="2"/>
      <c r="H4187" s="2"/>
      <c r="I4187" s="64"/>
      <c r="J4187" s="2"/>
      <c r="K4187" s="68"/>
    </row>
    <row r="4188" spans="6:11">
      <c r="F4188" s="2"/>
      <c r="G4188" s="2"/>
      <c r="H4188" s="2"/>
      <c r="I4188" s="64"/>
      <c r="J4188" s="2"/>
      <c r="K4188" s="68"/>
    </row>
    <row r="4189" spans="6:11">
      <c r="F4189" s="2"/>
      <c r="G4189" s="2"/>
      <c r="H4189" s="2"/>
      <c r="I4189" s="64"/>
      <c r="J4189" s="2"/>
      <c r="K4189" s="68"/>
    </row>
    <row r="4190" spans="6:11">
      <c r="F4190" s="2"/>
      <c r="G4190" s="2"/>
      <c r="H4190" s="2"/>
      <c r="I4190" s="64"/>
      <c r="J4190" s="2"/>
      <c r="K4190" s="68"/>
    </row>
    <row r="4191" spans="6:11">
      <c r="F4191" s="2"/>
      <c r="G4191" s="2"/>
      <c r="H4191" s="2"/>
      <c r="I4191" s="64"/>
      <c r="J4191" s="2"/>
      <c r="K4191" s="68"/>
    </row>
    <row r="4192" spans="6:11">
      <c r="F4192" s="2"/>
      <c r="G4192" s="2"/>
      <c r="H4192" s="2"/>
      <c r="I4192" s="64"/>
      <c r="J4192" s="2"/>
      <c r="K4192" s="68"/>
    </row>
    <row r="4193" spans="6:11">
      <c r="F4193" s="2"/>
      <c r="G4193" s="2"/>
      <c r="H4193" s="2"/>
      <c r="I4193" s="64"/>
      <c r="J4193" s="2"/>
      <c r="K4193" s="68"/>
    </row>
    <row r="4194" spans="6:11">
      <c r="F4194" s="2"/>
      <c r="G4194" s="2"/>
      <c r="H4194" s="2"/>
      <c r="I4194" s="64"/>
      <c r="J4194" s="2"/>
      <c r="K4194" s="68"/>
    </row>
    <row r="4195" spans="6:11">
      <c r="F4195" s="2"/>
      <c r="G4195" s="2"/>
      <c r="H4195" s="2"/>
      <c r="I4195" s="64"/>
      <c r="J4195" s="2"/>
      <c r="K4195" s="68"/>
    </row>
    <row r="4196" spans="6:11">
      <c r="F4196" s="2"/>
      <c r="G4196" s="2"/>
      <c r="H4196" s="2"/>
      <c r="I4196" s="64"/>
      <c r="J4196" s="2"/>
      <c r="K4196" s="68"/>
    </row>
    <row r="4197" spans="6:11">
      <c r="F4197" s="2"/>
      <c r="G4197" s="2"/>
      <c r="H4197" s="2"/>
      <c r="I4197" s="64"/>
      <c r="J4197" s="2"/>
      <c r="K4197" s="68"/>
    </row>
    <row r="4198" spans="6:11">
      <c r="F4198" s="2"/>
      <c r="G4198" s="2"/>
      <c r="H4198" s="2"/>
      <c r="I4198" s="64"/>
      <c r="J4198" s="2"/>
      <c r="K4198" s="68"/>
    </row>
    <row r="4199" spans="6:11">
      <c r="F4199" s="2"/>
      <c r="G4199" s="2"/>
      <c r="H4199" s="2"/>
      <c r="I4199" s="64"/>
      <c r="J4199" s="2"/>
      <c r="K4199" s="68"/>
    </row>
    <row r="4200" spans="6:11">
      <c r="F4200" s="2"/>
      <c r="G4200" s="2"/>
      <c r="H4200" s="2"/>
      <c r="I4200" s="64"/>
      <c r="J4200" s="2"/>
      <c r="K4200" s="68"/>
    </row>
    <row r="4201" spans="6:11">
      <c r="F4201" s="2"/>
      <c r="G4201" s="2"/>
      <c r="H4201" s="2"/>
      <c r="I4201" s="64"/>
      <c r="J4201" s="2"/>
      <c r="K4201" s="68"/>
    </row>
    <row r="4202" spans="6:11">
      <c r="F4202" s="2"/>
      <c r="G4202" s="2"/>
      <c r="H4202" s="2"/>
      <c r="I4202" s="64"/>
      <c r="J4202" s="2"/>
      <c r="K4202" s="68"/>
    </row>
    <row r="4203" spans="6:11">
      <c r="F4203" s="2"/>
      <c r="G4203" s="2"/>
      <c r="H4203" s="2"/>
      <c r="I4203" s="64"/>
      <c r="J4203" s="2"/>
      <c r="K4203" s="68"/>
    </row>
    <row r="4204" spans="6:11">
      <c r="F4204" s="2"/>
      <c r="G4204" s="2"/>
      <c r="H4204" s="2"/>
      <c r="I4204" s="64"/>
      <c r="J4204" s="2"/>
      <c r="K4204" s="68"/>
    </row>
    <row r="4205" spans="6:11">
      <c r="F4205" s="2"/>
      <c r="G4205" s="2"/>
      <c r="H4205" s="2"/>
      <c r="I4205" s="64"/>
      <c r="J4205" s="2"/>
      <c r="K4205" s="68"/>
    </row>
    <row r="4206" spans="6:11">
      <c r="F4206" s="2"/>
      <c r="G4206" s="2"/>
      <c r="H4206" s="2"/>
      <c r="I4206" s="64"/>
      <c r="J4206" s="2"/>
      <c r="K4206" s="68"/>
    </row>
    <row r="4207" spans="6:11">
      <c r="F4207" s="2"/>
      <c r="G4207" s="2"/>
      <c r="H4207" s="2"/>
      <c r="I4207" s="64"/>
      <c r="J4207" s="2"/>
      <c r="K4207" s="68"/>
    </row>
    <row r="4208" spans="6:11">
      <c r="F4208" s="2"/>
      <c r="G4208" s="2"/>
      <c r="H4208" s="2"/>
      <c r="I4208" s="64"/>
      <c r="J4208" s="2"/>
      <c r="K4208" s="68"/>
    </row>
    <row r="4209" spans="6:11">
      <c r="F4209" s="2"/>
      <c r="G4209" s="2"/>
      <c r="H4209" s="2"/>
      <c r="I4209" s="64"/>
      <c r="J4209" s="2"/>
      <c r="K4209" s="68"/>
    </row>
    <row r="4210" spans="6:11">
      <c r="F4210" s="2"/>
      <c r="G4210" s="2"/>
      <c r="H4210" s="2"/>
      <c r="I4210" s="64"/>
      <c r="J4210" s="2"/>
      <c r="K4210" s="68"/>
    </row>
    <row r="4211" spans="6:11">
      <c r="F4211" s="2"/>
      <c r="G4211" s="2"/>
      <c r="H4211" s="2"/>
      <c r="I4211" s="64"/>
      <c r="J4211" s="2"/>
      <c r="K4211" s="68"/>
    </row>
    <row r="4212" spans="6:11">
      <c r="F4212" s="2"/>
      <c r="G4212" s="2"/>
      <c r="H4212" s="2"/>
      <c r="I4212" s="64"/>
      <c r="J4212" s="2"/>
      <c r="K4212" s="68"/>
    </row>
    <row r="4213" spans="6:11">
      <c r="F4213" s="2"/>
      <c r="G4213" s="2"/>
      <c r="H4213" s="2"/>
      <c r="I4213" s="64"/>
      <c r="J4213" s="2"/>
      <c r="K4213" s="68"/>
    </row>
    <row r="4214" spans="6:11">
      <c r="F4214" s="2"/>
      <c r="G4214" s="2"/>
      <c r="H4214" s="2"/>
      <c r="I4214" s="64"/>
      <c r="J4214" s="2"/>
      <c r="K4214" s="68"/>
    </row>
    <row r="4215" spans="6:11">
      <c r="F4215" s="2"/>
      <c r="G4215" s="2"/>
      <c r="H4215" s="2"/>
      <c r="I4215" s="64"/>
      <c r="J4215" s="2"/>
      <c r="K4215" s="68"/>
    </row>
    <row r="4216" spans="6:11">
      <c r="F4216" s="2"/>
      <c r="G4216" s="2"/>
      <c r="H4216" s="2"/>
      <c r="I4216" s="64"/>
      <c r="J4216" s="2"/>
      <c r="K4216" s="68"/>
    </row>
    <row r="4217" spans="6:11">
      <c r="F4217" s="2"/>
      <c r="G4217" s="2"/>
      <c r="H4217" s="2"/>
      <c r="I4217" s="64"/>
      <c r="J4217" s="2"/>
      <c r="K4217" s="68"/>
    </row>
    <row r="4218" spans="6:11">
      <c r="F4218" s="2"/>
      <c r="G4218" s="2"/>
      <c r="H4218" s="2"/>
      <c r="I4218" s="64"/>
      <c r="J4218" s="2"/>
      <c r="K4218" s="68"/>
    </row>
    <row r="4219" spans="6:11">
      <c r="F4219" s="2"/>
      <c r="G4219" s="2"/>
      <c r="H4219" s="2"/>
      <c r="I4219" s="64"/>
      <c r="J4219" s="2"/>
      <c r="K4219" s="68"/>
    </row>
    <row r="4220" spans="6:11">
      <c r="F4220" s="2"/>
      <c r="G4220" s="2"/>
      <c r="H4220" s="2"/>
      <c r="I4220" s="64"/>
      <c r="J4220" s="2"/>
      <c r="K4220" s="68"/>
    </row>
    <row r="4221" spans="6:11">
      <c r="F4221" s="2"/>
      <c r="G4221" s="2"/>
      <c r="H4221" s="2"/>
      <c r="I4221" s="64"/>
      <c r="J4221" s="2"/>
      <c r="K4221" s="68"/>
    </row>
    <row r="4222" spans="6:11">
      <c r="F4222" s="2"/>
      <c r="G4222" s="2"/>
      <c r="H4222" s="2"/>
      <c r="I4222" s="64"/>
      <c r="J4222" s="2"/>
      <c r="K4222" s="68"/>
    </row>
    <row r="4223" spans="6:11">
      <c r="F4223" s="2"/>
      <c r="G4223" s="2"/>
      <c r="H4223" s="2"/>
      <c r="I4223" s="64"/>
      <c r="J4223" s="2"/>
      <c r="K4223" s="68"/>
    </row>
    <row r="4224" spans="6:11">
      <c r="F4224" s="2"/>
      <c r="G4224" s="2"/>
      <c r="H4224" s="2"/>
      <c r="I4224" s="64"/>
      <c r="J4224" s="2"/>
      <c r="K4224" s="68"/>
    </row>
    <row r="4225" spans="6:11">
      <c r="F4225" s="2"/>
      <c r="G4225" s="2"/>
      <c r="H4225" s="2"/>
      <c r="I4225" s="64"/>
      <c r="J4225" s="2"/>
      <c r="K4225" s="68"/>
    </row>
    <row r="4226" spans="6:11">
      <c r="F4226" s="2"/>
      <c r="G4226" s="2"/>
      <c r="H4226" s="2"/>
      <c r="I4226" s="64"/>
      <c r="J4226" s="2"/>
      <c r="K4226" s="68"/>
    </row>
    <row r="4227" spans="6:11">
      <c r="F4227" s="2"/>
      <c r="G4227" s="2"/>
      <c r="H4227" s="2"/>
      <c r="I4227" s="64"/>
      <c r="J4227" s="2"/>
      <c r="K4227" s="68"/>
    </row>
    <row r="4228" spans="6:11">
      <c r="F4228" s="2"/>
      <c r="G4228" s="2"/>
      <c r="H4228" s="2"/>
      <c r="I4228" s="64"/>
      <c r="J4228" s="2"/>
      <c r="K4228" s="68"/>
    </row>
    <row r="4229" spans="6:11">
      <c r="F4229" s="2"/>
      <c r="G4229" s="2"/>
      <c r="H4229" s="2"/>
      <c r="I4229" s="64"/>
      <c r="J4229" s="2"/>
      <c r="K4229" s="68"/>
    </row>
    <row r="4230" spans="6:11">
      <c r="F4230" s="2"/>
      <c r="G4230" s="2"/>
      <c r="H4230" s="2"/>
      <c r="I4230" s="64"/>
      <c r="J4230" s="2"/>
      <c r="K4230" s="68"/>
    </row>
    <row r="4231" spans="6:11">
      <c r="F4231" s="2"/>
      <c r="G4231" s="2"/>
      <c r="H4231" s="2"/>
      <c r="I4231" s="64"/>
      <c r="J4231" s="2"/>
      <c r="K4231" s="68"/>
    </row>
    <row r="4232" spans="6:11">
      <c r="F4232" s="2"/>
      <c r="G4232" s="2"/>
      <c r="H4232" s="2"/>
      <c r="I4232" s="64"/>
      <c r="J4232" s="2"/>
      <c r="K4232" s="68"/>
    </row>
    <row r="4233" spans="6:11">
      <c r="F4233" s="2"/>
      <c r="G4233" s="2"/>
      <c r="H4233" s="2"/>
      <c r="I4233" s="64"/>
      <c r="J4233" s="2"/>
      <c r="K4233" s="68"/>
    </row>
    <row r="4234" spans="6:11">
      <c r="F4234" s="2"/>
      <c r="G4234" s="2"/>
      <c r="H4234" s="2"/>
      <c r="I4234" s="64"/>
      <c r="J4234" s="2"/>
      <c r="K4234" s="68"/>
    </row>
    <row r="4235" spans="6:11">
      <c r="F4235" s="2"/>
      <c r="G4235" s="2"/>
      <c r="H4235" s="2"/>
      <c r="I4235" s="64"/>
      <c r="J4235" s="2"/>
      <c r="K4235" s="68"/>
    </row>
    <row r="4236" spans="6:11">
      <c r="F4236" s="2"/>
      <c r="G4236" s="2"/>
      <c r="H4236" s="2"/>
      <c r="I4236" s="64"/>
      <c r="J4236" s="2"/>
      <c r="K4236" s="68"/>
    </row>
    <row r="4237" spans="6:11">
      <c r="F4237" s="2"/>
      <c r="G4237" s="2"/>
      <c r="H4237" s="2"/>
      <c r="I4237" s="64"/>
      <c r="J4237" s="2"/>
      <c r="K4237" s="68"/>
    </row>
    <row r="4238" spans="6:11">
      <c r="F4238" s="2"/>
      <c r="G4238" s="2"/>
      <c r="H4238" s="2"/>
      <c r="I4238" s="64"/>
      <c r="J4238" s="2"/>
      <c r="K4238" s="68"/>
    </row>
    <row r="4239" spans="6:11">
      <c r="F4239" s="2"/>
      <c r="G4239" s="2"/>
      <c r="H4239" s="2"/>
      <c r="I4239" s="64"/>
      <c r="J4239" s="2"/>
      <c r="K4239" s="68"/>
    </row>
    <row r="4240" spans="6:11">
      <c r="F4240" s="2"/>
      <c r="G4240" s="2"/>
      <c r="H4240" s="2"/>
      <c r="I4240" s="64"/>
      <c r="J4240" s="2"/>
      <c r="K4240" s="68"/>
    </row>
    <row r="4241" spans="6:11">
      <c r="F4241" s="2"/>
      <c r="G4241" s="2"/>
      <c r="H4241" s="2"/>
      <c r="I4241" s="64"/>
      <c r="J4241" s="2"/>
      <c r="K4241" s="68"/>
    </row>
    <row r="4242" spans="6:11">
      <c r="F4242" s="2"/>
      <c r="G4242" s="2"/>
      <c r="H4242" s="2"/>
      <c r="I4242" s="64"/>
      <c r="J4242" s="2"/>
      <c r="K4242" s="68"/>
    </row>
    <row r="4243" spans="6:11">
      <c r="F4243" s="2"/>
      <c r="G4243" s="2"/>
      <c r="H4243" s="2"/>
      <c r="I4243" s="64"/>
      <c r="J4243" s="2"/>
      <c r="K4243" s="68"/>
    </row>
    <row r="4244" spans="6:11">
      <c r="F4244" s="2"/>
      <c r="G4244" s="2"/>
      <c r="H4244" s="2"/>
      <c r="I4244" s="64"/>
      <c r="J4244" s="2"/>
      <c r="K4244" s="68"/>
    </row>
    <row r="4245" spans="6:11">
      <c r="F4245" s="2"/>
      <c r="G4245" s="2"/>
      <c r="H4245" s="2"/>
      <c r="I4245" s="64"/>
      <c r="J4245" s="2"/>
      <c r="K4245" s="68"/>
    </row>
    <row r="4246" spans="6:11">
      <c r="F4246" s="2"/>
      <c r="G4246" s="2"/>
      <c r="H4246" s="2"/>
      <c r="I4246" s="64"/>
      <c r="J4246" s="2"/>
      <c r="K4246" s="68"/>
    </row>
    <row r="4247" spans="6:11">
      <c r="F4247" s="2"/>
      <c r="G4247" s="2"/>
      <c r="H4247" s="2"/>
      <c r="I4247" s="64"/>
      <c r="J4247" s="2"/>
      <c r="K4247" s="68"/>
    </row>
    <row r="4248" spans="6:11">
      <c r="F4248" s="2"/>
      <c r="G4248" s="2"/>
      <c r="H4248" s="2"/>
      <c r="I4248" s="64"/>
      <c r="J4248" s="2"/>
      <c r="K4248" s="68"/>
    </row>
    <row r="4249" spans="6:11">
      <c r="F4249" s="2"/>
      <c r="G4249" s="2"/>
      <c r="H4249" s="2"/>
      <c r="I4249" s="64"/>
      <c r="J4249" s="2"/>
      <c r="K4249" s="68"/>
    </row>
    <row r="4250" spans="6:11">
      <c r="F4250" s="2"/>
      <c r="G4250" s="2"/>
      <c r="H4250" s="2"/>
      <c r="I4250" s="64"/>
      <c r="J4250" s="2"/>
      <c r="K4250" s="68"/>
    </row>
    <row r="4251" spans="6:11">
      <c r="F4251" s="2"/>
      <c r="G4251" s="2"/>
      <c r="H4251" s="2"/>
      <c r="I4251" s="64"/>
      <c r="J4251" s="2"/>
      <c r="K4251" s="68"/>
    </row>
    <row r="4252" spans="6:11">
      <c r="F4252" s="2"/>
      <c r="G4252" s="2"/>
      <c r="H4252" s="2"/>
      <c r="I4252" s="64"/>
      <c r="J4252" s="2"/>
      <c r="K4252" s="68"/>
    </row>
    <row r="4253" spans="6:11">
      <c r="F4253" s="2"/>
      <c r="G4253" s="2"/>
      <c r="H4253" s="2"/>
      <c r="I4253" s="64"/>
      <c r="J4253" s="2"/>
      <c r="K4253" s="68"/>
    </row>
    <row r="4254" spans="6:11">
      <c r="F4254" s="2"/>
      <c r="G4254" s="2"/>
      <c r="H4254" s="2"/>
      <c r="I4254" s="64"/>
      <c r="J4254" s="2"/>
      <c r="K4254" s="68"/>
    </row>
    <row r="4255" spans="6:11">
      <c r="F4255" s="2"/>
      <c r="G4255" s="2"/>
      <c r="H4255" s="2"/>
      <c r="I4255" s="64"/>
      <c r="J4255" s="2"/>
      <c r="K4255" s="68"/>
    </row>
    <row r="4256" spans="6:11">
      <c r="F4256" s="2"/>
      <c r="G4256" s="2"/>
      <c r="H4256" s="2"/>
      <c r="I4256" s="64"/>
      <c r="J4256" s="2"/>
      <c r="K4256" s="68"/>
    </row>
    <row r="4257" spans="6:11">
      <c r="F4257" s="2"/>
      <c r="G4257" s="2"/>
      <c r="H4257" s="2"/>
      <c r="I4257" s="64"/>
      <c r="J4257" s="2"/>
      <c r="K4257" s="68"/>
    </row>
    <row r="4258" spans="6:11">
      <c r="F4258" s="2"/>
      <c r="G4258" s="2"/>
      <c r="H4258" s="2"/>
      <c r="I4258" s="64"/>
      <c r="J4258" s="2"/>
      <c r="K4258" s="68"/>
    </row>
    <row r="4259" spans="6:11">
      <c r="F4259" s="2"/>
      <c r="G4259" s="2"/>
      <c r="H4259" s="2"/>
      <c r="I4259" s="64"/>
      <c r="J4259" s="2"/>
      <c r="K4259" s="68"/>
    </row>
    <row r="4260" spans="6:11">
      <c r="F4260" s="2"/>
      <c r="G4260" s="2"/>
      <c r="H4260" s="2"/>
      <c r="I4260" s="64"/>
      <c r="J4260" s="2"/>
      <c r="K4260" s="68"/>
    </row>
    <row r="4261" spans="6:11">
      <c r="F4261" s="2"/>
      <c r="G4261" s="2"/>
      <c r="H4261" s="2"/>
      <c r="I4261" s="64"/>
      <c r="J4261" s="2"/>
      <c r="K4261" s="68"/>
    </row>
    <row r="4262" spans="6:11">
      <c r="F4262" s="2"/>
      <c r="G4262" s="2"/>
      <c r="H4262" s="2"/>
      <c r="I4262" s="64"/>
      <c r="J4262" s="2"/>
      <c r="K4262" s="68"/>
    </row>
    <row r="4263" spans="6:11">
      <c r="F4263" s="2"/>
      <c r="G4263" s="2"/>
      <c r="H4263" s="2"/>
      <c r="I4263" s="64"/>
      <c r="J4263" s="2"/>
      <c r="K4263" s="68"/>
    </row>
    <row r="4264" spans="6:11">
      <c r="F4264" s="2"/>
      <c r="G4264" s="2"/>
      <c r="H4264" s="2"/>
      <c r="I4264" s="64"/>
      <c r="J4264" s="2"/>
      <c r="K4264" s="68"/>
    </row>
    <row r="4265" spans="6:11">
      <c r="F4265" s="2"/>
      <c r="G4265" s="2"/>
      <c r="H4265" s="2"/>
      <c r="I4265" s="64"/>
      <c r="J4265" s="2"/>
      <c r="K4265" s="68"/>
    </row>
    <row r="4266" spans="6:11">
      <c r="F4266" s="2"/>
      <c r="G4266" s="2"/>
      <c r="H4266" s="2"/>
      <c r="I4266" s="64"/>
      <c r="J4266" s="2"/>
      <c r="K4266" s="68"/>
    </row>
    <row r="4267" spans="6:11">
      <c r="F4267" s="2"/>
      <c r="G4267" s="2"/>
      <c r="H4267" s="2"/>
      <c r="I4267" s="64"/>
      <c r="J4267" s="2"/>
      <c r="K4267" s="68"/>
    </row>
    <row r="4268" spans="6:11">
      <c r="F4268" s="2"/>
      <c r="G4268" s="2"/>
      <c r="H4268" s="2"/>
      <c r="I4268" s="64"/>
      <c r="J4268" s="2"/>
      <c r="K4268" s="68"/>
    </row>
    <row r="4269" spans="6:11">
      <c r="F4269" s="2"/>
      <c r="G4269" s="2"/>
      <c r="H4269" s="2"/>
      <c r="I4269" s="64"/>
      <c r="J4269" s="2"/>
      <c r="K4269" s="68"/>
    </row>
    <row r="4270" spans="6:11">
      <c r="F4270" s="2"/>
      <c r="G4270" s="2"/>
      <c r="H4270" s="2"/>
      <c r="I4270" s="64"/>
      <c r="J4270" s="2"/>
      <c r="K4270" s="68"/>
    </row>
    <row r="4271" spans="6:11">
      <c r="F4271" s="2"/>
      <c r="G4271" s="2"/>
      <c r="H4271" s="2"/>
      <c r="I4271" s="64"/>
      <c r="J4271" s="2"/>
      <c r="K4271" s="68"/>
    </row>
    <row r="4272" spans="6:11">
      <c r="F4272" s="2"/>
      <c r="G4272" s="2"/>
      <c r="H4272" s="2"/>
      <c r="I4272" s="64"/>
      <c r="J4272" s="2"/>
      <c r="K4272" s="68"/>
    </row>
    <row r="4273" spans="6:11">
      <c r="F4273" s="2"/>
      <c r="G4273" s="2"/>
      <c r="H4273" s="2"/>
      <c r="I4273" s="64"/>
      <c r="J4273" s="2"/>
      <c r="K4273" s="68"/>
    </row>
    <row r="4274" spans="6:11">
      <c r="F4274" s="2"/>
      <c r="G4274" s="2"/>
      <c r="H4274" s="2"/>
      <c r="I4274" s="64"/>
      <c r="J4274" s="2"/>
      <c r="K4274" s="68"/>
    </row>
    <row r="4275" spans="6:11">
      <c r="F4275" s="2"/>
      <c r="G4275" s="2"/>
      <c r="H4275" s="2"/>
      <c r="I4275" s="64"/>
      <c r="J4275" s="2"/>
      <c r="K4275" s="68"/>
    </row>
    <row r="4276" spans="6:11">
      <c r="F4276" s="2"/>
      <c r="G4276" s="2"/>
      <c r="H4276" s="2"/>
      <c r="I4276" s="64"/>
      <c r="J4276" s="2"/>
      <c r="K4276" s="68"/>
    </row>
    <row r="4277" spans="6:11">
      <c r="F4277" s="2"/>
      <c r="G4277" s="2"/>
      <c r="H4277" s="2"/>
      <c r="I4277" s="64"/>
      <c r="J4277" s="2"/>
      <c r="K4277" s="68"/>
    </row>
    <row r="4278" spans="6:11">
      <c r="F4278" s="2"/>
      <c r="G4278" s="2"/>
      <c r="H4278" s="2"/>
      <c r="I4278" s="64"/>
      <c r="J4278" s="2"/>
      <c r="K4278" s="68"/>
    </row>
    <row r="4279" spans="6:11">
      <c r="F4279" s="2"/>
      <c r="G4279" s="2"/>
      <c r="H4279" s="2"/>
      <c r="I4279" s="64"/>
      <c r="J4279" s="2"/>
      <c r="K4279" s="68"/>
    </row>
    <row r="4280" spans="6:11">
      <c r="F4280" s="2"/>
      <c r="G4280" s="2"/>
      <c r="H4280" s="2"/>
      <c r="I4280" s="64"/>
      <c r="J4280" s="2"/>
      <c r="K4280" s="68"/>
    </row>
    <row r="4281" spans="6:11">
      <c r="F4281" s="2"/>
      <c r="G4281" s="2"/>
      <c r="H4281" s="2"/>
      <c r="I4281" s="64"/>
      <c r="J4281" s="2"/>
      <c r="K4281" s="68"/>
    </row>
    <row r="4282" spans="6:11">
      <c r="F4282" s="2"/>
      <c r="G4282" s="2"/>
      <c r="H4282" s="2"/>
      <c r="I4282" s="64"/>
      <c r="J4282" s="2"/>
      <c r="K4282" s="68"/>
    </row>
    <row r="4283" spans="6:11">
      <c r="F4283" s="2"/>
      <c r="G4283" s="2"/>
      <c r="H4283" s="2"/>
      <c r="I4283" s="64"/>
      <c r="J4283" s="2"/>
      <c r="K4283" s="68"/>
    </row>
    <row r="4284" spans="6:11">
      <c r="F4284" s="2"/>
      <c r="G4284" s="2"/>
      <c r="H4284" s="2"/>
      <c r="I4284" s="64"/>
      <c r="J4284" s="2"/>
      <c r="K4284" s="68"/>
    </row>
    <row r="4285" spans="6:11">
      <c r="F4285" s="2"/>
      <c r="G4285" s="2"/>
      <c r="H4285" s="2"/>
      <c r="I4285" s="64"/>
      <c r="J4285" s="2"/>
      <c r="K4285" s="68"/>
    </row>
    <row r="4286" spans="6:11">
      <c r="F4286" s="2"/>
      <c r="G4286" s="2"/>
      <c r="H4286" s="2"/>
      <c r="I4286" s="64"/>
      <c r="J4286" s="2"/>
      <c r="K4286" s="68"/>
    </row>
    <row r="4287" spans="6:11">
      <c r="F4287" s="2"/>
      <c r="G4287" s="2"/>
      <c r="H4287" s="2"/>
      <c r="I4287" s="64"/>
      <c r="J4287" s="2"/>
      <c r="K4287" s="68"/>
    </row>
    <row r="4288" spans="6:11">
      <c r="F4288" s="2"/>
      <c r="G4288" s="2"/>
      <c r="H4288" s="2"/>
      <c r="I4288" s="64"/>
      <c r="J4288" s="2"/>
      <c r="K4288" s="68"/>
    </row>
    <row r="4289" spans="6:11">
      <c r="F4289" s="2"/>
      <c r="G4289" s="2"/>
      <c r="H4289" s="2"/>
      <c r="I4289" s="64"/>
      <c r="J4289" s="2"/>
      <c r="K4289" s="68"/>
    </row>
    <row r="4290" spans="6:11">
      <c r="F4290" s="2"/>
      <c r="G4290" s="2"/>
      <c r="H4290" s="2"/>
      <c r="I4290" s="64"/>
      <c r="J4290" s="2"/>
      <c r="K4290" s="68"/>
    </row>
    <row r="4291" spans="6:11">
      <c r="F4291" s="2"/>
      <c r="G4291" s="2"/>
      <c r="H4291" s="2"/>
      <c r="I4291" s="64"/>
      <c r="J4291" s="2"/>
      <c r="K4291" s="68"/>
    </row>
    <row r="4292" spans="6:11">
      <c r="F4292" s="2"/>
      <c r="G4292" s="2"/>
      <c r="H4292" s="2"/>
      <c r="I4292" s="64"/>
      <c r="J4292" s="2"/>
      <c r="K4292" s="68"/>
    </row>
    <row r="4293" spans="6:11">
      <c r="F4293" s="2"/>
      <c r="G4293" s="2"/>
      <c r="H4293" s="2"/>
      <c r="I4293" s="64"/>
      <c r="J4293" s="2"/>
      <c r="K4293" s="68"/>
    </row>
    <row r="4294" spans="6:11">
      <c r="F4294" s="2"/>
      <c r="G4294" s="2"/>
      <c r="H4294" s="2"/>
      <c r="I4294" s="64"/>
      <c r="J4294" s="2"/>
      <c r="K4294" s="68"/>
    </row>
    <row r="4295" spans="6:11">
      <c r="F4295" s="2"/>
      <c r="G4295" s="2"/>
      <c r="H4295" s="2"/>
      <c r="I4295" s="64"/>
      <c r="J4295" s="2"/>
      <c r="K4295" s="68"/>
    </row>
    <row r="4296" spans="6:11">
      <c r="F4296" s="2"/>
      <c r="G4296" s="2"/>
      <c r="H4296" s="2"/>
      <c r="I4296" s="64"/>
      <c r="J4296" s="2"/>
      <c r="K4296" s="68"/>
    </row>
    <row r="4297" spans="6:11">
      <c r="F4297" s="2"/>
      <c r="G4297" s="2"/>
      <c r="H4297" s="2"/>
      <c r="I4297" s="64"/>
      <c r="J4297" s="2"/>
      <c r="K4297" s="68"/>
    </row>
    <row r="4298" spans="6:11">
      <c r="F4298" s="2"/>
      <c r="G4298" s="2"/>
      <c r="H4298" s="2"/>
      <c r="I4298" s="64"/>
      <c r="J4298" s="2"/>
      <c r="K4298" s="68"/>
    </row>
    <row r="4299" spans="6:11">
      <c r="F4299" s="2"/>
      <c r="G4299" s="2"/>
      <c r="H4299" s="2"/>
      <c r="I4299" s="64"/>
      <c r="J4299" s="2"/>
      <c r="K4299" s="68"/>
    </row>
    <row r="4300" spans="6:11">
      <c r="F4300" s="2"/>
      <c r="G4300" s="2"/>
      <c r="H4300" s="2"/>
      <c r="I4300" s="64"/>
      <c r="J4300" s="2"/>
      <c r="K4300" s="68"/>
    </row>
    <row r="4301" spans="6:11">
      <c r="F4301" s="2"/>
      <c r="G4301" s="2"/>
      <c r="H4301" s="2"/>
      <c r="I4301" s="64"/>
      <c r="J4301" s="2"/>
      <c r="K4301" s="68"/>
    </row>
    <row r="4302" spans="6:11">
      <c r="F4302" s="2"/>
      <c r="G4302" s="2"/>
      <c r="H4302" s="2"/>
      <c r="I4302" s="64"/>
      <c r="J4302" s="2"/>
      <c r="K4302" s="68"/>
    </row>
    <row r="4303" spans="6:11">
      <c r="F4303" s="2"/>
      <c r="G4303" s="2"/>
      <c r="H4303" s="2"/>
      <c r="I4303" s="64"/>
      <c r="J4303" s="2"/>
      <c r="K4303" s="68"/>
    </row>
    <row r="4304" spans="6:11">
      <c r="F4304" s="2"/>
      <c r="G4304" s="2"/>
      <c r="H4304" s="2"/>
      <c r="I4304" s="64"/>
      <c r="J4304" s="2"/>
      <c r="K4304" s="68"/>
    </row>
    <row r="4305" spans="6:11">
      <c r="F4305" s="2"/>
      <c r="G4305" s="2"/>
      <c r="H4305" s="2"/>
      <c r="I4305" s="64"/>
      <c r="J4305" s="2"/>
      <c r="K4305" s="68"/>
    </row>
    <row r="4306" spans="6:11">
      <c r="F4306" s="2"/>
      <c r="G4306" s="2"/>
      <c r="H4306" s="2"/>
      <c r="I4306" s="64"/>
      <c r="J4306" s="2"/>
      <c r="K4306" s="68"/>
    </row>
    <row r="4307" spans="6:11">
      <c r="F4307" s="2"/>
      <c r="G4307" s="2"/>
      <c r="H4307" s="2"/>
      <c r="I4307" s="64"/>
      <c r="J4307" s="2"/>
      <c r="K4307" s="68"/>
    </row>
    <row r="4308" spans="6:11">
      <c r="F4308" s="2"/>
      <c r="G4308" s="2"/>
      <c r="H4308" s="2"/>
      <c r="I4308" s="64"/>
      <c r="J4308" s="2"/>
      <c r="K4308" s="68"/>
    </row>
    <row r="4309" spans="6:11">
      <c r="F4309" s="2"/>
      <c r="G4309" s="2"/>
      <c r="H4309" s="2"/>
      <c r="I4309" s="64"/>
      <c r="J4309" s="2"/>
      <c r="K4309" s="68"/>
    </row>
    <row r="4310" spans="6:11">
      <c r="F4310" s="2"/>
      <c r="G4310" s="2"/>
      <c r="H4310" s="2"/>
      <c r="I4310" s="64"/>
      <c r="J4310" s="2"/>
      <c r="K4310" s="68"/>
    </row>
    <row r="4311" spans="6:11">
      <c r="F4311" s="2"/>
      <c r="G4311" s="2"/>
      <c r="H4311" s="2"/>
      <c r="I4311" s="64"/>
      <c r="J4311" s="2"/>
      <c r="K4311" s="68"/>
    </row>
    <row r="4312" spans="6:11">
      <c r="F4312" s="2"/>
      <c r="G4312" s="2"/>
      <c r="H4312" s="2"/>
      <c r="I4312" s="64"/>
      <c r="J4312" s="2"/>
      <c r="K4312" s="68"/>
    </row>
    <row r="4313" spans="6:11">
      <c r="F4313" s="2"/>
      <c r="G4313" s="2"/>
      <c r="H4313" s="2"/>
      <c r="I4313" s="64"/>
      <c r="J4313" s="2"/>
      <c r="K4313" s="68"/>
    </row>
    <row r="4314" spans="6:11">
      <c r="F4314" s="2"/>
      <c r="G4314" s="2"/>
      <c r="H4314" s="2"/>
      <c r="I4314" s="64"/>
      <c r="J4314" s="2"/>
      <c r="K4314" s="68"/>
    </row>
    <row r="4315" spans="6:11">
      <c r="F4315" s="2"/>
      <c r="G4315" s="2"/>
      <c r="H4315" s="2"/>
      <c r="I4315" s="64"/>
      <c r="J4315" s="2"/>
      <c r="K4315" s="68"/>
    </row>
    <row r="4316" spans="6:11">
      <c r="F4316" s="2"/>
      <c r="G4316" s="2"/>
      <c r="H4316" s="2"/>
      <c r="I4316" s="64"/>
      <c r="J4316" s="2"/>
      <c r="K4316" s="68"/>
    </row>
    <row r="4317" spans="6:11">
      <c r="F4317" s="2"/>
      <c r="G4317" s="2"/>
      <c r="H4317" s="2"/>
      <c r="I4317" s="64"/>
      <c r="J4317" s="2"/>
      <c r="K4317" s="68"/>
    </row>
    <row r="4318" spans="6:11">
      <c r="F4318" s="2"/>
      <c r="G4318" s="2"/>
      <c r="H4318" s="2"/>
      <c r="I4318" s="64"/>
      <c r="J4318" s="2"/>
      <c r="K4318" s="68"/>
    </row>
    <row r="4319" spans="6:11">
      <c r="F4319" s="2"/>
      <c r="G4319" s="2"/>
      <c r="H4319" s="2"/>
      <c r="I4319" s="64"/>
      <c r="J4319" s="2"/>
      <c r="K4319" s="68"/>
    </row>
    <row r="4320" spans="6:11">
      <c r="F4320" s="2"/>
      <c r="G4320" s="2"/>
      <c r="H4320" s="2"/>
      <c r="I4320" s="64"/>
      <c r="J4320" s="2"/>
      <c r="K4320" s="68"/>
    </row>
    <row r="4321" spans="6:11">
      <c r="F4321" s="2"/>
      <c r="G4321" s="2"/>
      <c r="H4321" s="2"/>
      <c r="I4321" s="64"/>
      <c r="J4321" s="2"/>
      <c r="K4321" s="68"/>
    </row>
    <row r="4322" spans="6:11">
      <c r="F4322" s="2"/>
      <c r="G4322" s="2"/>
      <c r="H4322" s="2"/>
      <c r="I4322" s="64"/>
      <c r="J4322" s="2"/>
      <c r="K4322" s="68"/>
    </row>
    <row r="4323" spans="6:11">
      <c r="F4323" s="2"/>
      <c r="G4323" s="2"/>
      <c r="H4323" s="2"/>
      <c r="I4323" s="64"/>
      <c r="J4323" s="2"/>
      <c r="K4323" s="68"/>
    </row>
    <row r="4324" spans="6:11">
      <c r="F4324" s="2"/>
      <c r="G4324" s="2"/>
      <c r="H4324" s="2"/>
      <c r="I4324" s="64"/>
      <c r="J4324" s="2"/>
      <c r="K4324" s="68"/>
    </row>
    <row r="4325" spans="6:11">
      <c r="F4325" s="2"/>
      <c r="G4325" s="2"/>
      <c r="H4325" s="2"/>
      <c r="I4325" s="64"/>
      <c r="J4325" s="2"/>
      <c r="K4325" s="68"/>
    </row>
    <row r="4326" spans="6:11">
      <c r="F4326" s="2"/>
      <c r="G4326" s="2"/>
      <c r="H4326" s="2"/>
      <c r="I4326" s="64"/>
      <c r="J4326" s="2"/>
      <c r="K4326" s="68"/>
    </row>
    <row r="4327" spans="6:11">
      <c r="F4327" s="2"/>
      <c r="G4327" s="2"/>
      <c r="H4327" s="2"/>
      <c r="I4327" s="64"/>
      <c r="J4327" s="2"/>
      <c r="K4327" s="68"/>
    </row>
    <row r="4328" spans="6:11">
      <c r="F4328" s="2"/>
      <c r="G4328" s="2"/>
      <c r="H4328" s="2"/>
      <c r="I4328" s="64"/>
      <c r="J4328" s="2"/>
      <c r="K4328" s="68"/>
    </row>
    <row r="4329" spans="6:11">
      <c r="F4329" s="2"/>
      <c r="G4329" s="2"/>
      <c r="H4329" s="2"/>
      <c r="I4329" s="64"/>
      <c r="J4329" s="2"/>
      <c r="K4329" s="68"/>
    </row>
    <row r="4330" spans="6:11">
      <c r="F4330" s="2"/>
      <c r="G4330" s="2"/>
      <c r="H4330" s="2"/>
      <c r="I4330" s="64"/>
      <c r="J4330" s="2"/>
      <c r="K4330" s="68"/>
    </row>
    <row r="4331" spans="6:11">
      <c r="F4331" s="2"/>
      <c r="G4331" s="2"/>
      <c r="H4331" s="2"/>
      <c r="I4331" s="64"/>
      <c r="J4331" s="2"/>
      <c r="K4331" s="68"/>
    </row>
    <row r="4332" spans="6:11">
      <c r="F4332" s="2"/>
      <c r="G4332" s="2"/>
      <c r="H4332" s="2"/>
      <c r="I4332" s="64"/>
      <c r="J4332" s="2"/>
      <c r="K4332" s="68"/>
    </row>
    <row r="4333" spans="6:11">
      <c r="F4333" s="2"/>
      <c r="G4333" s="2"/>
      <c r="H4333" s="2"/>
      <c r="I4333" s="64"/>
      <c r="J4333" s="2"/>
      <c r="K4333" s="68"/>
    </row>
    <row r="4334" spans="6:11">
      <c r="F4334" s="2"/>
      <c r="G4334" s="2"/>
      <c r="H4334" s="2"/>
      <c r="I4334" s="64"/>
      <c r="J4334" s="2"/>
      <c r="K4334" s="68"/>
    </row>
    <row r="4335" spans="6:11">
      <c r="F4335" s="2"/>
      <c r="G4335" s="2"/>
      <c r="H4335" s="2"/>
      <c r="I4335" s="64"/>
      <c r="J4335" s="2"/>
      <c r="K4335" s="68"/>
    </row>
    <row r="4336" spans="6:11">
      <c r="F4336" s="2"/>
      <c r="G4336" s="2"/>
      <c r="H4336" s="2"/>
      <c r="I4336" s="64"/>
      <c r="J4336" s="2"/>
      <c r="K4336" s="68"/>
    </row>
    <row r="4337" spans="6:11">
      <c r="F4337" s="2"/>
      <c r="G4337" s="2"/>
      <c r="H4337" s="2"/>
      <c r="I4337" s="64"/>
      <c r="J4337" s="2"/>
      <c r="K4337" s="68"/>
    </row>
    <row r="4338" spans="6:11">
      <c r="F4338" s="2"/>
      <c r="G4338" s="2"/>
      <c r="H4338" s="2"/>
      <c r="I4338" s="64"/>
      <c r="J4338" s="2"/>
      <c r="K4338" s="68"/>
    </row>
    <row r="4339" spans="6:11">
      <c r="F4339" s="2"/>
      <c r="G4339" s="2"/>
      <c r="H4339" s="2"/>
      <c r="I4339" s="64"/>
      <c r="J4339" s="2"/>
      <c r="K4339" s="68"/>
    </row>
    <row r="4340" spans="6:11">
      <c r="F4340" s="2"/>
      <c r="G4340" s="2"/>
      <c r="H4340" s="2"/>
      <c r="I4340" s="64"/>
      <c r="J4340" s="2"/>
      <c r="K4340" s="68"/>
    </row>
    <row r="4341" spans="6:11">
      <c r="F4341" s="2"/>
      <c r="G4341" s="2"/>
      <c r="H4341" s="2"/>
      <c r="I4341" s="64"/>
      <c r="J4341" s="2"/>
      <c r="K4341" s="68"/>
    </row>
    <row r="4342" spans="6:11">
      <c r="F4342" s="2"/>
      <c r="G4342" s="2"/>
      <c r="H4342" s="2"/>
      <c r="I4342" s="64"/>
      <c r="J4342" s="2"/>
      <c r="K4342" s="68"/>
    </row>
    <row r="4343" spans="6:11">
      <c r="F4343" s="2"/>
      <c r="G4343" s="2"/>
      <c r="H4343" s="2"/>
      <c r="I4343" s="64"/>
      <c r="J4343" s="2"/>
      <c r="K4343" s="68"/>
    </row>
    <row r="4344" spans="6:11">
      <c r="F4344" s="2"/>
      <c r="G4344" s="2"/>
      <c r="H4344" s="2"/>
      <c r="I4344" s="64"/>
      <c r="J4344" s="2"/>
      <c r="K4344" s="68"/>
    </row>
    <row r="4345" spans="6:11">
      <c r="F4345" s="2"/>
      <c r="G4345" s="2"/>
      <c r="H4345" s="2"/>
      <c r="I4345" s="64"/>
      <c r="J4345" s="2"/>
      <c r="K4345" s="68"/>
    </row>
    <row r="4346" spans="6:11">
      <c r="F4346" s="2"/>
      <c r="G4346" s="2"/>
      <c r="H4346" s="2"/>
      <c r="I4346" s="64"/>
      <c r="J4346" s="2"/>
      <c r="K4346" s="68"/>
    </row>
    <row r="4347" spans="6:11">
      <c r="F4347" s="2"/>
      <c r="G4347" s="2"/>
      <c r="H4347" s="2"/>
      <c r="I4347" s="64"/>
      <c r="J4347" s="2"/>
      <c r="K4347" s="68"/>
    </row>
    <row r="4348" spans="6:11">
      <c r="F4348" s="2"/>
      <c r="G4348" s="2"/>
      <c r="H4348" s="2"/>
      <c r="I4348" s="64"/>
      <c r="J4348" s="2"/>
      <c r="K4348" s="68"/>
    </row>
    <row r="4349" spans="6:11">
      <c r="F4349" s="2"/>
      <c r="G4349" s="2"/>
      <c r="H4349" s="2"/>
      <c r="I4349" s="64"/>
      <c r="J4349" s="2"/>
      <c r="K4349" s="68"/>
    </row>
    <row r="4350" spans="6:11">
      <c r="F4350" s="2"/>
      <c r="G4350" s="2"/>
      <c r="H4350" s="2"/>
      <c r="I4350" s="64"/>
      <c r="J4350" s="2"/>
      <c r="K4350" s="68"/>
    </row>
    <row r="4351" spans="6:11">
      <c r="F4351" s="2"/>
      <c r="G4351" s="2"/>
      <c r="H4351" s="2"/>
      <c r="I4351" s="64"/>
      <c r="J4351" s="2"/>
      <c r="K4351" s="68"/>
    </row>
    <row r="4352" spans="6:11">
      <c r="F4352" s="2"/>
      <c r="G4352" s="2"/>
      <c r="H4352" s="2"/>
      <c r="I4352" s="64"/>
      <c r="J4352" s="2"/>
      <c r="K4352" s="68"/>
    </row>
    <row r="4353" spans="6:11">
      <c r="F4353" s="2"/>
      <c r="G4353" s="2"/>
      <c r="H4353" s="2"/>
      <c r="I4353" s="64"/>
      <c r="J4353" s="2"/>
      <c r="K4353" s="68"/>
    </row>
    <row r="4354" spans="6:11">
      <c r="F4354" s="2"/>
      <c r="G4354" s="2"/>
      <c r="H4354" s="2"/>
      <c r="I4354" s="64"/>
      <c r="J4354" s="2"/>
      <c r="K4354" s="68"/>
    </row>
    <row r="4355" spans="6:11">
      <c r="F4355" s="2"/>
      <c r="G4355" s="2"/>
      <c r="H4355" s="2"/>
      <c r="I4355" s="64"/>
      <c r="J4355" s="2"/>
      <c r="K4355" s="68"/>
    </row>
    <row r="4356" spans="6:11">
      <c r="F4356" s="2"/>
      <c r="G4356" s="2"/>
      <c r="H4356" s="2"/>
      <c r="I4356" s="64"/>
      <c r="J4356" s="2"/>
      <c r="K4356" s="68"/>
    </row>
    <row r="4357" spans="6:11">
      <c r="F4357" s="2"/>
      <c r="G4357" s="2"/>
      <c r="H4357" s="2"/>
      <c r="I4357" s="64"/>
      <c r="J4357" s="2"/>
      <c r="K4357" s="68"/>
    </row>
    <row r="4358" spans="6:11">
      <c r="F4358" s="2"/>
      <c r="G4358" s="2"/>
      <c r="H4358" s="2"/>
      <c r="I4358" s="64"/>
      <c r="J4358" s="2"/>
      <c r="K4358" s="68"/>
    </row>
    <row r="4359" spans="6:11">
      <c r="F4359" s="2"/>
      <c r="G4359" s="2"/>
      <c r="H4359" s="2"/>
      <c r="I4359" s="64"/>
      <c r="J4359" s="2"/>
      <c r="K4359" s="68"/>
    </row>
    <row r="4360" spans="6:11">
      <c r="F4360" s="2"/>
      <c r="G4360" s="2"/>
      <c r="H4360" s="2"/>
      <c r="I4360" s="64"/>
      <c r="J4360" s="2"/>
      <c r="K4360" s="68"/>
    </row>
    <row r="4361" spans="6:11">
      <c r="F4361" s="2"/>
      <c r="G4361" s="2"/>
      <c r="H4361" s="2"/>
      <c r="I4361" s="64"/>
      <c r="J4361" s="2"/>
      <c r="K4361" s="68"/>
    </row>
    <row r="4362" spans="6:11">
      <c r="F4362" s="2"/>
      <c r="G4362" s="2"/>
      <c r="H4362" s="2"/>
      <c r="I4362" s="64"/>
      <c r="J4362" s="2"/>
      <c r="K4362" s="68"/>
    </row>
    <row r="4363" spans="6:11">
      <c r="F4363" s="2"/>
      <c r="G4363" s="2"/>
      <c r="H4363" s="2"/>
      <c r="I4363" s="64"/>
      <c r="J4363" s="2"/>
      <c r="K4363" s="68"/>
    </row>
    <row r="4364" spans="6:11">
      <c r="F4364" s="2"/>
      <c r="G4364" s="2"/>
      <c r="H4364" s="2"/>
      <c r="I4364" s="64"/>
      <c r="J4364" s="2"/>
      <c r="K4364" s="68"/>
    </row>
    <row r="4365" spans="6:11">
      <c r="F4365" s="2"/>
      <c r="G4365" s="2"/>
      <c r="H4365" s="2"/>
      <c r="I4365" s="64"/>
      <c r="J4365" s="2"/>
      <c r="K4365" s="68"/>
    </row>
    <row r="4366" spans="6:11">
      <c r="F4366" s="2"/>
      <c r="G4366" s="2"/>
      <c r="H4366" s="2"/>
      <c r="I4366" s="64"/>
      <c r="J4366" s="2"/>
      <c r="K4366" s="68"/>
    </row>
    <row r="4367" spans="6:11">
      <c r="F4367" s="2"/>
      <c r="G4367" s="2"/>
      <c r="H4367" s="2"/>
      <c r="I4367" s="64"/>
      <c r="J4367" s="2"/>
      <c r="K4367" s="68"/>
    </row>
    <row r="4368" spans="6:11">
      <c r="F4368" s="2"/>
      <c r="G4368" s="2"/>
      <c r="H4368" s="2"/>
      <c r="I4368" s="64"/>
      <c r="J4368" s="2"/>
      <c r="K4368" s="68"/>
    </row>
    <row r="4369" spans="6:11">
      <c r="F4369" s="2"/>
      <c r="G4369" s="2"/>
      <c r="H4369" s="2"/>
      <c r="I4369" s="64"/>
      <c r="J4369" s="2"/>
      <c r="K4369" s="68"/>
    </row>
    <row r="4370" spans="6:11">
      <c r="F4370" s="2"/>
      <c r="G4370" s="2"/>
      <c r="H4370" s="2"/>
      <c r="I4370" s="64"/>
      <c r="J4370" s="2"/>
      <c r="K4370" s="68"/>
    </row>
    <row r="4371" spans="6:11">
      <c r="F4371" s="2"/>
      <c r="G4371" s="2"/>
      <c r="H4371" s="2"/>
      <c r="I4371" s="64"/>
      <c r="J4371" s="2"/>
      <c r="K4371" s="68"/>
    </row>
    <row r="4372" spans="6:11">
      <c r="F4372" s="2"/>
      <c r="G4372" s="2"/>
      <c r="H4372" s="2"/>
      <c r="I4372" s="64"/>
      <c r="J4372" s="2"/>
      <c r="K4372" s="68"/>
    </row>
    <row r="4373" spans="6:11">
      <c r="F4373" s="2"/>
      <c r="G4373" s="2"/>
      <c r="H4373" s="2"/>
      <c r="I4373" s="64"/>
      <c r="J4373" s="2"/>
      <c r="K4373" s="68"/>
    </row>
    <row r="4374" spans="6:11">
      <c r="F4374" s="2"/>
      <c r="G4374" s="2"/>
      <c r="H4374" s="2"/>
      <c r="I4374" s="64"/>
      <c r="J4374" s="2"/>
      <c r="K4374" s="68"/>
    </row>
    <row r="4375" spans="6:11">
      <c r="F4375" s="2"/>
      <c r="G4375" s="2"/>
      <c r="H4375" s="2"/>
      <c r="I4375" s="64"/>
      <c r="J4375" s="2"/>
      <c r="K4375" s="68"/>
    </row>
    <row r="4376" spans="6:11">
      <c r="F4376" s="2"/>
      <c r="G4376" s="2"/>
      <c r="H4376" s="2"/>
      <c r="I4376" s="64"/>
      <c r="J4376" s="2"/>
      <c r="K4376" s="68"/>
    </row>
    <row r="4377" spans="6:11">
      <c r="F4377" s="2"/>
      <c r="G4377" s="2"/>
      <c r="H4377" s="2"/>
      <c r="I4377" s="64"/>
      <c r="J4377" s="2"/>
      <c r="K4377" s="68"/>
    </row>
    <row r="4378" spans="6:11">
      <c r="F4378" s="2"/>
      <c r="G4378" s="2"/>
      <c r="H4378" s="2"/>
      <c r="I4378" s="64"/>
      <c r="J4378" s="2"/>
      <c r="K4378" s="68"/>
    </row>
    <row r="4379" spans="6:11">
      <c r="F4379" s="2"/>
      <c r="G4379" s="2"/>
      <c r="H4379" s="2"/>
      <c r="I4379" s="64"/>
      <c r="J4379" s="2"/>
      <c r="K4379" s="68"/>
    </row>
    <row r="4380" spans="6:11">
      <c r="F4380" s="2"/>
      <c r="G4380" s="2"/>
      <c r="H4380" s="2"/>
      <c r="I4380" s="64"/>
      <c r="J4380" s="2"/>
      <c r="K4380" s="68"/>
    </row>
    <row r="4381" spans="6:11">
      <c r="F4381" s="2"/>
      <c r="G4381" s="2"/>
      <c r="H4381" s="2"/>
      <c r="I4381" s="64"/>
      <c r="J4381" s="2"/>
      <c r="K4381" s="68"/>
    </row>
    <row r="4382" spans="6:11">
      <c r="F4382" s="2"/>
      <c r="G4382" s="2"/>
      <c r="H4382" s="2"/>
      <c r="I4382" s="64"/>
      <c r="J4382" s="2"/>
      <c r="K4382" s="68"/>
    </row>
    <row r="4383" spans="6:11">
      <c r="F4383" s="2"/>
      <c r="G4383" s="2"/>
      <c r="H4383" s="2"/>
      <c r="I4383" s="64"/>
      <c r="J4383" s="2"/>
      <c r="K4383" s="68"/>
    </row>
    <row r="4384" spans="6:11">
      <c r="F4384" s="2"/>
      <c r="G4384" s="2"/>
      <c r="H4384" s="2"/>
      <c r="I4384" s="64"/>
      <c r="J4384" s="2"/>
      <c r="K4384" s="68"/>
    </row>
    <row r="4385" spans="6:11">
      <c r="F4385" s="2"/>
      <c r="G4385" s="2"/>
      <c r="H4385" s="2"/>
      <c r="I4385" s="64"/>
      <c r="J4385" s="2"/>
      <c r="K4385" s="68"/>
    </row>
    <row r="4386" spans="6:11">
      <c r="F4386" s="2"/>
      <c r="G4386" s="2"/>
      <c r="H4386" s="2"/>
      <c r="I4386" s="64"/>
      <c r="J4386" s="2"/>
      <c r="K4386" s="68"/>
    </row>
    <row r="4387" spans="6:11">
      <c r="F4387" s="2"/>
      <c r="G4387" s="2"/>
      <c r="H4387" s="2"/>
      <c r="I4387" s="64"/>
      <c r="J4387" s="2"/>
      <c r="K4387" s="68"/>
    </row>
    <row r="4388" spans="6:11">
      <c r="F4388" s="2"/>
      <c r="G4388" s="2"/>
      <c r="H4388" s="2"/>
      <c r="I4388" s="64"/>
      <c r="J4388" s="2"/>
      <c r="K4388" s="68"/>
    </row>
    <row r="4389" spans="6:11">
      <c r="F4389" s="2"/>
      <c r="G4389" s="2"/>
      <c r="H4389" s="2"/>
      <c r="I4389" s="64"/>
      <c r="J4389" s="2"/>
      <c r="K4389" s="68"/>
    </row>
    <row r="4390" spans="6:11">
      <c r="F4390" s="2"/>
      <c r="G4390" s="2"/>
      <c r="H4390" s="2"/>
      <c r="I4390" s="64"/>
      <c r="J4390" s="2"/>
      <c r="K4390" s="68"/>
    </row>
    <row r="4391" spans="6:11">
      <c r="F4391" s="2"/>
      <c r="G4391" s="2"/>
      <c r="H4391" s="2"/>
      <c r="I4391" s="64"/>
      <c r="J4391" s="2"/>
      <c r="K4391" s="68"/>
    </row>
    <row r="4392" spans="6:11">
      <c r="F4392" s="2"/>
      <c r="G4392" s="2"/>
      <c r="H4392" s="2"/>
      <c r="I4392" s="64"/>
      <c r="J4392" s="2"/>
      <c r="K4392" s="68"/>
    </row>
    <row r="4393" spans="6:11">
      <c r="F4393" s="2"/>
      <c r="G4393" s="2"/>
      <c r="H4393" s="2"/>
      <c r="I4393" s="64"/>
      <c r="J4393" s="2"/>
      <c r="K4393" s="68"/>
    </row>
    <row r="4394" spans="6:11">
      <c r="F4394" s="2"/>
      <c r="G4394" s="2"/>
      <c r="H4394" s="2"/>
      <c r="I4394" s="64"/>
      <c r="J4394" s="2"/>
      <c r="K4394" s="68"/>
    </row>
    <row r="4395" spans="6:11">
      <c r="F4395" s="2"/>
      <c r="G4395" s="2"/>
      <c r="H4395" s="2"/>
      <c r="I4395" s="64"/>
      <c r="J4395" s="2"/>
      <c r="K4395" s="68"/>
    </row>
    <row r="4396" spans="6:11">
      <c r="F4396" s="2"/>
      <c r="G4396" s="2"/>
      <c r="H4396" s="2"/>
      <c r="I4396" s="64"/>
      <c r="J4396" s="2"/>
      <c r="K4396" s="68"/>
    </row>
    <row r="4397" spans="6:11">
      <c r="F4397" s="2"/>
      <c r="G4397" s="2"/>
      <c r="H4397" s="2"/>
      <c r="I4397" s="64"/>
      <c r="J4397" s="2"/>
      <c r="K4397" s="68"/>
    </row>
    <row r="4398" spans="6:11">
      <c r="F4398" s="2"/>
      <c r="G4398" s="2"/>
      <c r="H4398" s="2"/>
      <c r="I4398" s="64"/>
      <c r="J4398" s="2"/>
      <c r="K4398" s="68"/>
    </row>
    <row r="4399" spans="6:11">
      <c r="F4399" s="2"/>
      <c r="G4399" s="2"/>
      <c r="H4399" s="2"/>
      <c r="I4399" s="64"/>
      <c r="J4399" s="2"/>
      <c r="K4399" s="68"/>
    </row>
    <row r="4400" spans="6:11">
      <c r="F4400" s="2"/>
      <c r="G4400" s="2"/>
      <c r="H4400" s="2"/>
      <c r="I4400" s="64"/>
      <c r="J4400" s="2"/>
      <c r="K4400" s="68"/>
    </row>
    <row r="4401" spans="6:11">
      <c r="F4401" s="2"/>
      <c r="G4401" s="2"/>
      <c r="H4401" s="2"/>
      <c r="I4401" s="64"/>
      <c r="J4401" s="2"/>
      <c r="K4401" s="68"/>
    </row>
    <row r="4402" spans="6:11">
      <c r="F4402" s="2"/>
      <c r="G4402" s="2"/>
      <c r="H4402" s="2"/>
      <c r="I4402" s="64"/>
      <c r="J4402" s="2"/>
      <c r="K4402" s="68"/>
    </row>
    <row r="4403" spans="6:11">
      <c r="F4403" s="2"/>
      <c r="G4403" s="2"/>
      <c r="H4403" s="2"/>
      <c r="I4403" s="64"/>
      <c r="J4403" s="2"/>
      <c r="K4403" s="68"/>
    </row>
    <row r="4404" spans="6:11">
      <c r="F4404" s="2"/>
      <c r="G4404" s="2"/>
      <c r="H4404" s="2"/>
      <c r="I4404" s="64"/>
      <c r="J4404" s="2"/>
      <c r="K4404" s="68"/>
    </row>
    <row r="4405" spans="6:11">
      <c r="F4405" s="2"/>
      <c r="G4405" s="2"/>
      <c r="H4405" s="2"/>
      <c r="I4405" s="64"/>
      <c r="J4405" s="2"/>
      <c r="K4405" s="68"/>
    </row>
    <row r="4406" spans="6:11">
      <c r="F4406" s="2"/>
      <c r="G4406" s="2"/>
      <c r="H4406" s="2"/>
      <c r="I4406" s="64"/>
      <c r="J4406" s="2"/>
      <c r="K4406" s="68"/>
    </row>
    <row r="4407" spans="6:11">
      <c r="F4407" s="2"/>
      <c r="G4407" s="2"/>
      <c r="H4407" s="2"/>
      <c r="I4407" s="64"/>
      <c r="J4407" s="2"/>
      <c r="K4407" s="68"/>
    </row>
    <row r="4408" spans="6:11">
      <c r="F4408" s="2"/>
      <c r="G4408" s="2"/>
      <c r="H4408" s="2"/>
      <c r="I4408" s="64"/>
      <c r="J4408" s="2"/>
      <c r="K4408" s="68"/>
    </row>
    <row r="4409" spans="6:11">
      <c r="F4409" s="2"/>
      <c r="G4409" s="2"/>
      <c r="H4409" s="2"/>
      <c r="I4409" s="64"/>
      <c r="J4409" s="2"/>
      <c r="K4409" s="68"/>
    </row>
    <row r="4410" spans="6:11">
      <c r="F4410" s="2"/>
      <c r="G4410" s="2"/>
      <c r="H4410" s="2"/>
      <c r="I4410" s="64"/>
      <c r="J4410" s="2"/>
      <c r="K4410" s="68"/>
    </row>
    <row r="4411" spans="6:11">
      <c r="F4411" s="2"/>
      <c r="G4411" s="2"/>
      <c r="H4411" s="2"/>
      <c r="I4411" s="64"/>
      <c r="J4411" s="2"/>
      <c r="K4411" s="68"/>
    </row>
    <row r="4412" spans="6:11">
      <c r="F4412" s="2"/>
      <c r="G4412" s="2"/>
      <c r="H4412" s="2"/>
      <c r="I4412" s="64"/>
      <c r="J4412" s="2"/>
      <c r="K4412" s="68"/>
    </row>
    <row r="4413" spans="6:11">
      <c r="F4413" s="2"/>
      <c r="G4413" s="2"/>
      <c r="H4413" s="2"/>
      <c r="I4413" s="64"/>
      <c r="J4413" s="2"/>
      <c r="K4413" s="68"/>
    </row>
    <row r="4414" spans="6:11">
      <c r="F4414" s="2"/>
      <c r="G4414" s="2"/>
      <c r="H4414" s="2"/>
      <c r="I4414" s="64"/>
      <c r="J4414" s="2"/>
      <c r="K4414" s="68"/>
    </row>
    <row r="4415" spans="6:11">
      <c r="F4415" s="2"/>
      <c r="G4415" s="2"/>
      <c r="H4415" s="2"/>
      <c r="I4415" s="64"/>
      <c r="J4415" s="2"/>
      <c r="K4415" s="68"/>
    </row>
    <row r="4416" spans="6:11">
      <c r="F4416" s="2"/>
      <c r="G4416" s="2"/>
      <c r="H4416" s="2"/>
      <c r="I4416" s="64"/>
      <c r="J4416" s="2"/>
      <c r="K4416" s="68"/>
    </row>
    <row r="4417" spans="6:11">
      <c r="F4417" s="2"/>
      <c r="G4417" s="2"/>
      <c r="H4417" s="2"/>
      <c r="I4417" s="64"/>
      <c r="J4417" s="2"/>
      <c r="K4417" s="68"/>
    </row>
    <row r="4418" spans="6:11">
      <c r="F4418" s="2"/>
      <c r="G4418" s="2"/>
      <c r="H4418" s="2"/>
      <c r="I4418" s="64"/>
      <c r="J4418" s="2"/>
      <c r="K4418" s="68"/>
    </row>
    <row r="4419" spans="6:11">
      <c r="F4419" s="2"/>
      <c r="G4419" s="2"/>
      <c r="H4419" s="2"/>
      <c r="I4419" s="64"/>
      <c r="J4419" s="2"/>
      <c r="K4419" s="68"/>
    </row>
    <row r="4420" spans="6:11">
      <c r="F4420" s="2"/>
      <c r="G4420" s="2"/>
      <c r="H4420" s="2"/>
      <c r="I4420" s="64"/>
      <c r="J4420" s="2"/>
      <c r="K4420" s="68"/>
    </row>
    <row r="4421" spans="6:11">
      <c r="F4421" s="2"/>
      <c r="G4421" s="2"/>
      <c r="H4421" s="2"/>
      <c r="I4421" s="64"/>
      <c r="J4421" s="2"/>
      <c r="K4421" s="68"/>
    </row>
    <row r="4422" spans="6:11">
      <c r="F4422" s="2"/>
      <c r="G4422" s="2"/>
      <c r="H4422" s="2"/>
      <c r="I4422" s="64"/>
      <c r="J4422" s="2"/>
      <c r="K4422" s="68"/>
    </row>
    <row r="4423" spans="6:11">
      <c r="F4423" s="2"/>
      <c r="G4423" s="2"/>
      <c r="H4423" s="2"/>
      <c r="I4423" s="64"/>
      <c r="J4423" s="2"/>
      <c r="K4423" s="68"/>
    </row>
    <row r="4424" spans="6:11">
      <c r="F4424" s="2"/>
      <c r="G4424" s="2"/>
      <c r="H4424" s="2"/>
      <c r="I4424" s="64"/>
      <c r="J4424" s="2"/>
      <c r="K4424" s="68"/>
    </row>
    <row r="4425" spans="6:11">
      <c r="F4425" s="2"/>
      <c r="G4425" s="2"/>
      <c r="H4425" s="2"/>
      <c r="I4425" s="64"/>
      <c r="J4425" s="2"/>
      <c r="K4425" s="68"/>
    </row>
    <row r="4426" spans="6:11">
      <c r="F4426" s="2"/>
      <c r="G4426" s="2"/>
      <c r="H4426" s="2"/>
      <c r="I4426" s="64"/>
      <c r="J4426" s="2"/>
      <c r="K4426" s="68"/>
    </row>
    <row r="4427" spans="6:11">
      <c r="F4427" s="2"/>
      <c r="G4427" s="2"/>
      <c r="H4427" s="2"/>
      <c r="I4427" s="64"/>
      <c r="J4427" s="2"/>
      <c r="K4427" s="68"/>
    </row>
    <row r="4428" spans="6:11">
      <c r="F4428" s="2"/>
      <c r="G4428" s="2"/>
      <c r="H4428" s="2"/>
      <c r="I4428" s="64"/>
      <c r="J4428" s="2"/>
      <c r="K4428" s="68"/>
    </row>
    <row r="4429" spans="6:11">
      <c r="F4429" s="2"/>
      <c r="G4429" s="2"/>
      <c r="H4429" s="2"/>
      <c r="I4429" s="64"/>
      <c r="J4429" s="2"/>
      <c r="K4429" s="68"/>
    </row>
    <row r="4430" spans="6:11">
      <c r="F4430" s="2"/>
      <c r="G4430" s="2"/>
      <c r="H4430" s="2"/>
      <c r="I4430" s="64"/>
      <c r="J4430" s="2"/>
      <c r="K4430" s="68"/>
    </row>
    <row r="4431" spans="6:11">
      <c r="F4431" s="2"/>
      <c r="G4431" s="2"/>
      <c r="H4431" s="2"/>
      <c r="I4431" s="64"/>
      <c r="J4431" s="2"/>
      <c r="K4431" s="68"/>
    </row>
    <row r="4432" spans="6:11">
      <c r="F4432" s="2"/>
      <c r="G4432" s="2"/>
      <c r="H4432" s="2"/>
      <c r="I4432" s="64"/>
      <c r="J4432" s="2"/>
      <c r="K4432" s="68"/>
    </row>
    <row r="4433" spans="6:11">
      <c r="F4433" s="2"/>
      <c r="G4433" s="2"/>
      <c r="H4433" s="2"/>
      <c r="I4433" s="64"/>
      <c r="J4433" s="2"/>
      <c r="K4433" s="68"/>
    </row>
    <row r="4434" spans="6:11">
      <c r="F4434" s="2"/>
      <c r="G4434" s="2"/>
      <c r="H4434" s="2"/>
      <c r="I4434" s="64"/>
      <c r="J4434" s="2"/>
      <c r="K4434" s="68"/>
    </row>
    <row r="4435" spans="6:11">
      <c r="F4435" s="2"/>
      <c r="G4435" s="2"/>
      <c r="H4435" s="2"/>
      <c r="I4435" s="64"/>
      <c r="J4435" s="2"/>
      <c r="K4435" s="68"/>
    </row>
    <row r="4436" spans="6:11">
      <c r="F4436" s="2"/>
      <c r="G4436" s="2"/>
      <c r="H4436" s="2"/>
      <c r="I4436" s="64"/>
      <c r="J4436" s="2"/>
      <c r="K4436" s="68"/>
    </row>
    <row r="4437" spans="6:11">
      <c r="F4437" s="2"/>
      <c r="G4437" s="2"/>
      <c r="H4437" s="2"/>
      <c r="I4437" s="64"/>
      <c r="J4437" s="2"/>
      <c r="K4437" s="68"/>
    </row>
    <row r="4438" spans="6:11">
      <c r="F4438" s="2"/>
      <c r="G4438" s="2"/>
      <c r="H4438" s="2"/>
      <c r="I4438" s="64"/>
      <c r="J4438" s="2"/>
      <c r="K4438" s="68"/>
    </row>
    <row r="4439" spans="6:11">
      <c r="F4439" s="2"/>
      <c r="G4439" s="2"/>
      <c r="H4439" s="2"/>
      <c r="I4439" s="64"/>
      <c r="J4439" s="2"/>
      <c r="K4439" s="68"/>
    </row>
    <row r="4440" spans="6:11">
      <c r="F4440" s="2"/>
      <c r="G4440" s="2"/>
      <c r="H4440" s="2"/>
      <c r="I4440" s="64"/>
      <c r="J4440" s="2"/>
      <c r="K4440" s="68"/>
    </row>
    <row r="4441" spans="6:11">
      <c r="F4441" s="2"/>
      <c r="G4441" s="2"/>
      <c r="H4441" s="2"/>
      <c r="I4441" s="64"/>
      <c r="J4441" s="2"/>
      <c r="K4441" s="68"/>
    </row>
    <row r="4442" spans="6:11">
      <c r="F4442" s="2"/>
      <c r="G4442" s="2"/>
      <c r="H4442" s="2"/>
      <c r="I4442" s="64"/>
      <c r="J4442" s="2"/>
      <c r="K4442" s="68"/>
    </row>
    <row r="4443" spans="6:11">
      <c r="F4443" s="2"/>
      <c r="G4443" s="2"/>
      <c r="H4443" s="2"/>
      <c r="I4443" s="64"/>
      <c r="J4443" s="2"/>
      <c r="K4443" s="68"/>
    </row>
    <row r="4444" spans="6:11">
      <c r="F4444" s="2"/>
      <c r="G4444" s="2"/>
      <c r="H4444" s="2"/>
      <c r="I4444" s="64"/>
      <c r="J4444" s="2"/>
      <c r="K4444" s="68"/>
    </row>
    <row r="4445" spans="6:11">
      <c r="F4445" s="2"/>
      <c r="G4445" s="2"/>
      <c r="H4445" s="2"/>
      <c r="I4445" s="64"/>
      <c r="J4445" s="2"/>
      <c r="K4445" s="68"/>
    </row>
    <row r="4446" spans="6:11">
      <c r="F4446" s="2"/>
      <c r="G4446" s="2"/>
      <c r="H4446" s="2"/>
      <c r="I4446" s="64"/>
      <c r="J4446" s="2"/>
      <c r="K4446" s="68"/>
    </row>
    <row r="4447" spans="6:11">
      <c r="F4447" s="2"/>
      <c r="G4447" s="2"/>
      <c r="H4447" s="2"/>
      <c r="I4447" s="64"/>
      <c r="J4447" s="2"/>
      <c r="K4447" s="68"/>
    </row>
    <row r="4448" spans="6:11">
      <c r="F4448" s="2"/>
      <c r="G4448" s="2"/>
      <c r="H4448" s="2"/>
      <c r="I4448" s="64"/>
      <c r="J4448" s="2"/>
      <c r="K4448" s="68"/>
    </row>
    <row r="4449" spans="6:11">
      <c r="F4449" s="2"/>
      <c r="G4449" s="2"/>
      <c r="H4449" s="2"/>
      <c r="I4449" s="64"/>
      <c r="J4449" s="2"/>
      <c r="K4449" s="68"/>
    </row>
    <row r="4450" spans="6:11">
      <c r="F4450" s="2"/>
      <c r="G4450" s="2"/>
      <c r="H4450" s="2"/>
      <c r="I4450" s="64"/>
      <c r="J4450" s="2"/>
      <c r="K4450" s="68"/>
    </row>
    <row r="4451" spans="6:11">
      <c r="F4451" s="2"/>
      <c r="G4451" s="2"/>
      <c r="H4451" s="2"/>
      <c r="I4451" s="64"/>
      <c r="J4451" s="2"/>
      <c r="K4451" s="68"/>
    </row>
    <row r="4452" spans="6:11">
      <c r="F4452" s="2"/>
      <c r="G4452" s="2"/>
      <c r="H4452" s="2"/>
      <c r="I4452" s="64"/>
      <c r="J4452" s="2"/>
      <c r="K4452" s="68"/>
    </row>
    <row r="4453" spans="6:11">
      <c r="F4453" s="2"/>
      <c r="G4453" s="2"/>
      <c r="H4453" s="2"/>
      <c r="I4453" s="64"/>
      <c r="J4453" s="2"/>
      <c r="K4453" s="68"/>
    </row>
    <row r="4454" spans="6:11">
      <c r="F4454" s="2"/>
      <c r="G4454" s="2"/>
      <c r="H4454" s="2"/>
      <c r="I4454" s="64"/>
      <c r="J4454" s="2"/>
      <c r="K4454" s="68"/>
    </row>
    <row r="4455" spans="6:11">
      <c r="F4455" s="2"/>
      <c r="G4455" s="2"/>
      <c r="H4455" s="2"/>
      <c r="I4455" s="64"/>
      <c r="J4455" s="2"/>
      <c r="K4455" s="68"/>
    </row>
    <row r="4456" spans="6:11">
      <c r="F4456" s="2"/>
      <c r="G4456" s="2"/>
      <c r="H4456" s="2"/>
      <c r="I4456" s="64"/>
      <c r="J4456" s="2"/>
      <c r="K4456" s="68"/>
    </row>
    <row r="4457" spans="6:11">
      <c r="F4457" s="2"/>
      <c r="G4457" s="2"/>
      <c r="H4457" s="2"/>
      <c r="I4457" s="64"/>
      <c r="J4457" s="2"/>
      <c r="K4457" s="68"/>
    </row>
    <row r="4458" spans="6:11">
      <c r="F4458" s="2"/>
      <c r="G4458" s="2"/>
      <c r="H4458" s="2"/>
      <c r="I4458" s="64"/>
      <c r="J4458" s="2"/>
      <c r="K4458" s="68"/>
    </row>
    <row r="4459" spans="6:11">
      <c r="F4459" s="2"/>
      <c r="G4459" s="2"/>
      <c r="H4459" s="2"/>
      <c r="I4459" s="64"/>
      <c r="J4459" s="2"/>
      <c r="K4459" s="68"/>
    </row>
    <row r="4460" spans="6:11">
      <c r="F4460" s="2"/>
      <c r="G4460" s="2"/>
      <c r="H4460" s="2"/>
      <c r="I4460" s="64"/>
      <c r="J4460" s="2"/>
      <c r="K4460" s="68"/>
    </row>
    <row r="4461" spans="6:11">
      <c r="F4461" s="2"/>
      <c r="G4461" s="2"/>
      <c r="H4461" s="2"/>
      <c r="I4461" s="64"/>
      <c r="J4461" s="2"/>
      <c r="K4461" s="68"/>
    </row>
    <row r="4462" spans="6:11">
      <c r="F4462" s="2"/>
      <c r="G4462" s="2"/>
      <c r="H4462" s="2"/>
      <c r="I4462" s="64"/>
      <c r="J4462" s="2"/>
      <c r="K4462" s="68"/>
    </row>
    <row r="4463" spans="6:11">
      <c r="F4463" s="2"/>
      <c r="G4463" s="2"/>
      <c r="H4463" s="2"/>
      <c r="I4463" s="64"/>
      <c r="J4463" s="2"/>
      <c r="K4463" s="68"/>
    </row>
    <row r="4464" spans="6:11">
      <c r="F4464" s="2"/>
      <c r="G4464" s="2"/>
      <c r="H4464" s="2"/>
      <c r="I4464" s="64"/>
      <c r="J4464" s="2"/>
      <c r="K4464" s="68"/>
    </row>
    <row r="4465" spans="6:11">
      <c r="F4465" s="2"/>
      <c r="G4465" s="2"/>
      <c r="H4465" s="2"/>
      <c r="I4465" s="64"/>
      <c r="J4465" s="2"/>
      <c r="K4465" s="68"/>
    </row>
    <row r="4466" spans="6:11">
      <c r="F4466" s="2"/>
      <c r="G4466" s="2"/>
      <c r="H4466" s="2"/>
      <c r="I4466" s="64"/>
      <c r="J4466" s="2"/>
      <c r="K4466" s="68"/>
    </row>
    <row r="4467" spans="6:11">
      <c r="F4467" s="2"/>
      <c r="G4467" s="2"/>
      <c r="H4467" s="2"/>
      <c r="I4467" s="64"/>
      <c r="J4467" s="2"/>
      <c r="K4467" s="68"/>
    </row>
    <row r="4468" spans="6:11">
      <c r="F4468" s="2"/>
      <c r="G4468" s="2"/>
      <c r="H4468" s="2"/>
      <c r="I4468" s="64"/>
      <c r="J4468" s="2"/>
      <c r="K4468" s="68"/>
    </row>
    <row r="4469" spans="6:11">
      <c r="F4469" s="2"/>
      <c r="G4469" s="2"/>
      <c r="H4469" s="2"/>
      <c r="I4469" s="64"/>
      <c r="J4469" s="2"/>
      <c r="K4469" s="68"/>
    </row>
    <row r="4470" spans="6:11">
      <c r="F4470" s="2"/>
      <c r="G4470" s="2"/>
      <c r="H4470" s="2"/>
      <c r="I4470" s="64"/>
      <c r="J4470" s="2"/>
      <c r="K4470" s="68"/>
    </row>
    <row r="4471" spans="6:11">
      <c r="F4471" s="2"/>
      <c r="G4471" s="2"/>
      <c r="H4471" s="2"/>
      <c r="I4471" s="64"/>
      <c r="J4471" s="2"/>
      <c r="K4471" s="68"/>
    </row>
    <row r="4472" spans="6:11">
      <c r="F4472" s="2"/>
      <c r="G4472" s="2"/>
      <c r="H4472" s="2"/>
      <c r="I4472" s="64"/>
      <c r="J4472" s="2"/>
      <c r="K4472" s="68"/>
    </row>
    <row r="4473" spans="6:11">
      <c r="F4473" s="2"/>
      <c r="G4473" s="2"/>
      <c r="H4473" s="2"/>
      <c r="I4473" s="64"/>
      <c r="J4473" s="2"/>
      <c r="K4473" s="68"/>
    </row>
    <row r="4474" spans="6:11">
      <c r="F4474" s="2"/>
      <c r="G4474" s="2"/>
      <c r="H4474" s="2"/>
      <c r="I4474" s="64"/>
      <c r="J4474" s="2"/>
      <c r="K4474" s="68"/>
    </row>
    <row r="4475" spans="6:11">
      <c r="F4475" s="2"/>
      <c r="G4475" s="2"/>
      <c r="H4475" s="2"/>
      <c r="I4475" s="64"/>
      <c r="J4475" s="2"/>
      <c r="K4475" s="68"/>
    </row>
    <row r="4476" spans="6:11">
      <c r="F4476" s="2"/>
      <c r="G4476" s="2"/>
      <c r="H4476" s="2"/>
      <c r="I4476" s="64"/>
      <c r="J4476" s="2"/>
      <c r="K4476" s="68"/>
    </row>
    <row r="4477" spans="6:11">
      <c r="F4477" s="2"/>
      <c r="G4477" s="2"/>
      <c r="H4477" s="2"/>
      <c r="I4477" s="64"/>
      <c r="J4477" s="2"/>
      <c r="K4477" s="68"/>
    </row>
    <row r="4478" spans="6:11">
      <c r="F4478" s="2"/>
      <c r="G4478" s="2"/>
      <c r="H4478" s="2"/>
      <c r="I4478" s="64"/>
      <c r="J4478" s="2"/>
      <c r="K4478" s="68"/>
    </row>
    <row r="4479" spans="6:11">
      <c r="F4479" s="2"/>
      <c r="G4479" s="2"/>
      <c r="H4479" s="2"/>
      <c r="I4479" s="64"/>
      <c r="J4479" s="2"/>
      <c r="K4479" s="68"/>
    </row>
    <row r="4480" spans="6:11">
      <c r="F4480" s="2"/>
      <c r="G4480" s="2"/>
      <c r="H4480" s="2"/>
      <c r="I4480" s="64"/>
      <c r="J4480" s="2"/>
      <c r="K4480" s="68"/>
    </row>
    <row r="4481" spans="6:11">
      <c r="F4481" s="2"/>
      <c r="G4481" s="2"/>
      <c r="H4481" s="2"/>
      <c r="I4481" s="64"/>
      <c r="J4481" s="2"/>
      <c r="K4481" s="68"/>
    </row>
    <row r="4482" spans="6:11">
      <c r="F4482" s="2"/>
      <c r="G4482" s="2"/>
      <c r="H4482" s="2"/>
      <c r="I4482" s="64"/>
      <c r="J4482" s="2"/>
      <c r="K4482" s="68"/>
    </row>
    <row r="4483" spans="6:11">
      <c r="F4483" s="2"/>
      <c r="G4483" s="2"/>
      <c r="H4483" s="2"/>
      <c r="I4483" s="64"/>
      <c r="J4483" s="2"/>
      <c r="K4483" s="68"/>
    </row>
    <row r="4484" spans="6:11">
      <c r="F4484" s="2"/>
      <c r="G4484" s="2"/>
      <c r="H4484" s="2"/>
      <c r="I4484" s="64"/>
      <c r="J4484" s="2"/>
      <c r="K4484" s="68"/>
    </row>
    <row r="4485" spans="6:11">
      <c r="F4485" s="2"/>
      <c r="G4485" s="2"/>
      <c r="H4485" s="2"/>
      <c r="I4485" s="64"/>
      <c r="J4485" s="2"/>
      <c r="K4485" s="68"/>
    </row>
    <row r="4486" spans="6:11">
      <c r="F4486" s="2"/>
      <c r="G4486" s="2"/>
      <c r="H4486" s="2"/>
      <c r="I4486" s="64"/>
      <c r="J4486" s="2"/>
      <c r="K4486" s="68"/>
    </row>
    <row r="4487" spans="6:11">
      <c r="F4487" s="2"/>
      <c r="G4487" s="2"/>
      <c r="H4487" s="2"/>
      <c r="I4487" s="64"/>
      <c r="J4487" s="2"/>
      <c r="K4487" s="68"/>
    </row>
    <row r="4488" spans="6:11">
      <c r="F4488" s="2"/>
      <c r="G4488" s="2"/>
      <c r="H4488" s="2"/>
      <c r="I4488" s="64"/>
      <c r="J4488" s="2"/>
      <c r="K4488" s="68"/>
    </row>
    <row r="4489" spans="6:11">
      <c r="F4489" s="2"/>
      <c r="G4489" s="2"/>
      <c r="H4489" s="2"/>
      <c r="I4489" s="64"/>
      <c r="J4489" s="2"/>
      <c r="K4489" s="68"/>
    </row>
    <row r="4490" spans="6:11">
      <c r="F4490" s="2"/>
      <c r="G4490" s="2"/>
      <c r="H4490" s="2"/>
      <c r="I4490" s="64"/>
      <c r="J4490" s="2"/>
      <c r="K4490" s="68"/>
    </row>
    <row r="4491" spans="6:11">
      <c r="F4491" s="2"/>
      <c r="G4491" s="2"/>
      <c r="H4491" s="2"/>
      <c r="I4491" s="64"/>
      <c r="J4491" s="2"/>
      <c r="K4491" s="68"/>
    </row>
    <row r="4492" spans="6:11">
      <c r="F4492" s="2"/>
      <c r="G4492" s="2"/>
      <c r="H4492" s="2"/>
      <c r="I4492" s="64"/>
      <c r="J4492" s="2"/>
      <c r="K4492" s="68"/>
    </row>
    <row r="4493" spans="6:11">
      <c r="F4493" s="2"/>
      <c r="G4493" s="2"/>
      <c r="H4493" s="2"/>
      <c r="I4493" s="64"/>
      <c r="J4493" s="2"/>
      <c r="K4493" s="68"/>
    </row>
    <row r="4494" spans="6:11">
      <c r="F4494" s="2"/>
      <c r="G4494" s="2"/>
      <c r="H4494" s="2"/>
      <c r="I4494" s="64"/>
      <c r="J4494" s="2"/>
      <c r="K4494" s="68"/>
    </row>
    <row r="4495" spans="6:11">
      <c r="F4495" s="2"/>
      <c r="G4495" s="2"/>
      <c r="H4495" s="2"/>
      <c r="I4495" s="64"/>
      <c r="J4495" s="2"/>
      <c r="K4495" s="68"/>
    </row>
    <row r="4496" spans="6:11">
      <c r="F4496" s="2"/>
      <c r="G4496" s="2"/>
      <c r="H4496" s="2"/>
      <c r="I4496" s="64"/>
      <c r="J4496" s="2"/>
      <c r="K4496" s="68"/>
    </row>
    <row r="4497" spans="6:11">
      <c r="F4497" s="2"/>
      <c r="G4497" s="2"/>
      <c r="H4497" s="2"/>
      <c r="I4497" s="64"/>
      <c r="J4497" s="2"/>
      <c r="K4497" s="68"/>
    </row>
    <row r="4498" spans="6:11">
      <c r="F4498" s="2"/>
      <c r="G4498" s="2"/>
      <c r="H4498" s="2"/>
      <c r="I4498" s="64"/>
      <c r="J4498" s="2"/>
      <c r="K4498" s="68"/>
    </row>
    <row r="4499" spans="6:11">
      <c r="F4499" s="2"/>
      <c r="G4499" s="2"/>
      <c r="H4499" s="2"/>
      <c r="I4499" s="64"/>
      <c r="J4499" s="2"/>
      <c r="K4499" s="68"/>
    </row>
    <row r="4500" spans="6:11">
      <c r="F4500" s="2"/>
      <c r="G4500" s="2"/>
      <c r="H4500" s="2"/>
      <c r="I4500" s="64"/>
      <c r="J4500" s="2"/>
      <c r="K4500" s="68"/>
    </row>
    <row r="4501" spans="6:11">
      <c r="F4501" s="2"/>
      <c r="G4501" s="2"/>
      <c r="H4501" s="2"/>
      <c r="I4501" s="64"/>
      <c r="J4501" s="2"/>
      <c r="K4501" s="68"/>
    </row>
    <row r="4502" spans="6:11">
      <c r="F4502" s="2"/>
      <c r="G4502" s="2"/>
      <c r="H4502" s="2"/>
      <c r="I4502" s="64"/>
      <c r="J4502" s="2"/>
      <c r="K4502" s="68"/>
    </row>
    <row r="4503" spans="6:11">
      <c r="F4503" s="2"/>
      <c r="G4503" s="2"/>
      <c r="H4503" s="2"/>
      <c r="I4503" s="64"/>
      <c r="J4503" s="2"/>
      <c r="K4503" s="68"/>
    </row>
    <row r="4504" spans="6:11">
      <c r="F4504" s="2"/>
      <c r="G4504" s="2"/>
      <c r="H4504" s="2"/>
      <c r="I4504" s="64"/>
      <c r="J4504" s="2"/>
      <c r="K4504" s="68"/>
    </row>
    <row r="4505" spans="6:11">
      <c r="F4505" s="2"/>
      <c r="G4505" s="2"/>
      <c r="H4505" s="2"/>
      <c r="I4505" s="64"/>
      <c r="J4505" s="2"/>
      <c r="K4505" s="68"/>
    </row>
    <row r="4506" spans="6:11">
      <c r="F4506" s="2"/>
      <c r="G4506" s="2"/>
      <c r="H4506" s="2"/>
      <c r="I4506" s="64"/>
      <c r="J4506" s="2"/>
      <c r="K4506" s="68"/>
    </row>
    <row r="4507" spans="6:11">
      <c r="F4507" s="2"/>
      <c r="G4507" s="2"/>
      <c r="H4507" s="2"/>
      <c r="I4507" s="64"/>
      <c r="J4507" s="2"/>
      <c r="K4507" s="68"/>
    </row>
    <row r="4508" spans="6:11">
      <c r="F4508" s="2"/>
      <c r="G4508" s="2"/>
      <c r="H4508" s="2"/>
      <c r="I4508" s="64"/>
      <c r="J4508" s="2"/>
      <c r="K4508" s="68"/>
    </row>
    <row r="4509" spans="6:11">
      <c r="F4509" s="2"/>
      <c r="G4509" s="2"/>
      <c r="H4509" s="2"/>
      <c r="I4509" s="64"/>
      <c r="J4509" s="2"/>
      <c r="K4509" s="68"/>
    </row>
    <row r="4510" spans="6:11">
      <c r="F4510" s="2"/>
      <c r="G4510" s="2"/>
      <c r="H4510" s="2"/>
      <c r="I4510" s="64"/>
      <c r="J4510" s="2"/>
      <c r="K4510" s="68"/>
    </row>
    <row r="4511" spans="6:11">
      <c r="F4511" s="2"/>
      <c r="G4511" s="2"/>
      <c r="H4511" s="2"/>
      <c r="I4511" s="64"/>
      <c r="J4511" s="2"/>
      <c r="K4511" s="68"/>
    </row>
    <row r="4512" spans="6:11">
      <c r="F4512" s="2"/>
      <c r="G4512" s="2"/>
      <c r="H4512" s="2"/>
      <c r="I4512" s="64"/>
      <c r="J4512" s="2"/>
      <c r="K4512" s="68"/>
    </row>
    <row r="4513" spans="6:11">
      <c r="F4513" s="2"/>
      <c r="G4513" s="2"/>
      <c r="H4513" s="2"/>
      <c r="I4513" s="64"/>
      <c r="J4513" s="2"/>
      <c r="K4513" s="68"/>
    </row>
    <row r="4514" spans="6:11">
      <c r="F4514" s="2"/>
      <c r="G4514" s="2"/>
      <c r="H4514" s="2"/>
      <c r="I4514" s="64"/>
      <c r="J4514" s="2"/>
      <c r="K4514" s="68"/>
    </row>
    <row r="4515" spans="6:11">
      <c r="F4515" s="2"/>
      <c r="G4515" s="2"/>
      <c r="H4515" s="2"/>
      <c r="I4515" s="64"/>
      <c r="J4515" s="2"/>
      <c r="K4515" s="68"/>
    </row>
    <row r="4516" spans="6:11">
      <c r="F4516" s="2"/>
      <c r="G4516" s="2"/>
      <c r="H4516" s="2"/>
      <c r="I4516" s="64"/>
      <c r="J4516" s="2"/>
      <c r="K4516" s="68"/>
    </row>
    <row r="4517" spans="6:11">
      <c r="F4517" s="2"/>
      <c r="G4517" s="2"/>
      <c r="H4517" s="2"/>
      <c r="I4517" s="64"/>
      <c r="J4517" s="2"/>
      <c r="K4517" s="68"/>
    </row>
    <row r="4518" spans="6:11">
      <c r="F4518" s="2"/>
      <c r="G4518" s="2"/>
      <c r="H4518" s="2"/>
      <c r="I4518" s="64"/>
      <c r="J4518" s="2"/>
      <c r="K4518" s="68"/>
    </row>
    <row r="4519" spans="6:11">
      <c r="F4519" s="2"/>
      <c r="G4519" s="2"/>
      <c r="H4519" s="2"/>
      <c r="I4519" s="64"/>
      <c r="J4519" s="2"/>
      <c r="K4519" s="68"/>
    </row>
    <row r="4520" spans="6:11">
      <c r="F4520" s="2"/>
      <c r="G4520" s="2"/>
      <c r="H4520" s="2"/>
      <c r="I4520" s="64"/>
      <c r="J4520" s="2"/>
      <c r="K4520" s="68"/>
    </row>
    <row r="4521" spans="6:11">
      <c r="F4521" s="2"/>
      <c r="G4521" s="2"/>
      <c r="H4521" s="2"/>
      <c r="I4521" s="64"/>
      <c r="J4521" s="2"/>
      <c r="K4521" s="68"/>
    </row>
    <row r="4522" spans="6:11">
      <c r="F4522" s="2"/>
      <c r="G4522" s="2"/>
      <c r="H4522" s="2"/>
      <c r="I4522" s="64"/>
      <c r="J4522" s="2"/>
      <c r="K4522" s="68"/>
    </row>
    <row r="4523" spans="6:11">
      <c r="F4523" s="2"/>
      <c r="G4523" s="2"/>
      <c r="H4523" s="2"/>
      <c r="I4523" s="64"/>
      <c r="J4523" s="2"/>
      <c r="K4523" s="68"/>
    </row>
    <row r="4524" spans="6:11">
      <c r="F4524" s="2"/>
      <c r="G4524" s="2"/>
      <c r="H4524" s="2"/>
      <c r="I4524" s="64"/>
      <c r="J4524" s="2"/>
      <c r="K4524" s="68"/>
    </row>
    <row r="4525" spans="6:11">
      <c r="F4525" s="2"/>
      <c r="G4525" s="2"/>
      <c r="H4525" s="2"/>
      <c r="I4525" s="64"/>
      <c r="J4525" s="2"/>
      <c r="K4525" s="68"/>
    </row>
    <row r="4526" spans="6:11">
      <c r="F4526" s="2"/>
      <c r="G4526" s="2"/>
      <c r="H4526" s="2"/>
      <c r="I4526" s="64"/>
      <c r="J4526" s="2"/>
      <c r="K4526" s="68"/>
    </row>
    <row r="4527" spans="6:11">
      <c r="F4527" s="2"/>
      <c r="G4527" s="2"/>
      <c r="H4527" s="2"/>
      <c r="I4527" s="64"/>
      <c r="J4527" s="2"/>
      <c r="K4527" s="68"/>
    </row>
    <row r="4528" spans="6:11">
      <c r="F4528" s="2"/>
      <c r="G4528" s="2"/>
      <c r="H4528" s="2"/>
      <c r="I4528" s="64"/>
      <c r="J4528" s="2"/>
      <c r="K4528" s="68"/>
    </row>
    <row r="4529" spans="6:11">
      <c r="F4529" s="2"/>
      <c r="G4529" s="2"/>
      <c r="H4529" s="2"/>
      <c r="I4529" s="64"/>
      <c r="J4529" s="2"/>
      <c r="K4529" s="68"/>
    </row>
    <row r="4530" spans="6:11">
      <c r="F4530" s="2"/>
      <c r="G4530" s="2"/>
      <c r="H4530" s="2"/>
      <c r="I4530" s="64"/>
      <c r="J4530" s="2"/>
      <c r="K4530" s="68"/>
    </row>
    <row r="4531" spans="6:11">
      <c r="F4531" s="2"/>
      <c r="G4531" s="2"/>
      <c r="H4531" s="2"/>
      <c r="I4531" s="64"/>
      <c r="J4531" s="2"/>
      <c r="K4531" s="68"/>
    </row>
    <row r="4532" spans="6:11">
      <c r="F4532" s="2"/>
      <c r="G4532" s="2"/>
      <c r="H4532" s="2"/>
      <c r="I4532" s="64"/>
      <c r="J4532" s="2"/>
      <c r="K4532" s="68"/>
    </row>
    <row r="4533" spans="6:11">
      <c r="F4533" s="2"/>
      <c r="G4533" s="2"/>
      <c r="H4533" s="2"/>
      <c r="I4533" s="64"/>
      <c r="J4533" s="2"/>
      <c r="K4533" s="68"/>
    </row>
    <row r="4534" spans="6:11">
      <c r="F4534" s="2"/>
      <c r="G4534" s="2"/>
      <c r="H4534" s="2"/>
      <c r="I4534" s="64"/>
      <c r="J4534" s="2"/>
      <c r="K4534" s="68"/>
    </row>
    <row r="4535" spans="6:11">
      <c r="F4535" s="2"/>
      <c r="G4535" s="2"/>
      <c r="H4535" s="2"/>
      <c r="I4535" s="64"/>
      <c r="J4535" s="2"/>
      <c r="K4535" s="68"/>
    </row>
    <row r="4536" spans="6:11">
      <c r="F4536" s="2"/>
      <c r="G4536" s="2"/>
      <c r="H4536" s="2"/>
      <c r="I4536" s="64"/>
      <c r="J4536" s="2"/>
      <c r="K4536" s="68"/>
    </row>
    <row r="4537" spans="6:11">
      <c r="F4537" s="2"/>
      <c r="G4537" s="2"/>
      <c r="H4537" s="2"/>
      <c r="I4537" s="64"/>
      <c r="J4537" s="2"/>
      <c r="K4537" s="68"/>
    </row>
    <row r="4538" spans="6:11">
      <c r="F4538" s="2"/>
      <c r="G4538" s="2"/>
      <c r="H4538" s="2"/>
      <c r="I4538" s="64"/>
      <c r="J4538" s="2"/>
      <c r="K4538" s="68"/>
    </row>
    <row r="4539" spans="6:11">
      <c r="F4539" s="2"/>
      <c r="G4539" s="2"/>
      <c r="H4539" s="2"/>
      <c r="I4539" s="64"/>
      <c r="J4539" s="2"/>
      <c r="K4539" s="68"/>
    </row>
    <row r="4540" spans="6:11">
      <c r="F4540" s="2"/>
      <c r="G4540" s="2"/>
      <c r="H4540" s="2"/>
      <c r="I4540" s="64"/>
      <c r="J4540" s="2"/>
      <c r="K4540" s="68"/>
    </row>
    <row r="4541" spans="6:11">
      <c r="F4541" s="2"/>
      <c r="G4541" s="2"/>
      <c r="H4541" s="2"/>
      <c r="I4541" s="64"/>
      <c r="J4541" s="2"/>
      <c r="K4541" s="68"/>
    </row>
    <row r="4542" spans="6:11">
      <c r="F4542" s="2"/>
      <c r="G4542" s="2"/>
      <c r="H4542" s="2"/>
      <c r="I4542" s="64"/>
      <c r="J4542" s="2"/>
      <c r="K4542" s="68"/>
    </row>
    <row r="4543" spans="6:11">
      <c r="F4543" s="2"/>
      <c r="G4543" s="2"/>
      <c r="H4543" s="2"/>
      <c r="I4543" s="64"/>
      <c r="J4543" s="2"/>
      <c r="K4543" s="68"/>
    </row>
    <row r="4544" spans="6:11">
      <c r="F4544" s="2"/>
      <c r="G4544" s="2"/>
      <c r="H4544" s="2"/>
      <c r="I4544" s="64"/>
      <c r="J4544" s="2"/>
      <c r="K4544" s="68"/>
    </row>
    <row r="4545" spans="6:11">
      <c r="F4545" s="2"/>
      <c r="G4545" s="2"/>
      <c r="H4545" s="2"/>
      <c r="I4545" s="64"/>
      <c r="J4545" s="2"/>
      <c r="K4545" s="68"/>
    </row>
    <row r="4546" spans="6:11">
      <c r="F4546" s="2"/>
      <c r="G4546" s="2"/>
      <c r="H4546" s="2"/>
      <c r="I4546" s="64"/>
      <c r="J4546" s="2"/>
      <c r="K4546" s="68"/>
    </row>
    <row r="4547" spans="6:11">
      <c r="F4547" s="2"/>
      <c r="G4547" s="2"/>
      <c r="H4547" s="2"/>
      <c r="I4547" s="64"/>
      <c r="J4547" s="2"/>
      <c r="K4547" s="68"/>
    </row>
    <row r="4548" spans="6:11">
      <c r="F4548" s="2"/>
      <c r="G4548" s="2"/>
      <c r="H4548" s="2"/>
      <c r="I4548" s="64"/>
      <c r="J4548" s="2"/>
      <c r="K4548" s="68"/>
    </row>
    <row r="4549" spans="6:11">
      <c r="F4549" s="2"/>
      <c r="G4549" s="2"/>
      <c r="H4549" s="2"/>
      <c r="I4549" s="64"/>
      <c r="J4549" s="2"/>
      <c r="K4549" s="68"/>
    </row>
    <row r="4550" spans="6:11">
      <c r="F4550" s="2"/>
      <c r="G4550" s="2"/>
      <c r="H4550" s="2"/>
      <c r="I4550" s="64"/>
      <c r="J4550" s="2"/>
      <c r="K4550" s="68"/>
    </row>
    <row r="4551" spans="6:11">
      <c r="F4551" s="2"/>
      <c r="G4551" s="2"/>
      <c r="H4551" s="2"/>
      <c r="I4551" s="64"/>
      <c r="J4551" s="2"/>
      <c r="K4551" s="68"/>
    </row>
    <row r="4552" spans="6:11">
      <c r="F4552" s="2"/>
      <c r="G4552" s="2"/>
      <c r="H4552" s="2"/>
      <c r="I4552" s="64"/>
      <c r="J4552" s="2"/>
      <c r="K4552" s="68"/>
    </row>
    <row r="4553" spans="6:11">
      <c r="F4553" s="2"/>
      <c r="G4553" s="2"/>
      <c r="H4553" s="2"/>
      <c r="I4553" s="64"/>
      <c r="J4553" s="2"/>
      <c r="K4553" s="68"/>
    </row>
    <row r="4554" spans="6:11">
      <c r="F4554" s="2"/>
      <c r="G4554" s="2"/>
      <c r="H4554" s="2"/>
      <c r="I4554" s="64"/>
      <c r="J4554" s="2"/>
      <c r="K4554" s="68"/>
    </row>
    <row r="4555" spans="6:11">
      <c r="F4555" s="2"/>
      <c r="G4555" s="2"/>
      <c r="H4555" s="2"/>
      <c r="I4555" s="64"/>
      <c r="J4555" s="2"/>
      <c r="K4555" s="68"/>
    </row>
    <row r="4556" spans="6:11">
      <c r="F4556" s="2"/>
      <c r="G4556" s="2"/>
      <c r="H4556" s="2"/>
      <c r="I4556" s="64"/>
      <c r="J4556" s="2"/>
      <c r="K4556" s="68"/>
    </row>
    <row r="4557" spans="6:11">
      <c r="F4557" s="2"/>
      <c r="G4557" s="2"/>
      <c r="H4557" s="2"/>
      <c r="I4557" s="64"/>
      <c r="J4557" s="2"/>
      <c r="K4557" s="68"/>
    </row>
    <row r="4558" spans="6:11">
      <c r="F4558" s="2"/>
      <c r="G4558" s="2"/>
      <c r="H4558" s="2"/>
      <c r="I4558" s="64"/>
      <c r="J4558" s="2"/>
      <c r="K4558" s="68"/>
    </row>
    <row r="4559" spans="6:11">
      <c r="F4559" s="2"/>
      <c r="G4559" s="2"/>
      <c r="H4559" s="2"/>
      <c r="I4559" s="64"/>
      <c r="J4559" s="2"/>
      <c r="K4559" s="68"/>
    </row>
    <row r="4560" spans="6:11">
      <c r="F4560" s="2"/>
      <c r="G4560" s="2"/>
      <c r="H4560" s="2"/>
      <c r="I4560" s="64"/>
      <c r="J4560" s="2"/>
      <c r="K4560" s="68"/>
    </row>
    <row r="4561" spans="6:11">
      <c r="F4561" s="2"/>
      <c r="G4561" s="2"/>
      <c r="H4561" s="2"/>
      <c r="I4561" s="64"/>
      <c r="J4561" s="2"/>
      <c r="K4561" s="68"/>
    </row>
    <row r="4562" spans="6:11">
      <c r="F4562" s="2"/>
      <c r="G4562" s="2"/>
      <c r="H4562" s="2"/>
      <c r="I4562" s="64"/>
      <c r="J4562" s="2"/>
      <c r="K4562" s="68"/>
    </row>
    <row r="4563" spans="6:11">
      <c r="F4563" s="2"/>
      <c r="G4563" s="2"/>
      <c r="H4563" s="2"/>
      <c r="I4563" s="64"/>
      <c r="J4563" s="2"/>
      <c r="K4563" s="68"/>
    </row>
    <row r="4564" spans="6:11">
      <c r="F4564" s="2"/>
      <c r="G4564" s="2"/>
      <c r="H4564" s="2"/>
      <c r="I4564" s="64"/>
      <c r="J4564" s="2"/>
      <c r="K4564" s="68"/>
    </row>
    <row r="4565" spans="6:11">
      <c r="F4565" s="2"/>
      <c r="G4565" s="2"/>
      <c r="H4565" s="2"/>
      <c r="I4565" s="64"/>
      <c r="J4565" s="2"/>
      <c r="K4565" s="68"/>
    </row>
    <row r="4566" spans="6:11">
      <c r="F4566" s="2"/>
      <c r="G4566" s="2"/>
      <c r="H4566" s="2"/>
      <c r="I4566" s="64"/>
      <c r="J4566" s="2"/>
      <c r="K4566" s="68"/>
    </row>
    <row r="4567" spans="6:11">
      <c r="F4567" s="2"/>
      <c r="G4567" s="2"/>
      <c r="H4567" s="2"/>
      <c r="I4567" s="64"/>
      <c r="J4567" s="2"/>
      <c r="K4567" s="68"/>
    </row>
    <row r="4568" spans="6:11">
      <c r="F4568" s="2"/>
      <c r="G4568" s="2"/>
      <c r="H4568" s="2"/>
      <c r="I4568" s="64"/>
      <c r="J4568" s="2"/>
      <c r="K4568" s="68"/>
    </row>
    <row r="4569" spans="6:11">
      <c r="F4569" s="2"/>
      <c r="G4569" s="2"/>
      <c r="H4569" s="2"/>
      <c r="I4569" s="64"/>
      <c r="J4569" s="2"/>
      <c r="K4569" s="68"/>
    </row>
    <row r="4570" spans="6:11">
      <c r="F4570" s="2"/>
      <c r="G4570" s="2"/>
      <c r="H4570" s="2"/>
      <c r="I4570" s="64"/>
      <c r="J4570" s="2"/>
      <c r="K4570" s="68"/>
    </row>
    <row r="4571" spans="6:11">
      <c r="F4571" s="2"/>
      <c r="G4571" s="2"/>
      <c r="H4571" s="2"/>
      <c r="I4571" s="64"/>
      <c r="J4571" s="2"/>
      <c r="K4571" s="68"/>
    </row>
    <row r="4572" spans="6:11">
      <c r="F4572" s="2"/>
      <c r="G4572" s="2"/>
      <c r="H4572" s="2"/>
      <c r="I4572" s="64"/>
      <c r="J4572" s="2"/>
      <c r="K4572" s="68"/>
    </row>
    <row r="4573" spans="6:11">
      <c r="F4573" s="2"/>
      <c r="G4573" s="2"/>
      <c r="H4573" s="2"/>
      <c r="I4573" s="64"/>
      <c r="J4573" s="2"/>
      <c r="K4573" s="68"/>
    </row>
    <row r="4574" spans="6:11">
      <c r="F4574" s="2"/>
      <c r="G4574" s="2"/>
      <c r="H4574" s="2"/>
      <c r="I4574" s="64"/>
      <c r="J4574" s="2"/>
      <c r="K4574" s="68"/>
    </row>
    <row r="4575" spans="6:11">
      <c r="F4575" s="2"/>
      <c r="G4575" s="2"/>
      <c r="H4575" s="2"/>
      <c r="I4575" s="64"/>
      <c r="J4575" s="2"/>
      <c r="K4575" s="68"/>
    </row>
    <row r="4576" spans="6:11">
      <c r="F4576" s="2"/>
      <c r="G4576" s="2"/>
      <c r="H4576" s="2"/>
      <c r="I4576" s="64"/>
      <c r="J4576" s="2"/>
      <c r="K4576" s="68"/>
    </row>
    <row r="4577" spans="6:11">
      <c r="F4577" s="2"/>
      <c r="G4577" s="2"/>
      <c r="H4577" s="2"/>
      <c r="I4577" s="64"/>
      <c r="J4577" s="2"/>
      <c r="K4577" s="68"/>
    </row>
    <row r="4578" spans="6:11">
      <c r="F4578" s="2"/>
      <c r="G4578" s="2"/>
      <c r="H4578" s="2"/>
      <c r="I4578" s="64"/>
      <c r="J4578" s="2"/>
      <c r="K4578" s="68"/>
    </row>
    <row r="4579" spans="6:11">
      <c r="F4579" s="2"/>
      <c r="G4579" s="2"/>
      <c r="H4579" s="2"/>
      <c r="I4579" s="64"/>
      <c r="J4579" s="2"/>
      <c r="K4579" s="68"/>
    </row>
    <row r="4580" spans="6:11">
      <c r="F4580" s="2"/>
      <c r="G4580" s="2"/>
      <c r="H4580" s="2"/>
      <c r="I4580" s="64"/>
      <c r="J4580" s="2"/>
      <c r="K4580" s="68"/>
    </row>
    <row r="4581" spans="6:11">
      <c r="F4581" s="2"/>
      <c r="G4581" s="2"/>
      <c r="H4581" s="2"/>
      <c r="I4581" s="64"/>
      <c r="J4581" s="2"/>
      <c r="K4581" s="68"/>
    </row>
    <row r="4582" spans="6:11">
      <c r="F4582" s="2"/>
      <c r="G4582" s="2"/>
      <c r="H4582" s="2"/>
      <c r="I4582" s="64"/>
      <c r="J4582" s="2"/>
      <c r="K4582" s="68"/>
    </row>
    <row r="4583" spans="6:11">
      <c r="F4583" s="2"/>
      <c r="G4583" s="2"/>
      <c r="H4583" s="2"/>
      <c r="I4583" s="64"/>
      <c r="J4583" s="2"/>
      <c r="K4583" s="68"/>
    </row>
    <row r="4584" spans="6:11">
      <c r="F4584" s="2"/>
      <c r="G4584" s="2"/>
      <c r="H4584" s="2"/>
      <c r="I4584" s="64"/>
      <c r="J4584" s="2"/>
      <c r="K4584" s="68"/>
    </row>
    <row r="4585" spans="6:11">
      <c r="F4585" s="2"/>
      <c r="G4585" s="2"/>
      <c r="H4585" s="2"/>
      <c r="I4585" s="64"/>
      <c r="J4585" s="2"/>
      <c r="K4585" s="68"/>
    </row>
    <row r="4586" spans="6:11">
      <c r="F4586" s="2"/>
      <c r="G4586" s="2"/>
      <c r="H4586" s="2"/>
      <c r="I4586" s="64"/>
      <c r="J4586" s="2"/>
      <c r="K4586" s="68"/>
    </row>
    <row r="4587" spans="6:11">
      <c r="F4587" s="2"/>
      <c r="G4587" s="2"/>
      <c r="H4587" s="2"/>
      <c r="I4587" s="64"/>
      <c r="J4587" s="2"/>
      <c r="K4587" s="68"/>
    </row>
    <row r="4588" spans="6:11">
      <c r="F4588" s="2"/>
      <c r="G4588" s="2"/>
      <c r="H4588" s="2"/>
      <c r="I4588" s="64"/>
      <c r="J4588" s="2"/>
      <c r="K4588" s="68"/>
    </row>
    <row r="4589" spans="6:11">
      <c r="F4589" s="2"/>
      <c r="G4589" s="2"/>
      <c r="H4589" s="2"/>
      <c r="I4589" s="64"/>
      <c r="J4589" s="2"/>
      <c r="K4589" s="68"/>
    </row>
    <row r="4590" spans="6:11">
      <c r="F4590" s="2"/>
      <c r="G4590" s="2"/>
      <c r="H4590" s="2"/>
      <c r="I4590" s="64"/>
      <c r="J4590" s="2"/>
      <c r="K4590" s="68"/>
    </row>
    <row r="4591" spans="6:11">
      <c r="F4591" s="2"/>
      <c r="G4591" s="2"/>
      <c r="H4591" s="2"/>
      <c r="I4591" s="64"/>
      <c r="J4591" s="2"/>
      <c r="K4591" s="68"/>
    </row>
    <row r="4592" spans="6:11">
      <c r="F4592" s="2"/>
      <c r="G4592" s="2"/>
      <c r="H4592" s="2"/>
      <c r="I4592" s="64"/>
      <c r="J4592" s="2"/>
      <c r="K4592" s="68"/>
    </row>
    <row r="4593" spans="6:11">
      <c r="F4593" s="2"/>
      <c r="G4593" s="2"/>
      <c r="H4593" s="2"/>
      <c r="I4593" s="64"/>
      <c r="J4593" s="2"/>
      <c r="K4593" s="68"/>
    </row>
    <row r="4594" spans="6:11">
      <c r="F4594" s="2"/>
      <c r="G4594" s="2"/>
      <c r="H4594" s="2"/>
      <c r="I4594" s="64"/>
      <c r="J4594" s="2"/>
      <c r="K4594" s="68"/>
    </row>
    <row r="4595" spans="6:11">
      <c r="F4595" s="2"/>
      <c r="G4595" s="2"/>
      <c r="H4595" s="2"/>
      <c r="I4595" s="64"/>
      <c r="J4595" s="2"/>
      <c r="K4595" s="68"/>
    </row>
    <row r="4596" spans="6:11">
      <c r="F4596" s="2"/>
      <c r="G4596" s="2"/>
      <c r="H4596" s="2"/>
      <c r="I4596" s="64"/>
      <c r="J4596" s="2"/>
      <c r="K4596" s="68"/>
    </row>
    <row r="4597" spans="6:11">
      <c r="F4597" s="2"/>
      <c r="G4597" s="2"/>
      <c r="H4597" s="2"/>
      <c r="I4597" s="64"/>
      <c r="J4597" s="2"/>
      <c r="K4597" s="68"/>
    </row>
    <row r="4598" spans="6:11">
      <c r="F4598" s="2"/>
      <c r="G4598" s="2"/>
      <c r="H4598" s="2"/>
      <c r="I4598" s="64"/>
      <c r="J4598" s="2"/>
      <c r="K4598" s="68"/>
    </row>
    <row r="4599" spans="6:11">
      <c r="F4599" s="2"/>
      <c r="G4599" s="2"/>
      <c r="H4599" s="2"/>
      <c r="I4599" s="64"/>
      <c r="J4599" s="2"/>
      <c r="K4599" s="68"/>
    </row>
    <row r="4600" spans="6:11">
      <c r="F4600" s="2"/>
      <c r="G4600" s="2"/>
      <c r="H4600" s="2"/>
      <c r="I4600" s="64"/>
      <c r="J4600" s="2"/>
      <c r="K4600" s="68"/>
    </row>
    <row r="4601" spans="6:11">
      <c r="F4601" s="2"/>
      <c r="G4601" s="2"/>
      <c r="H4601" s="2"/>
      <c r="I4601" s="64"/>
      <c r="J4601" s="2"/>
      <c r="K4601" s="68"/>
    </row>
    <row r="4602" spans="6:11">
      <c r="F4602" s="2"/>
      <c r="G4602" s="2"/>
      <c r="H4602" s="2"/>
      <c r="I4602" s="64"/>
      <c r="J4602" s="2"/>
      <c r="K4602" s="68"/>
    </row>
    <row r="4603" spans="6:11">
      <c r="F4603" s="2"/>
      <c r="G4603" s="2"/>
      <c r="H4603" s="2"/>
      <c r="I4603" s="64"/>
      <c r="J4603" s="2"/>
      <c r="K4603" s="68"/>
    </row>
    <row r="4604" spans="6:11">
      <c r="F4604" s="2"/>
      <c r="G4604" s="2"/>
      <c r="H4604" s="2"/>
      <c r="I4604" s="64"/>
      <c r="J4604" s="2"/>
      <c r="K4604" s="68"/>
    </row>
    <row r="4605" spans="6:11">
      <c r="F4605" s="2"/>
      <c r="G4605" s="2"/>
      <c r="H4605" s="2"/>
      <c r="I4605" s="64"/>
      <c r="J4605" s="2"/>
      <c r="K4605" s="68"/>
    </row>
    <row r="4606" spans="6:11">
      <c r="F4606" s="2"/>
      <c r="G4606" s="2"/>
      <c r="H4606" s="2"/>
      <c r="I4606" s="64"/>
      <c r="J4606" s="2"/>
      <c r="K4606" s="68"/>
    </row>
    <row r="4607" spans="6:11">
      <c r="F4607" s="2"/>
      <c r="G4607" s="2"/>
      <c r="H4607" s="2"/>
      <c r="I4607" s="64"/>
      <c r="J4607" s="2"/>
      <c r="K4607" s="68"/>
    </row>
    <row r="4608" spans="6:11">
      <c r="F4608" s="2"/>
      <c r="G4608" s="2"/>
      <c r="H4608" s="2"/>
      <c r="I4608" s="64"/>
      <c r="J4608" s="2"/>
      <c r="K4608" s="68"/>
    </row>
    <row r="4609" spans="6:11">
      <c r="F4609" s="2"/>
      <c r="G4609" s="2"/>
      <c r="H4609" s="2"/>
      <c r="I4609" s="64"/>
      <c r="J4609" s="2"/>
      <c r="K4609" s="68"/>
    </row>
    <row r="4610" spans="6:11">
      <c r="F4610" s="2"/>
      <c r="G4610" s="2"/>
      <c r="H4610" s="2"/>
      <c r="I4610" s="64"/>
      <c r="J4610" s="2"/>
      <c r="K4610" s="68"/>
    </row>
    <row r="4611" spans="6:11">
      <c r="F4611" s="2"/>
      <c r="G4611" s="2"/>
      <c r="H4611" s="2"/>
      <c r="I4611" s="64"/>
      <c r="J4611" s="2"/>
      <c r="K4611" s="68"/>
    </row>
    <row r="4612" spans="6:11">
      <c r="F4612" s="2"/>
      <c r="G4612" s="2"/>
      <c r="H4612" s="2"/>
      <c r="I4612" s="64"/>
      <c r="J4612" s="2"/>
      <c r="K4612" s="68"/>
    </row>
    <row r="4613" spans="6:11">
      <c r="F4613" s="2"/>
      <c r="G4613" s="2"/>
      <c r="H4613" s="2"/>
      <c r="I4613" s="64"/>
      <c r="J4613" s="2"/>
      <c r="K4613" s="68"/>
    </row>
    <row r="4614" spans="6:11">
      <c r="F4614" s="2"/>
      <c r="G4614" s="2"/>
      <c r="H4614" s="2"/>
      <c r="I4614" s="64"/>
      <c r="J4614" s="2"/>
      <c r="K4614" s="68"/>
    </row>
    <row r="4615" spans="6:11">
      <c r="F4615" s="2"/>
      <c r="G4615" s="2"/>
      <c r="H4615" s="2"/>
      <c r="I4615" s="64"/>
      <c r="J4615" s="2"/>
      <c r="K4615" s="68"/>
    </row>
    <row r="4616" spans="6:11">
      <c r="F4616" s="2"/>
      <c r="G4616" s="2"/>
      <c r="H4616" s="2"/>
      <c r="I4616" s="64"/>
      <c r="J4616" s="2"/>
      <c r="K4616" s="68"/>
    </row>
    <row r="4617" spans="6:11">
      <c r="F4617" s="2"/>
      <c r="G4617" s="2"/>
      <c r="H4617" s="2"/>
      <c r="I4617" s="64"/>
      <c r="J4617" s="2"/>
      <c r="K4617" s="68"/>
    </row>
    <row r="4618" spans="6:11">
      <c r="F4618" s="2"/>
      <c r="G4618" s="2"/>
      <c r="H4618" s="2"/>
      <c r="I4618" s="64"/>
      <c r="J4618" s="2"/>
      <c r="K4618" s="68"/>
    </row>
    <row r="4619" spans="6:11">
      <c r="F4619" s="2"/>
      <c r="G4619" s="2"/>
      <c r="H4619" s="2"/>
      <c r="I4619" s="64"/>
      <c r="J4619" s="2"/>
      <c r="K4619" s="68"/>
    </row>
    <row r="4620" spans="6:11">
      <c r="F4620" s="2"/>
      <c r="G4620" s="2"/>
      <c r="H4620" s="2"/>
      <c r="I4620" s="64"/>
      <c r="J4620" s="2"/>
      <c r="K4620" s="68"/>
    </row>
    <row r="4621" spans="6:11">
      <c r="F4621" s="2"/>
      <c r="G4621" s="2"/>
      <c r="H4621" s="2"/>
      <c r="I4621" s="64"/>
      <c r="J4621" s="2"/>
      <c r="K4621" s="68"/>
    </row>
    <row r="4622" spans="6:11">
      <c r="F4622" s="2"/>
      <c r="G4622" s="2"/>
      <c r="H4622" s="2"/>
      <c r="I4622" s="64"/>
      <c r="J4622" s="2"/>
      <c r="K4622" s="68"/>
    </row>
    <row r="4623" spans="6:11">
      <c r="F4623" s="2"/>
      <c r="G4623" s="2"/>
      <c r="H4623" s="2"/>
      <c r="I4623" s="64"/>
      <c r="J4623" s="2"/>
      <c r="K4623" s="68"/>
    </row>
    <row r="4624" spans="6:11">
      <c r="F4624" s="2"/>
      <c r="G4624" s="2"/>
      <c r="H4624" s="2"/>
      <c r="I4624" s="64"/>
      <c r="J4624" s="2"/>
      <c r="K4624" s="68"/>
    </row>
    <row r="4625" spans="6:11">
      <c r="F4625" s="2"/>
      <c r="G4625" s="2"/>
      <c r="H4625" s="2"/>
      <c r="I4625" s="64"/>
      <c r="J4625" s="2"/>
      <c r="K4625" s="68"/>
    </row>
    <row r="4626" spans="6:11">
      <c r="F4626" s="2"/>
      <c r="G4626" s="2"/>
      <c r="H4626" s="2"/>
      <c r="I4626" s="64"/>
      <c r="J4626" s="2"/>
      <c r="K4626" s="68"/>
    </row>
    <row r="4627" spans="6:11">
      <c r="F4627" s="2"/>
      <c r="G4627" s="2"/>
      <c r="H4627" s="2"/>
      <c r="I4627" s="64"/>
      <c r="J4627" s="2"/>
      <c r="K4627" s="68"/>
    </row>
    <row r="4628" spans="6:11">
      <c r="F4628" s="2"/>
      <c r="G4628" s="2"/>
      <c r="H4628" s="2"/>
      <c r="I4628" s="64"/>
      <c r="J4628" s="2"/>
      <c r="K4628" s="68"/>
    </row>
    <row r="4629" spans="6:11">
      <c r="F4629" s="2"/>
      <c r="G4629" s="2"/>
      <c r="H4629" s="2"/>
      <c r="I4629" s="64"/>
      <c r="J4629" s="2"/>
      <c r="K4629" s="68"/>
    </row>
    <row r="4630" spans="6:11">
      <c r="F4630" s="2"/>
      <c r="G4630" s="2"/>
      <c r="H4630" s="2"/>
      <c r="I4630" s="64"/>
      <c r="J4630" s="2"/>
      <c r="K4630" s="68"/>
    </row>
    <row r="4631" spans="6:11">
      <c r="F4631" s="2"/>
      <c r="G4631" s="2"/>
      <c r="H4631" s="2"/>
      <c r="I4631" s="64"/>
      <c r="J4631" s="2"/>
      <c r="K4631" s="68"/>
    </row>
    <row r="4632" spans="6:11">
      <c r="F4632" s="2"/>
      <c r="G4632" s="2"/>
      <c r="H4632" s="2"/>
      <c r="I4632" s="64"/>
      <c r="J4632" s="2"/>
      <c r="K4632" s="68"/>
    </row>
    <row r="4633" spans="6:11">
      <c r="F4633" s="2"/>
      <c r="G4633" s="2"/>
      <c r="H4633" s="2"/>
      <c r="I4633" s="64"/>
      <c r="J4633" s="2"/>
      <c r="K4633" s="68"/>
    </row>
    <row r="4634" spans="6:11">
      <c r="F4634" s="2"/>
      <c r="G4634" s="2"/>
      <c r="H4634" s="2"/>
      <c r="I4634" s="64"/>
      <c r="J4634" s="2"/>
      <c r="K4634" s="68"/>
    </row>
    <row r="4635" spans="6:11">
      <c r="F4635" s="2"/>
      <c r="G4635" s="2"/>
      <c r="H4635" s="2"/>
      <c r="I4635" s="64"/>
      <c r="J4635" s="2"/>
      <c r="K4635" s="68"/>
    </row>
    <row r="4636" spans="6:11">
      <c r="F4636" s="2"/>
      <c r="G4636" s="2"/>
      <c r="H4636" s="2"/>
      <c r="I4636" s="64"/>
      <c r="J4636" s="2"/>
      <c r="K4636" s="68"/>
    </row>
    <row r="4637" spans="6:11">
      <c r="F4637" s="2"/>
      <c r="G4637" s="2"/>
      <c r="H4637" s="2"/>
      <c r="I4637" s="64"/>
      <c r="J4637" s="2"/>
      <c r="K4637" s="68"/>
    </row>
    <row r="4638" spans="6:11">
      <c r="F4638" s="2"/>
      <c r="G4638" s="2"/>
      <c r="H4638" s="2"/>
      <c r="I4638" s="64"/>
      <c r="J4638" s="2"/>
      <c r="K4638" s="68"/>
    </row>
    <row r="4639" spans="6:11">
      <c r="F4639" s="2"/>
      <c r="G4639" s="2"/>
      <c r="H4639" s="2"/>
      <c r="I4639" s="64"/>
      <c r="J4639" s="2"/>
      <c r="K4639" s="68"/>
    </row>
    <row r="4640" spans="6:11">
      <c r="F4640" s="2"/>
      <c r="G4640" s="2"/>
      <c r="H4640" s="2"/>
      <c r="I4640" s="64"/>
      <c r="J4640" s="2"/>
      <c r="K4640" s="68"/>
    </row>
    <row r="4641" spans="6:11">
      <c r="F4641" s="2"/>
      <c r="G4641" s="2"/>
      <c r="H4641" s="2"/>
      <c r="I4641" s="64"/>
      <c r="J4641" s="2"/>
      <c r="K4641" s="68"/>
    </row>
    <row r="4642" spans="6:11">
      <c r="F4642" s="2"/>
      <c r="G4642" s="2"/>
      <c r="H4642" s="2"/>
      <c r="I4642" s="64"/>
      <c r="J4642" s="2"/>
      <c r="K4642" s="68"/>
    </row>
    <row r="4643" spans="6:11">
      <c r="F4643" s="2"/>
      <c r="G4643" s="2"/>
      <c r="H4643" s="2"/>
      <c r="I4643" s="64"/>
      <c r="J4643" s="2"/>
      <c r="K4643" s="68"/>
    </row>
    <row r="4644" spans="6:11">
      <c r="F4644" s="2"/>
      <c r="G4644" s="2"/>
      <c r="H4644" s="2"/>
      <c r="I4644" s="64"/>
      <c r="J4644" s="2"/>
      <c r="K4644" s="68"/>
    </row>
    <row r="4645" spans="6:11">
      <c r="F4645" s="2"/>
      <c r="G4645" s="2"/>
      <c r="H4645" s="2"/>
      <c r="I4645" s="64"/>
      <c r="J4645" s="2"/>
      <c r="K4645" s="68"/>
    </row>
    <row r="4646" spans="6:11">
      <c r="F4646" s="2"/>
      <c r="G4646" s="2"/>
      <c r="H4646" s="2"/>
      <c r="I4646" s="64"/>
      <c r="J4646" s="2"/>
      <c r="K4646" s="68"/>
    </row>
    <row r="4647" spans="6:11">
      <c r="F4647" s="2"/>
      <c r="G4647" s="2"/>
      <c r="H4647" s="2"/>
      <c r="I4647" s="64"/>
      <c r="J4647" s="2"/>
      <c r="K4647" s="68"/>
    </row>
    <row r="4648" spans="6:11">
      <c r="F4648" s="2"/>
      <c r="G4648" s="2"/>
      <c r="H4648" s="2"/>
      <c r="I4648" s="64"/>
      <c r="J4648" s="2"/>
      <c r="K4648" s="68"/>
    </row>
    <row r="4649" spans="6:11">
      <c r="F4649" s="2"/>
      <c r="G4649" s="2"/>
      <c r="H4649" s="2"/>
      <c r="I4649" s="64"/>
      <c r="J4649" s="2"/>
      <c r="K4649" s="68"/>
    </row>
    <row r="4650" spans="6:11">
      <c r="F4650" s="2"/>
      <c r="G4650" s="2"/>
      <c r="H4650" s="2"/>
      <c r="I4650" s="64"/>
      <c r="J4650" s="2"/>
      <c r="K4650" s="68"/>
    </row>
    <row r="4651" spans="6:11">
      <c r="F4651" s="2"/>
      <c r="G4651" s="2"/>
      <c r="H4651" s="2"/>
      <c r="I4651" s="64"/>
      <c r="J4651" s="2"/>
      <c r="K4651" s="68"/>
    </row>
    <row r="4652" spans="6:11">
      <c r="F4652" s="2"/>
      <c r="G4652" s="2"/>
      <c r="H4652" s="2"/>
      <c r="I4652" s="64"/>
      <c r="J4652" s="2"/>
      <c r="K4652" s="68"/>
    </row>
    <row r="4653" spans="6:11">
      <c r="F4653" s="2"/>
      <c r="G4653" s="2"/>
      <c r="H4653" s="2"/>
      <c r="I4653" s="64"/>
      <c r="J4653" s="2"/>
      <c r="K4653" s="68"/>
    </row>
    <row r="4654" spans="6:11">
      <c r="F4654" s="2"/>
      <c r="G4654" s="2"/>
      <c r="H4654" s="2"/>
      <c r="I4654" s="64"/>
      <c r="J4654" s="2"/>
      <c r="K4654" s="68"/>
    </row>
    <row r="4655" spans="6:11">
      <c r="F4655" s="2"/>
      <c r="G4655" s="2"/>
      <c r="H4655" s="2"/>
      <c r="I4655" s="64"/>
      <c r="J4655" s="2"/>
      <c r="K4655" s="68"/>
    </row>
    <row r="4656" spans="6:11">
      <c r="F4656" s="2"/>
      <c r="G4656" s="2"/>
      <c r="H4656" s="2"/>
      <c r="I4656" s="64"/>
      <c r="J4656" s="2"/>
      <c r="K4656" s="68"/>
    </row>
    <row r="4657" spans="6:11">
      <c r="F4657" s="2"/>
      <c r="G4657" s="2"/>
      <c r="H4657" s="2"/>
      <c r="I4657" s="64"/>
      <c r="J4657" s="2"/>
      <c r="K4657" s="68"/>
    </row>
    <row r="4658" spans="6:11">
      <c r="F4658" s="2"/>
      <c r="G4658" s="2"/>
      <c r="H4658" s="2"/>
      <c r="I4658" s="64"/>
      <c r="J4658" s="2"/>
      <c r="K4658" s="68"/>
    </row>
    <row r="4659" spans="6:11">
      <c r="F4659" s="2"/>
      <c r="G4659" s="2"/>
      <c r="H4659" s="2"/>
      <c r="I4659" s="64"/>
      <c r="J4659" s="2"/>
      <c r="K4659" s="68"/>
    </row>
    <row r="4660" spans="6:11">
      <c r="F4660" s="2"/>
      <c r="G4660" s="2"/>
      <c r="H4660" s="2"/>
      <c r="I4660" s="64"/>
      <c r="J4660" s="2"/>
      <c r="K4660" s="68"/>
    </row>
    <row r="4661" spans="6:11">
      <c r="F4661" s="2"/>
      <c r="G4661" s="2"/>
      <c r="H4661" s="2"/>
      <c r="I4661" s="64"/>
      <c r="J4661" s="2"/>
      <c r="K4661" s="68"/>
    </row>
    <row r="4662" spans="6:11">
      <c r="F4662" s="2"/>
      <c r="G4662" s="2"/>
      <c r="H4662" s="2"/>
      <c r="I4662" s="64"/>
      <c r="J4662" s="2"/>
      <c r="K4662" s="68"/>
    </row>
    <row r="4663" spans="6:11">
      <c r="F4663" s="2"/>
      <c r="G4663" s="2"/>
      <c r="H4663" s="2"/>
      <c r="I4663" s="64"/>
      <c r="J4663" s="2"/>
      <c r="K4663" s="68"/>
    </row>
    <row r="4664" spans="6:11">
      <c r="F4664" s="2"/>
      <c r="G4664" s="2"/>
      <c r="H4664" s="2"/>
      <c r="I4664" s="64"/>
      <c r="J4664" s="2"/>
      <c r="K4664" s="68"/>
    </row>
    <row r="4665" spans="6:11">
      <c r="F4665" s="2"/>
      <c r="G4665" s="2"/>
      <c r="H4665" s="2"/>
      <c r="I4665" s="64"/>
      <c r="J4665" s="2"/>
      <c r="K4665" s="68"/>
    </row>
    <row r="4666" spans="6:11">
      <c r="F4666" s="2"/>
      <c r="G4666" s="2"/>
      <c r="H4666" s="2"/>
      <c r="I4666" s="64"/>
      <c r="J4666" s="2"/>
      <c r="K4666" s="68"/>
    </row>
    <row r="4667" spans="6:11">
      <c r="F4667" s="2"/>
      <c r="G4667" s="2"/>
      <c r="H4667" s="2"/>
      <c r="I4667" s="64"/>
      <c r="J4667" s="2"/>
      <c r="K4667" s="68"/>
    </row>
    <row r="4668" spans="6:11">
      <c r="F4668" s="2"/>
      <c r="G4668" s="2"/>
      <c r="H4668" s="2"/>
      <c r="I4668" s="64"/>
      <c r="J4668" s="2"/>
      <c r="K4668" s="68"/>
    </row>
    <row r="4669" spans="6:11">
      <c r="F4669" s="2"/>
      <c r="G4669" s="2"/>
      <c r="H4669" s="2"/>
      <c r="I4669" s="64"/>
      <c r="J4669" s="2"/>
      <c r="K4669" s="68"/>
    </row>
    <row r="4670" spans="6:11">
      <c r="F4670" s="2"/>
      <c r="G4670" s="2"/>
      <c r="H4670" s="2"/>
      <c r="I4670" s="64"/>
      <c r="J4670" s="2"/>
      <c r="K4670" s="68"/>
    </row>
    <row r="4671" spans="6:11">
      <c r="F4671" s="2"/>
      <c r="G4671" s="2"/>
      <c r="H4671" s="2"/>
      <c r="I4671" s="64"/>
      <c r="J4671" s="2"/>
      <c r="K4671" s="68"/>
    </row>
    <row r="4672" spans="6:11">
      <c r="F4672" s="2"/>
      <c r="G4672" s="2"/>
      <c r="H4672" s="2"/>
      <c r="I4672" s="64"/>
      <c r="J4672" s="2"/>
      <c r="K4672" s="68"/>
    </row>
    <row r="4673" spans="6:11">
      <c r="F4673" s="2"/>
      <c r="G4673" s="2"/>
      <c r="H4673" s="2"/>
      <c r="I4673" s="64"/>
      <c r="J4673" s="2"/>
      <c r="K4673" s="68"/>
    </row>
    <row r="4674" spans="6:11">
      <c r="F4674" s="2"/>
      <c r="G4674" s="2"/>
      <c r="H4674" s="2"/>
      <c r="I4674" s="64"/>
      <c r="J4674" s="2"/>
      <c r="K4674" s="68"/>
    </row>
    <row r="4675" spans="6:11">
      <c r="F4675" s="2"/>
      <c r="G4675" s="2"/>
      <c r="H4675" s="2"/>
      <c r="I4675" s="64"/>
      <c r="J4675" s="2"/>
      <c r="K4675" s="68"/>
    </row>
    <row r="4676" spans="6:11">
      <c r="F4676" s="2"/>
      <c r="G4676" s="2"/>
      <c r="H4676" s="2"/>
      <c r="I4676" s="64"/>
      <c r="J4676" s="2"/>
      <c r="K4676" s="68"/>
    </row>
    <row r="4677" spans="6:11">
      <c r="F4677" s="2"/>
      <c r="G4677" s="2"/>
      <c r="H4677" s="2"/>
      <c r="I4677" s="64"/>
      <c r="J4677" s="2"/>
      <c r="K4677" s="68"/>
    </row>
    <row r="4678" spans="6:11">
      <c r="F4678" s="2"/>
      <c r="G4678" s="2"/>
      <c r="H4678" s="2"/>
      <c r="I4678" s="64"/>
      <c r="J4678" s="2"/>
      <c r="K4678" s="68"/>
    </row>
    <row r="4679" spans="6:11">
      <c r="F4679" s="2"/>
      <c r="G4679" s="2"/>
      <c r="H4679" s="2"/>
      <c r="I4679" s="64"/>
      <c r="J4679" s="2"/>
      <c r="K4679" s="68"/>
    </row>
    <row r="4680" spans="6:11">
      <c r="F4680" s="2"/>
      <c r="G4680" s="2"/>
      <c r="H4680" s="2"/>
      <c r="I4680" s="64"/>
      <c r="J4680" s="2"/>
      <c r="K4680" s="68"/>
    </row>
    <row r="4681" spans="6:11">
      <c r="F4681" s="2"/>
      <c r="G4681" s="2"/>
      <c r="H4681" s="2"/>
      <c r="I4681" s="64"/>
      <c r="J4681" s="2"/>
      <c r="K4681" s="68"/>
    </row>
    <row r="4682" spans="6:11">
      <c r="F4682" s="2"/>
      <c r="G4682" s="2"/>
      <c r="H4682" s="2"/>
      <c r="I4682" s="64"/>
      <c r="J4682" s="2"/>
      <c r="K4682" s="68"/>
    </row>
    <row r="4683" spans="6:11">
      <c r="F4683" s="2"/>
      <c r="G4683" s="2"/>
      <c r="H4683" s="2"/>
      <c r="I4683" s="64"/>
      <c r="J4683" s="2"/>
      <c r="K4683" s="68"/>
    </row>
    <row r="4684" spans="6:11">
      <c r="F4684" s="2"/>
      <c r="G4684" s="2"/>
      <c r="H4684" s="2"/>
      <c r="I4684" s="64"/>
      <c r="J4684" s="2"/>
      <c r="K4684" s="68"/>
    </row>
    <row r="4685" spans="6:11">
      <c r="F4685" s="2"/>
      <c r="G4685" s="2"/>
      <c r="H4685" s="2"/>
      <c r="I4685" s="64"/>
      <c r="J4685" s="2"/>
      <c r="K4685" s="68"/>
    </row>
    <row r="4686" spans="6:11">
      <c r="F4686" s="2"/>
      <c r="G4686" s="2"/>
      <c r="H4686" s="2"/>
      <c r="I4686" s="64"/>
      <c r="J4686" s="2"/>
      <c r="K4686" s="68"/>
    </row>
    <row r="4687" spans="6:11">
      <c r="F4687" s="2"/>
      <c r="G4687" s="2"/>
      <c r="H4687" s="2"/>
      <c r="I4687" s="64"/>
      <c r="J4687" s="2"/>
      <c r="K4687" s="68"/>
    </row>
    <row r="4688" spans="6:11">
      <c r="F4688" s="2"/>
      <c r="G4688" s="2"/>
      <c r="H4688" s="2"/>
      <c r="I4688" s="64"/>
      <c r="J4688" s="2"/>
      <c r="K4688" s="68"/>
    </row>
    <row r="4689" spans="6:11">
      <c r="F4689" s="2"/>
      <c r="G4689" s="2"/>
      <c r="H4689" s="2"/>
      <c r="I4689" s="64"/>
      <c r="J4689" s="2"/>
      <c r="K4689" s="68"/>
    </row>
    <row r="4690" spans="6:11">
      <c r="F4690" s="2"/>
      <c r="G4690" s="2"/>
      <c r="H4690" s="2"/>
      <c r="I4690" s="64"/>
      <c r="J4690" s="2"/>
      <c r="K4690" s="68"/>
    </row>
    <row r="4691" spans="6:11">
      <c r="F4691" s="2"/>
      <c r="G4691" s="2"/>
      <c r="H4691" s="2"/>
      <c r="I4691" s="64"/>
      <c r="J4691" s="2"/>
      <c r="K4691" s="68"/>
    </row>
    <row r="4692" spans="6:11">
      <c r="F4692" s="2"/>
      <c r="G4692" s="2"/>
      <c r="H4692" s="2"/>
      <c r="I4692" s="64"/>
      <c r="J4692" s="2"/>
      <c r="K4692" s="68"/>
    </row>
    <row r="4693" spans="6:11">
      <c r="F4693" s="2"/>
      <c r="G4693" s="2"/>
      <c r="H4693" s="2"/>
      <c r="I4693" s="64"/>
      <c r="J4693" s="2"/>
      <c r="K4693" s="68"/>
    </row>
    <row r="4694" spans="6:11">
      <c r="F4694" s="2"/>
      <c r="G4694" s="2"/>
      <c r="H4694" s="2"/>
      <c r="I4694" s="64"/>
      <c r="J4694" s="2"/>
      <c r="K4694" s="68"/>
    </row>
    <row r="4695" spans="6:11">
      <c r="F4695" s="2"/>
      <c r="G4695" s="2"/>
      <c r="H4695" s="2"/>
      <c r="I4695" s="64"/>
      <c r="J4695" s="2"/>
      <c r="K4695" s="68"/>
    </row>
    <row r="4696" spans="6:11">
      <c r="F4696" s="2"/>
      <c r="G4696" s="2"/>
      <c r="H4696" s="2"/>
      <c r="I4696" s="64"/>
      <c r="J4696" s="2"/>
      <c r="K4696" s="68"/>
    </row>
    <row r="4697" spans="6:11">
      <c r="F4697" s="2"/>
      <c r="G4697" s="2"/>
      <c r="H4697" s="2"/>
      <c r="I4697" s="64"/>
      <c r="J4697" s="2"/>
      <c r="K4697" s="68"/>
    </row>
    <row r="4698" spans="6:11">
      <c r="F4698" s="2"/>
      <c r="G4698" s="2"/>
      <c r="H4698" s="2"/>
      <c r="I4698" s="64"/>
      <c r="J4698" s="2"/>
      <c r="K4698" s="68"/>
    </row>
    <row r="4699" spans="6:11">
      <c r="F4699" s="2"/>
      <c r="G4699" s="2"/>
      <c r="H4699" s="2"/>
      <c r="I4699" s="64"/>
      <c r="J4699" s="2"/>
      <c r="K4699" s="68"/>
    </row>
    <row r="4700" spans="6:11">
      <c r="F4700" s="2"/>
      <c r="G4700" s="2"/>
      <c r="H4700" s="2"/>
      <c r="I4700" s="64"/>
      <c r="J4700" s="2"/>
      <c r="K4700" s="68"/>
    </row>
    <row r="4701" spans="6:11">
      <c r="F4701" s="2"/>
      <c r="G4701" s="2"/>
      <c r="H4701" s="2"/>
      <c r="I4701" s="64"/>
      <c r="J4701" s="2"/>
      <c r="K4701" s="68"/>
    </row>
    <row r="4702" spans="6:11">
      <c r="F4702" s="2"/>
      <c r="G4702" s="2"/>
      <c r="H4702" s="2"/>
      <c r="I4702" s="64"/>
      <c r="J4702" s="2"/>
      <c r="K4702" s="68"/>
    </row>
    <row r="4703" spans="6:11">
      <c r="F4703" s="2"/>
      <c r="G4703" s="2"/>
      <c r="H4703" s="2"/>
      <c r="I4703" s="64"/>
      <c r="J4703" s="2"/>
      <c r="K4703" s="68"/>
    </row>
    <row r="4704" spans="6:11">
      <c r="F4704" s="2"/>
      <c r="G4704" s="2"/>
      <c r="H4704" s="2"/>
      <c r="I4704" s="64"/>
      <c r="J4704" s="2"/>
      <c r="K4704" s="68"/>
    </row>
    <row r="4705" spans="6:11">
      <c r="F4705" s="2"/>
      <c r="G4705" s="2"/>
      <c r="H4705" s="2"/>
      <c r="I4705" s="64"/>
      <c r="J4705" s="2"/>
      <c r="K4705" s="68"/>
    </row>
    <row r="4706" spans="6:11">
      <c r="F4706" s="2"/>
      <c r="G4706" s="2"/>
      <c r="H4706" s="2"/>
      <c r="I4706" s="64"/>
      <c r="J4706" s="2"/>
      <c r="K4706" s="68"/>
    </row>
    <row r="4707" spans="6:11">
      <c r="F4707" s="2"/>
      <c r="G4707" s="2"/>
      <c r="H4707" s="2"/>
      <c r="I4707" s="64"/>
      <c r="J4707" s="2"/>
      <c r="K4707" s="68"/>
    </row>
    <row r="4708" spans="6:11">
      <c r="F4708" s="2"/>
      <c r="G4708" s="2"/>
      <c r="H4708" s="2"/>
      <c r="I4708" s="64"/>
      <c r="J4708" s="2"/>
      <c r="K4708" s="68"/>
    </row>
    <row r="4709" spans="6:11">
      <c r="F4709" s="2"/>
      <c r="G4709" s="2"/>
      <c r="H4709" s="2"/>
      <c r="I4709" s="64"/>
      <c r="J4709" s="2"/>
      <c r="K4709" s="68"/>
    </row>
    <row r="4710" spans="6:11">
      <c r="F4710" s="2"/>
      <c r="G4710" s="2"/>
      <c r="H4710" s="2"/>
      <c r="I4710" s="64"/>
      <c r="J4710" s="2"/>
      <c r="K4710" s="68"/>
    </row>
    <row r="4711" spans="6:11">
      <c r="F4711" s="2"/>
      <c r="G4711" s="2"/>
      <c r="H4711" s="2"/>
      <c r="I4711" s="64"/>
      <c r="J4711" s="2"/>
      <c r="K4711" s="68"/>
    </row>
    <row r="4712" spans="6:11">
      <c r="F4712" s="2"/>
      <c r="G4712" s="2"/>
      <c r="H4712" s="2"/>
      <c r="I4712" s="64"/>
      <c r="J4712" s="2"/>
      <c r="K4712" s="68"/>
    </row>
    <row r="4713" spans="6:11">
      <c r="F4713" s="2"/>
      <c r="G4713" s="2"/>
      <c r="H4713" s="2"/>
      <c r="I4713" s="64"/>
      <c r="J4713" s="2"/>
      <c r="K4713" s="68"/>
    </row>
    <row r="4714" spans="6:11">
      <c r="F4714" s="2"/>
      <c r="G4714" s="2"/>
      <c r="H4714" s="2"/>
      <c r="I4714" s="64"/>
      <c r="J4714" s="2"/>
      <c r="K4714" s="68"/>
    </row>
    <row r="4715" spans="6:11">
      <c r="F4715" s="2"/>
      <c r="G4715" s="2"/>
      <c r="H4715" s="2"/>
      <c r="I4715" s="64"/>
      <c r="J4715" s="2"/>
      <c r="K4715" s="68"/>
    </row>
    <row r="4716" spans="6:11">
      <c r="F4716" s="2"/>
      <c r="G4716" s="2"/>
      <c r="H4716" s="2"/>
      <c r="I4716" s="64"/>
      <c r="J4716" s="2"/>
      <c r="K4716" s="68"/>
    </row>
    <row r="4717" spans="6:11">
      <c r="F4717" s="2"/>
      <c r="G4717" s="2"/>
      <c r="H4717" s="2"/>
      <c r="I4717" s="64"/>
      <c r="J4717" s="2"/>
      <c r="K4717" s="68"/>
    </row>
    <row r="4718" spans="6:11">
      <c r="F4718" s="2"/>
      <c r="G4718" s="2"/>
      <c r="H4718" s="2"/>
      <c r="I4718" s="64"/>
      <c r="J4718" s="2"/>
      <c r="K4718" s="68"/>
    </row>
    <row r="4719" spans="6:11">
      <c r="F4719" s="2"/>
      <c r="G4719" s="2"/>
      <c r="H4719" s="2"/>
      <c r="I4719" s="64"/>
      <c r="J4719" s="2"/>
      <c r="K4719" s="68"/>
    </row>
    <row r="4720" spans="6:11">
      <c r="F4720" s="2"/>
      <c r="G4720" s="2"/>
      <c r="H4720" s="2"/>
      <c r="I4720" s="64"/>
      <c r="J4720" s="2"/>
      <c r="K4720" s="68"/>
    </row>
    <row r="4721" spans="6:11">
      <c r="F4721" s="2"/>
      <c r="G4721" s="2"/>
      <c r="H4721" s="2"/>
      <c r="I4721" s="64"/>
      <c r="J4721" s="2"/>
      <c r="K4721" s="68"/>
    </row>
    <row r="4722" spans="6:11">
      <c r="F4722" s="2"/>
      <c r="G4722" s="2"/>
      <c r="H4722" s="2"/>
      <c r="I4722" s="64"/>
      <c r="J4722" s="2"/>
      <c r="K4722" s="68"/>
    </row>
    <row r="4723" spans="6:11">
      <c r="F4723" s="2"/>
      <c r="G4723" s="2"/>
      <c r="H4723" s="2"/>
      <c r="I4723" s="64"/>
      <c r="J4723" s="2"/>
      <c r="K4723" s="68"/>
    </row>
    <row r="4724" spans="6:11">
      <c r="F4724" s="2"/>
      <c r="G4724" s="2"/>
      <c r="H4724" s="2"/>
      <c r="I4724" s="64"/>
      <c r="J4724" s="2"/>
      <c r="K4724" s="68"/>
    </row>
    <row r="4725" spans="6:11">
      <c r="F4725" s="2"/>
      <c r="G4725" s="2"/>
      <c r="H4725" s="2"/>
      <c r="I4725" s="64"/>
      <c r="J4725" s="2"/>
      <c r="K4725" s="68"/>
    </row>
    <row r="4726" spans="6:11">
      <c r="F4726" s="2"/>
      <c r="G4726" s="2"/>
      <c r="H4726" s="2"/>
      <c r="I4726" s="64"/>
      <c r="J4726" s="2"/>
      <c r="K4726" s="68"/>
    </row>
    <row r="4727" spans="6:11">
      <c r="F4727" s="2"/>
      <c r="G4727" s="2"/>
      <c r="H4727" s="2"/>
      <c r="I4727" s="64"/>
      <c r="J4727" s="2"/>
      <c r="K4727" s="68"/>
    </row>
    <row r="4728" spans="6:11">
      <c r="F4728" s="2"/>
      <c r="G4728" s="2"/>
      <c r="H4728" s="2"/>
      <c r="I4728" s="64"/>
      <c r="J4728" s="2"/>
      <c r="K4728" s="68"/>
    </row>
    <row r="4729" spans="6:11">
      <c r="F4729" s="2"/>
      <c r="G4729" s="2"/>
      <c r="H4729" s="2"/>
      <c r="I4729" s="64"/>
      <c r="J4729" s="2"/>
      <c r="K4729" s="68"/>
    </row>
    <row r="4730" spans="6:11">
      <c r="F4730" s="2"/>
      <c r="G4730" s="2"/>
      <c r="H4730" s="2"/>
      <c r="I4730" s="64"/>
      <c r="J4730" s="2"/>
      <c r="K4730" s="68"/>
    </row>
    <row r="4731" spans="6:11">
      <c r="F4731" s="2"/>
      <c r="G4731" s="2"/>
      <c r="H4731" s="2"/>
      <c r="I4731" s="64"/>
      <c r="J4731" s="2"/>
      <c r="K4731" s="68"/>
    </row>
    <row r="4732" spans="6:11">
      <c r="F4732" s="2"/>
      <c r="G4732" s="2"/>
      <c r="H4732" s="2"/>
      <c r="I4732" s="64"/>
      <c r="J4732" s="2"/>
      <c r="K4732" s="68"/>
    </row>
    <row r="4733" spans="6:11">
      <c r="F4733" s="2"/>
      <c r="G4733" s="2"/>
      <c r="H4733" s="2"/>
      <c r="I4733" s="64"/>
      <c r="J4733" s="2"/>
      <c r="K4733" s="68"/>
    </row>
    <row r="4734" spans="6:11">
      <c r="F4734" s="2"/>
      <c r="G4734" s="2"/>
      <c r="H4734" s="2"/>
      <c r="I4734" s="64"/>
      <c r="J4734" s="2"/>
      <c r="K4734" s="68"/>
    </row>
    <row r="4735" spans="6:11">
      <c r="F4735" s="2"/>
      <c r="G4735" s="2"/>
      <c r="H4735" s="2"/>
      <c r="I4735" s="64"/>
      <c r="J4735" s="2"/>
      <c r="K4735" s="68"/>
    </row>
    <row r="4736" spans="6:11">
      <c r="F4736" s="2"/>
      <c r="G4736" s="2"/>
      <c r="H4736" s="2"/>
      <c r="I4736" s="64"/>
      <c r="J4736" s="2"/>
      <c r="K4736" s="68"/>
    </row>
    <row r="4737" spans="6:11">
      <c r="F4737" s="2"/>
      <c r="G4737" s="2"/>
      <c r="H4737" s="2"/>
      <c r="I4737" s="64"/>
      <c r="J4737" s="2"/>
      <c r="K4737" s="68"/>
    </row>
    <row r="4738" spans="6:11">
      <c r="F4738" s="2"/>
      <c r="G4738" s="2"/>
      <c r="H4738" s="2"/>
      <c r="I4738" s="64"/>
      <c r="J4738" s="2"/>
      <c r="K4738" s="68"/>
    </row>
    <row r="4739" spans="6:11">
      <c r="F4739" s="2"/>
      <c r="G4739" s="2"/>
      <c r="H4739" s="2"/>
      <c r="I4739" s="64"/>
      <c r="J4739" s="2"/>
      <c r="K4739" s="68"/>
    </row>
    <row r="4740" spans="6:11">
      <c r="F4740" s="2"/>
      <c r="G4740" s="2"/>
      <c r="H4740" s="2"/>
      <c r="I4740" s="64"/>
      <c r="J4740" s="2"/>
      <c r="K4740" s="68"/>
    </row>
    <row r="4741" spans="6:11">
      <c r="F4741" s="2"/>
      <c r="G4741" s="2"/>
      <c r="H4741" s="2"/>
      <c r="I4741" s="64"/>
      <c r="J4741" s="2"/>
      <c r="K4741" s="68"/>
    </row>
    <row r="4742" spans="6:11">
      <c r="F4742" s="2"/>
      <c r="G4742" s="2"/>
      <c r="H4742" s="2"/>
      <c r="I4742" s="64"/>
      <c r="J4742" s="2"/>
      <c r="K4742" s="68"/>
    </row>
    <row r="4743" spans="6:11">
      <c r="F4743" s="2"/>
      <c r="G4743" s="2"/>
      <c r="H4743" s="2"/>
      <c r="I4743" s="64"/>
      <c r="J4743" s="2"/>
      <c r="K4743" s="68"/>
    </row>
    <row r="4744" spans="6:11">
      <c r="F4744" s="2"/>
      <c r="G4744" s="2"/>
      <c r="H4744" s="2"/>
      <c r="I4744" s="64"/>
      <c r="J4744" s="2"/>
      <c r="K4744" s="68"/>
    </row>
    <row r="4745" spans="6:11">
      <c r="F4745" s="2"/>
      <c r="G4745" s="2"/>
      <c r="H4745" s="2"/>
      <c r="I4745" s="64"/>
      <c r="J4745" s="2"/>
      <c r="K4745" s="68"/>
    </row>
    <row r="4746" spans="6:11">
      <c r="F4746" s="2"/>
      <c r="G4746" s="2"/>
      <c r="H4746" s="2"/>
      <c r="I4746" s="64"/>
      <c r="J4746" s="2"/>
      <c r="K4746" s="68"/>
    </row>
    <row r="4747" spans="6:11">
      <c r="F4747" s="2"/>
      <c r="G4747" s="2"/>
      <c r="H4747" s="2"/>
      <c r="I4747" s="64"/>
      <c r="J4747" s="2"/>
      <c r="K4747" s="68"/>
    </row>
    <row r="4748" spans="6:11">
      <c r="F4748" s="2"/>
      <c r="G4748" s="2"/>
      <c r="H4748" s="2"/>
      <c r="I4748" s="64"/>
      <c r="J4748" s="2"/>
      <c r="K4748" s="68"/>
    </row>
    <row r="4749" spans="6:11">
      <c r="F4749" s="2"/>
      <c r="G4749" s="2"/>
      <c r="H4749" s="2"/>
      <c r="I4749" s="64"/>
      <c r="J4749" s="2"/>
      <c r="K4749" s="68"/>
    </row>
    <row r="4750" spans="6:11">
      <c r="F4750" s="2"/>
      <c r="G4750" s="2"/>
      <c r="H4750" s="2"/>
      <c r="I4750" s="64"/>
      <c r="J4750" s="2"/>
      <c r="K4750" s="68"/>
    </row>
    <row r="4751" spans="6:11">
      <c r="F4751" s="2"/>
      <c r="G4751" s="2"/>
      <c r="H4751" s="2"/>
      <c r="I4751" s="64"/>
      <c r="J4751" s="2"/>
      <c r="K4751" s="68"/>
    </row>
    <row r="4752" spans="6:11">
      <c r="F4752" s="2"/>
      <c r="G4752" s="2"/>
      <c r="H4752" s="2"/>
      <c r="I4752" s="64"/>
      <c r="J4752" s="2"/>
      <c r="K4752" s="68"/>
    </row>
    <row r="4753" spans="6:11">
      <c r="F4753" s="2"/>
      <c r="G4753" s="2"/>
      <c r="H4753" s="2"/>
      <c r="I4753" s="64"/>
      <c r="J4753" s="2"/>
      <c r="K4753" s="68"/>
    </row>
    <row r="4754" spans="6:11">
      <c r="F4754" s="2"/>
      <c r="G4754" s="2"/>
      <c r="H4754" s="2"/>
      <c r="I4754" s="64"/>
      <c r="J4754" s="2"/>
      <c r="K4754" s="68"/>
    </row>
    <row r="4755" spans="6:11">
      <c r="F4755" s="2"/>
      <c r="G4755" s="2"/>
      <c r="H4755" s="2"/>
      <c r="I4755" s="64"/>
      <c r="J4755" s="2"/>
      <c r="K4755" s="68"/>
    </row>
    <row r="4756" spans="6:11">
      <c r="F4756" s="2"/>
      <c r="G4756" s="2"/>
      <c r="H4756" s="2"/>
      <c r="I4756" s="64"/>
      <c r="J4756" s="2"/>
      <c r="K4756" s="68"/>
    </row>
    <row r="4757" spans="6:11">
      <c r="F4757" s="2"/>
      <c r="G4757" s="2"/>
      <c r="H4757" s="2"/>
      <c r="I4757" s="64"/>
      <c r="J4757" s="2"/>
      <c r="K4757" s="68"/>
    </row>
    <row r="4758" spans="6:11">
      <c r="F4758" s="2"/>
      <c r="G4758" s="2"/>
      <c r="H4758" s="2"/>
      <c r="I4758" s="64"/>
      <c r="J4758" s="2"/>
      <c r="K4758" s="68"/>
    </row>
    <row r="4759" spans="6:11">
      <c r="F4759" s="2"/>
      <c r="G4759" s="2"/>
      <c r="H4759" s="2"/>
      <c r="I4759" s="64"/>
      <c r="J4759" s="2"/>
      <c r="K4759" s="68"/>
    </row>
    <row r="4760" spans="6:11">
      <c r="F4760" s="2"/>
      <c r="G4760" s="2"/>
      <c r="H4760" s="2"/>
      <c r="I4760" s="64"/>
      <c r="J4760" s="2"/>
      <c r="K4760" s="68"/>
    </row>
    <row r="4761" spans="6:11">
      <c r="F4761" s="2"/>
      <c r="G4761" s="2"/>
      <c r="H4761" s="2"/>
      <c r="I4761" s="64"/>
      <c r="J4761" s="2"/>
      <c r="K4761" s="68"/>
    </row>
    <row r="4762" spans="6:11">
      <c r="F4762" s="2"/>
      <c r="G4762" s="2"/>
      <c r="H4762" s="2"/>
      <c r="I4762" s="64"/>
      <c r="J4762" s="2"/>
      <c r="K4762" s="68"/>
    </row>
    <row r="4763" spans="6:11">
      <c r="F4763" s="2"/>
      <c r="G4763" s="2"/>
      <c r="H4763" s="2"/>
      <c r="I4763" s="64"/>
      <c r="J4763" s="2"/>
      <c r="K4763" s="68"/>
    </row>
    <row r="4764" spans="6:11">
      <c r="F4764" s="2"/>
      <c r="G4764" s="2"/>
      <c r="H4764" s="2"/>
      <c r="I4764" s="64"/>
      <c r="J4764" s="2"/>
      <c r="K4764" s="68"/>
    </row>
    <row r="4765" spans="6:11">
      <c r="F4765" s="2"/>
      <c r="G4765" s="2"/>
      <c r="H4765" s="2"/>
      <c r="I4765" s="64"/>
      <c r="J4765" s="2"/>
      <c r="K4765" s="68"/>
    </row>
    <row r="4766" spans="6:11">
      <c r="F4766" s="2"/>
      <c r="G4766" s="2"/>
      <c r="H4766" s="2"/>
      <c r="I4766" s="64"/>
      <c r="J4766" s="2"/>
      <c r="K4766" s="68"/>
    </row>
    <row r="4767" spans="6:11">
      <c r="F4767" s="2"/>
      <c r="G4767" s="2"/>
      <c r="H4767" s="2"/>
      <c r="I4767" s="64"/>
      <c r="J4767" s="2"/>
      <c r="K4767" s="68"/>
    </row>
    <row r="4768" spans="6:11">
      <c r="F4768" s="2"/>
      <c r="G4768" s="2"/>
      <c r="H4768" s="2"/>
      <c r="I4768" s="64"/>
      <c r="J4768" s="2"/>
      <c r="K4768" s="68"/>
    </row>
    <row r="4769" spans="6:11">
      <c r="F4769" s="2"/>
      <c r="G4769" s="2"/>
      <c r="H4769" s="2"/>
      <c r="I4769" s="64"/>
      <c r="J4769" s="2"/>
      <c r="K4769" s="68"/>
    </row>
    <row r="4770" spans="6:11">
      <c r="F4770" s="2"/>
      <c r="G4770" s="2"/>
      <c r="H4770" s="2"/>
      <c r="I4770" s="64"/>
      <c r="J4770" s="2"/>
      <c r="K4770" s="68"/>
    </row>
    <row r="4771" spans="6:11">
      <c r="F4771" s="2"/>
      <c r="G4771" s="2"/>
      <c r="H4771" s="2"/>
      <c r="I4771" s="64"/>
      <c r="J4771" s="2"/>
      <c r="K4771" s="68"/>
    </row>
    <row r="4772" spans="6:11">
      <c r="F4772" s="2"/>
      <c r="G4772" s="2"/>
      <c r="H4772" s="2"/>
      <c r="I4772" s="64"/>
      <c r="J4772" s="2"/>
      <c r="K4772" s="68"/>
    </row>
    <row r="4773" spans="6:11">
      <c r="F4773" s="2"/>
      <c r="G4773" s="2"/>
      <c r="H4773" s="2"/>
      <c r="I4773" s="64"/>
      <c r="J4773" s="2"/>
      <c r="K4773" s="68"/>
    </row>
    <row r="4774" spans="6:11">
      <c r="F4774" s="2"/>
      <c r="G4774" s="2"/>
      <c r="H4774" s="2"/>
      <c r="I4774" s="64"/>
      <c r="J4774" s="2"/>
      <c r="K4774" s="68"/>
    </row>
    <row r="4775" spans="6:11">
      <c r="F4775" s="2"/>
      <c r="G4775" s="2"/>
      <c r="H4775" s="2"/>
      <c r="I4775" s="64"/>
      <c r="J4775" s="2"/>
      <c r="K4775" s="68"/>
    </row>
    <row r="4776" spans="6:11">
      <c r="F4776" s="2"/>
      <c r="G4776" s="2"/>
      <c r="H4776" s="2"/>
      <c r="I4776" s="64"/>
      <c r="J4776" s="2"/>
      <c r="K4776" s="68"/>
    </row>
    <row r="4777" spans="6:11">
      <c r="F4777" s="2"/>
      <c r="G4777" s="2"/>
      <c r="H4777" s="2"/>
      <c r="I4777" s="64"/>
      <c r="J4777" s="2"/>
      <c r="K4777" s="68"/>
    </row>
    <row r="4778" spans="6:11">
      <c r="F4778" s="2"/>
      <c r="G4778" s="2"/>
      <c r="H4778" s="2"/>
      <c r="I4778" s="64"/>
      <c r="J4778" s="2"/>
      <c r="K4778" s="68"/>
    </row>
    <row r="4779" spans="6:11">
      <c r="F4779" s="2"/>
      <c r="G4779" s="2"/>
      <c r="H4779" s="2"/>
      <c r="I4779" s="64"/>
      <c r="J4779" s="2"/>
      <c r="K4779" s="68"/>
    </row>
    <row r="4780" spans="6:11">
      <c r="F4780" s="2"/>
      <c r="G4780" s="2"/>
      <c r="H4780" s="2"/>
      <c r="I4780" s="64"/>
      <c r="J4780" s="2"/>
      <c r="K4780" s="68"/>
    </row>
    <row r="4781" spans="6:11">
      <c r="F4781" s="2"/>
      <c r="G4781" s="2"/>
      <c r="H4781" s="2"/>
      <c r="I4781" s="64"/>
      <c r="J4781" s="2"/>
      <c r="K4781" s="68"/>
    </row>
    <row r="4782" spans="6:11">
      <c r="F4782" s="2"/>
      <c r="G4782" s="2"/>
      <c r="H4782" s="2"/>
      <c r="I4782" s="64"/>
      <c r="J4782" s="2"/>
      <c r="K4782" s="68"/>
    </row>
    <row r="4783" spans="6:11">
      <c r="F4783" s="2"/>
      <c r="G4783" s="2"/>
      <c r="H4783" s="2"/>
      <c r="I4783" s="64"/>
      <c r="J4783" s="2"/>
      <c r="K4783" s="68"/>
    </row>
    <row r="4784" spans="6:11">
      <c r="F4784" s="2"/>
      <c r="G4784" s="2"/>
      <c r="H4784" s="2"/>
      <c r="I4784" s="64"/>
      <c r="J4784" s="2"/>
      <c r="K4784" s="68"/>
    </row>
    <row r="4785" spans="6:11">
      <c r="F4785" s="2"/>
      <c r="G4785" s="2"/>
      <c r="H4785" s="2"/>
      <c r="I4785" s="64"/>
      <c r="J4785" s="2"/>
      <c r="K4785" s="68"/>
    </row>
    <row r="4786" spans="6:11">
      <c r="F4786" s="2"/>
      <c r="G4786" s="2"/>
      <c r="H4786" s="2"/>
      <c r="I4786" s="64"/>
      <c r="J4786" s="2"/>
      <c r="K4786" s="68"/>
    </row>
    <row r="4787" spans="6:11">
      <c r="F4787" s="2"/>
      <c r="G4787" s="2"/>
      <c r="H4787" s="2"/>
      <c r="I4787" s="64"/>
      <c r="J4787" s="2"/>
      <c r="K4787" s="68"/>
    </row>
    <row r="4788" spans="6:11">
      <c r="F4788" s="2"/>
      <c r="G4788" s="2"/>
      <c r="H4788" s="2"/>
      <c r="I4788" s="64"/>
      <c r="J4788" s="2"/>
      <c r="K4788" s="68"/>
    </row>
    <row r="4789" spans="6:11">
      <c r="F4789" s="2"/>
      <c r="G4789" s="2"/>
      <c r="H4789" s="2"/>
      <c r="I4789" s="64"/>
      <c r="J4789" s="2"/>
      <c r="K4789" s="68"/>
    </row>
    <row r="4790" spans="6:11">
      <c r="F4790" s="2"/>
      <c r="G4790" s="2"/>
      <c r="H4790" s="2"/>
      <c r="I4790" s="64"/>
      <c r="J4790" s="2"/>
      <c r="K4790" s="68"/>
    </row>
    <row r="4791" spans="6:11">
      <c r="F4791" s="2"/>
      <c r="G4791" s="2"/>
      <c r="H4791" s="2"/>
      <c r="I4791" s="64"/>
      <c r="J4791" s="2"/>
      <c r="K4791" s="68"/>
    </row>
    <row r="4792" spans="6:11">
      <c r="F4792" s="2"/>
      <c r="G4792" s="2"/>
      <c r="H4792" s="2"/>
      <c r="I4792" s="64"/>
      <c r="J4792" s="2"/>
      <c r="K4792" s="68"/>
    </row>
    <row r="4793" spans="6:11">
      <c r="F4793" s="2"/>
      <c r="G4793" s="2"/>
      <c r="H4793" s="2"/>
      <c r="I4793" s="64"/>
      <c r="J4793" s="2"/>
      <c r="K4793" s="68"/>
    </row>
    <row r="4794" spans="6:11">
      <c r="F4794" s="2"/>
      <c r="G4794" s="2"/>
      <c r="H4794" s="2"/>
      <c r="I4794" s="64"/>
      <c r="J4794" s="2"/>
      <c r="K4794" s="68"/>
    </row>
    <row r="4795" spans="6:11">
      <c r="F4795" s="2"/>
      <c r="G4795" s="2"/>
      <c r="H4795" s="2"/>
      <c r="I4795" s="64"/>
      <c r="J4795" s="2"/>
      <c r="K4795" s="68"/>
    </row>
    <row r="4796" spans="6:11">
      <c r="F4796" s="2"/>
      <c r="G4796" s="2"/>
      <c r="H4796" s="2"/>
      <c r="I4796" s="64"/>
      <c r="J4796" s="2"/>
      <c r="K4796" s="68"/>
    </row>
    <row r="4797" spans="6:11">
      <c r="F4797" s="2"/>
      <c r="G4797" s="2"/>
      <c r="H4797" s="2"/>
      <c r="I4797" s="64"/>
      <c r="J4797" s="2"/>
      <c r="K4797" s="68"/>
    </row>
    <row r="4798" spans="6:11">
      <c r="F4798" s="2"/>
      <c r="G4798" s="2"/>
      <c r="H4798" s="2"/>
      <c r="I4798" s="64"/>
      <c r="J4798" s="2"/>
      <c r="K4798" s="68"/>
    </row>
    <row r="4799" spans="6:11">
      <c r="F4799" s="2"/>
      <c r="G4799" s="2"/>
      <c r="H4799" s="2"/>
      <c r="I4799" s="64"/>
      <c r="J4799" s="2"/>
      <c r="K4799" s="68"/>
    </row>
    <row r="4800" spans="6:11">
      <c r="F4800" s="2"/>
      <c r="G4800" s="2"/>
      <c r="H4800" s="2"/>
      <c r="I4800" s="64"/>
      <c r="J4800" s="2"/>
      <c r="K4800" s="68"/>
    </row>
    <row r="4801" spans="6:11">
      <c r="F4801" s="2"/>
      <c r="G4801" s="2"/>
      <c r="H4801" s="2"/>
      <c r="I4801" s="64"/>
      <c r="J4801" s="2"/>
      <c r="K4801" s="68"/>
    </row>
    <row r="4802" spans="6:11">
      <c r="F4802" s="2"/>
      <c r="G4802" s="2"/>
      <c r="H4802" s="2"/>
      <c r="I4802" s="64"/>
      <c r="J4802" s="2"/>
      <c r="K4802" s="68"/>
    </row>
    <row r="4803" spans="6:11">
      <c r="F4803" s="2"/>
      <c r="G4803" s="2"/>
      <c r="H4803" s="2"/>
      <c r="I4803" s="64"/>
      <c r="J4803" s="2"/>
      <c r="K4803" s="68"/>
    </row>
    <row r="4804" spans="6:11">
      <c r="F4804" s="2"/>
      <c r="G4804" s="2"/>
      <c r="H4804" s="2"/>
      <c r="I4804" s="64"/>
      <c r="J4804" s="2"/>
      <c r="K4804" s="68"/>
    </row>
    <row r="4805" spans="6:11">
      <c r="F4805" s="2"/>
      <c r="G4805" s="2"/>
      <c r="H4805" s="2"/>
      <c r="I4805" s="64"/>
      <c r="J4805" s="2"/>
      <c r="K4805" s="68"/>
    </row>
    <row r="4806" spans="6:11">
      <c r="F4806" s="2"/>
      <c r="G4806" s="2"/>
      <c r="H4806" s="2"/>
      <c r="I4806" s="64"/>
      <c r="J4806" s="2"/>
      <c r="K4806" s="68"/>
    </row>
    <row r="4807" spans="6:11">
      <c r="F4807" s="2"/>
      <c r="G4807" s="2"/>
      <c r="H4807" s="2"/>
      <c r="I4807" s="64"/>
      <c r="J4807" s="2"/>
      <c r="K4807" s="68"/>
    </row>
    <row r="4808" spans="6:11">
      <c r="F4808" s="2"/>
      <c r="G4808" s="2"/>
      <c r="H4808" s="2"/>
      <c r="I4808" s="64"/>
      <c r="J4808" s="2"/>
      <c r="K4808" s="68"/>
    </row>
    <row r="4809" spans="6:11">
      <c r="F4809" s="2"/>
      <c r="G4809" s="2"/>
      <c r="H4809" s="2"/>
      <c r="I4809" s="64"/>
      <c r="J4809" s="2"/>
      <c r="K4809" s="68"/>
    </row>
    <row r="4810" spans="6:11">
      <c r="F4810" s="2"/>
      <c r="G4810" s="2"/>
      <c r="H4810" s="2"/>
      <c r="I4810" s="64"/>
      <c r="J4810" s="2"/>
      <c r="K4810" s="68"/>
    </row>
    <row r="4811" spans="6:11">
      <c r="F4811" s="2"/>
      <c r="G4811" s="2"/>
      <c r="H4811" s="2"/>
      <c r="I4811" s="64"/>
      <c r="J4811" s="2"/>
      <c r="K4811" s="68"/>
    </row>
    <row r="4812" spans="6:11">
      <c r="F4812" s="2"/>
      <c r="G4812" s="2"/>
      <c r="H4812" s="2"/>
      <c r="I4812" s="64"/>
      <c r="J4812" s="2"/>
      <c r="K4812" s="68"/>
    </row>
    <row r="4813" spans="6:11">
      <c r="F4813" s="2"/>
      <c r="G4813" s="2"/>
      <c r="H4813" s="2"/>
      <c r="I4813" s="64"/>
      <c r="J4813" s="2"/>
      <c r="K4813" s="68"/>
    </row>
    <row r="4814" spans="6:11">
      <c r="F4814" s="2"/>
      <c r="G4814" s="2"/>
      <c r="H4814" s="2"/>
      <c r="I4814" s="64"/>
      <c r="J4814" s="2"/>
      <c r="K4814" s="68"/>
    </row>
    <row r="4815" spans="6:11">
      <c r="F4815" s="2"/>
      <c r="G4815" s="2"/>
      <c r="H4815" s="2"/>
      <c r="I4815" s="64"/>
      <c r="J4815" s="2"/>
      <c r="K4815" s="68"/>
    </row>
    <row r="4816" spans="6:11">
      <c r="F4816" s="2"/>
      <c r="G4816" s="2"/>
      <c r="H4816" s="2"/>
      <c r="I4816" s="64"/>
      <c r="J4816" s="2"/>
      <c r="K4816" s="68"/>
    </row>
    <row r="4817" spans="6:11">
      <c r="F4817" s="2"/>
      <c r="G4817" s="2"/>
      <c r="H4817" s="2"/>
      <c r="I4817" s="64"/>
      <c r="J4817" s="2"/>
      <c r="K4817" s="68"/>
    </row>
    <row r="4818" spans="6:11">
      <c r="F4818" s="2"/>
      <c r="G4818" s="2"/>
      <c r="H4818" s="2"/>
      <c r="I4818" s="64"/>
      <c r="J4818" s="2"/>
      <c r="K4818" s="68"/>
    </row>
    <row r="4819" spans="6:11">
      <c r="F4819" s="2"/>
      <c r="G4819" s="2"/>
      <c r="H4819" s="2"/>
      <c r="I4819" s="64"/>
      <c r="J4819" s="2"/>
      <c r="K4819" s="68"/>
    </row>
    <row r="4820" spans="6:11">
      <c r="F4820" s="2"/>
      <c r="G4820" s="2"/>
      <c r="H4820" s="2"/>
      <c r="I4820" s="64"/>
      <c r="J4820" s="2"/>
      <c r="K4820" s="68"/>
    </row>
    <row r="4821" spans="6:11">
      <c r="F4821" s="2"/>
      <c r="G4821" s="2"/>
      <c r="H4821" s="2"/>
      <c r="I4821" s="64"/>
      <c r="J4821" s="2"/>
      <c r="K4821" s="68"/>
    </row>
    <row r="4822" spans="6:11">
      <c r="F4822" s="2"/>
      <c r="G4822" s="2"/>
      <c r="H4822" s="2"/>
      <c r="I4822" s="64"/>
      <c r="J4822" s="2"/>
      <c r="K4822" s="68"/>
    </row>
    <row r="4823" spans="6:11">
      <c r="F4823" s="2"/>
      <c r="G4823" s="2"/>
      <c r="H4823" s="2"/>
      <c r="I4823" s="64"/>
      <c r="J4823" s="2"/>
      <c r="K4823" s="68"/>
    </row>
    <row r="4824" spans="6:11">
      <c r="F4824" s="2"/>
      <c r="G4824" s="2"/>
      <c r="H4824" s="2"/>
      <c r="I4824" s="64"/>
      <c r="J4824" s="2"/>
      <c r="K4824" s="68"/>
    </row>
    <row r="4825" spans="6:11">
      <c r="F4825" s="2"/>
      <c r="G4825" s="2"/>
      <c r="H4825" s="2"/>
      <c r="I4825" s="64"/>
      <c r="J4825" s="2"/>
      <c r="K4825" s="68"/>
    </row>
    <row r="4826" spans="6:11">
      <c r="F4826" s="2"/>
      <c r="G4826" s="2"/>
      <c r="H4826" s="2"/>
      <c r="I4826" s="64"/>
      <c r="J4826" s="2"/>
      <c r="K4826" s="68"/>
    </row>
    <row r="4827" spans="6:11">
      <c r="F4827" s="2"/>
      <c r="G4827" s="2"/>
      <c r="H4827" s="2"/>
      <c r="I4827" s="64"/>
      <c r="J4827" s="2"/>
      <c r="K4827" s="68"/>
    </row>
    <row r="4828" spans="6:11">
      <c r="F4828" s="2"/>
      <c r="G4828" s="2"/>
      <c r="H4828" s="2"/>
      <c r="I4828" s="64"/>
      <c r="J4828" s="2"/>
      <c r="K4828" s="68"/>
    </row>
    <row r="4829" spans="6:11">
      <c r="F4829" s="2"/>
      <c r="G4829" s="2"/>
      <c r="H4829" s="2"/>
      <c r="I4829" s="64"/>
      <c r="J4829" s="2"/>
      <c r="K4829" s="68"/>
    </row>
    <row r="4830" spans="6:11">
      <c r="F4830" s="2"/>
      <c r="G4830" s="2"/>
      <c r="H4830" s="2"/>
      <c r="I4830" s="64"/>
      <c r="J4830" s="2"/>
      <c r="K4830" s="68"/>
    </row>
    <row r="4831" spans="6:11">
      <c r="F4831" s="2"/>
      <c r="G4831" s="2"/>
      <c r="H4831" s="2"/>
      <c r="I4831" s="64"/>
      <c r="J4831" s="2"/>
      <c r="K4831" s="68"/>
    </row>
    <row r="4832" spans="6:11">
      <c r="F4832" s="2"/>
      <c r="G4832" s="2"/>
      <c r="H4832" s="2"/>
      <c r="I4832" s="64"/>
      <c r="J4832" s="2"/>
      <c r="K4832" s="68"/>
    </row>
    <row r="4833" spans="6:11">
      <c r="F4833" s="2"/>
      <c r="G4833" s="2"/>
      <c r="H4833" s="2"/>
      <c r="I4833" s="64"/>
      <c r="J4833" s="2"/>
      <c r="K4833" s="68"/>
    </row>
    <row r="4834" spans="6:11">
      <c r="F4834" s="2"/>
      <c r="G4834" s="2"/>
      <c r="H4834" s="2"/>
      <c r="I4834" s="64"/>
      <c r="J4834" s="2"/>
      <c r="K4834" s="68"/>
    </row>
    <row r="4835" spans="6:11">
      <c r="F4835" s="2"/>
      <c r="G4835" s="2"/>
      <c r="H4835" s="2"/>
      <c r="I4835" s="64"/>
      <c r="J4835" s="2"/>
      <c r="K4835" s="68"/>
    </row>
    <row r="4836" spans="6:11">
      <c r="F4836" s="2"/>
      <c r="G4836" s="2"/>
      <c r="H4836" s="2"/>
      <c r="I4836" s="64"/>
      <c r="J4836" s="2"/>
      <c r="K4836" s="68"/>
    </row>
    <row r="4837" spans="6:11">
      <c r="F4837" s="2"/>
      <c r="G4837" s="2"/>
      <c r="H4837" s="2"/>
      <c r="I4837" s="64"/>
      <c r="J4837" s="2"/>
      <c r="K4837" s="68"/>
    </row>
    <row r="4838" spans="6:11">
      <c r="F4838" s="2"/>
      <c r="G4838" s="2"/>
      <c r="H4838" s="2"/>
      <c r="I4838" s="64"/>
      <c r="J4838" s="2"/>
      <c r="K4838" s="68"/>
    </row>
    <row r="4839" spans="6:11">
      <c r="F4839" s="2"/>
      <c r="G4839" s="2"/>
      <c r="H4839" s="2"/>
      <c r="I4839" s="64"/>
      <c r="J4839" s="2"/>
      <c r="K4839" s="68"/>
    </row>
    <row r="4840" spans="6:11">
      <c r="F4840" s="2"/>
      <c r="G4840" s="2"/>
      <c r="H4840" s="2"/>
      <c r="I4840" s="64"/>
      <c r="J4840" s="2"/>
      <c r="K4840" s="68"/>
    </row>
    <row r="4841" spans="6:11">
      <c r="F4841" s="2"/>
      <c r="G4841" s="2"/>
      <c r="H4841" s="2"/>
      <c r="I4841" s="64"/>
      <c r="J4841" s="2"/>
      <c r="K4841" s="68"/>
    </row>
    <row r="4842" spans="6:11">
      <c r="F4842" s="2"/>
      <c r="G4842" s="2"/>
      <c r="H4842" s="2"/>
      <c r="I4842" s="64"/>
      <c r="J4842" s="2"/>
      <c r="K4842" s="68"/>
    </row>
    <row r="4843" spans="6:11">
      <c r="F4843" s="2"/>
      <c r="G4843" s="2"/>
      <c r="H4843" s="2"/>
      <c r="I4843" s="64"/>
      <c r="J4843" s="2"/>
      <c r="K4843" s="68"/>
    </row>
    <row r="4844" spans="6:11">
      <c r="F4844" s="2"/>
      <c r="G4844" s="2"/>
      <c r="H4844" s="2"/>
      <c r="I4844" s="64"/>
      <c r="J4844" s="2"/>
      <c r="K4844" s="68"/>
    </row>
    <row r="4845" spans="6:11">
      <c r="F4845" s="2"/>
      <c r="G4845" s="2"/>
      <c r="H4845" s="2"/>
      <c r="I4845" s="64"/>
      <c r="J4845" s="2"/>
      <c r="K4845" s="68"/>
    </row>
    <row r="4846" spans="6:11">
      <c r="F4846" s="2"/>
      <c r="G4846" s="2"/>
      <c r="H4846" s="2"/>
      <c r="I4846" s="64"/>
      <c r="J4846" s="2"/>
      <c r="K4846" s="68"/>
    </row>
    <row r="4847" spans="6:11">
      <c r="F4847" s="2"/>
      <c r="G4847" s="2"/>
      <c r="H4847" s="2"/>
      <c r="I4847" s="64"/>
      <c r="J4847" s="2"/>
      <c r="K4847" s="68"/>
    </row>
    <row r="4848" spans="6:11">
      <c r="F4848" s="2"/>
      <c r="G4848" s="2"/>
      <c r="H4848" s="2"/>
      <c r="I4848" s="64"/>
      <c r="J4848" s="2"/>
      <c r="K4848" s="68"/>
    </row>
    <row r="4849" spans="6:11">
      <c r="F4849" s="2"/>
      <c r="G4849" s="2"/>
      <c r="H4849" s="2"/>
      <c r="I4849" s="64"/>
      <c r="J4849" s="2"/>
      <c r="K4849" s="68"/>
    </row>
    <row r="4850" spans="6:11">
      <c r="F4850" s="2"/>
      <c r="G4850" s="2"/>
      <c r="H4850" s="2"/>
      <c r="I4850" s="64"/>
      <c r="J4850" s="2"/>
      <c r="K4850" s="68"/>
    </row>
    <row r="4851" spans="6:11">
      <c r="F4851" s="2"/>
      <c r="G4851" s="2"/>
      <c r="H4851" s="2"/>
      <c r="I4851" s="64"/>
      <c r="J4851" s="2"/>
      <c r="K4851" s="68"/>
    </row>
    <row r="4852" spans="6:11">
      <c r="F4852" s="2"/>
      <c r="G4852" s="2"/>
      <c r="H4852" s="2"/>
      <c r="I4852" s="64"/>
      <c r="J4852" s="2"/>
      <c r="K4852" s="68"/>
    </row>
    <row r="4853" spans="6:11">
      <c r="F4853" s="2"/>
      <c r="G4853" s="2"/>
      <c r="H4853" s="2"/>
      <c r="I4853" s="64"/>
      <c r="J4853" s="2"/>
      <c r="K4853" s="68"/>
    </row>
    <row r="4854" spans="6:11">
      <c r="F4854" s="2"/>
      <c r="G4854" s="2"/>
      <c r="H4854" s="2"/>
      <c r="I4854" s="64"/>
      <c r="J4854" s="2"/>
      <c r="K4854" s="68"/>
    </row>
    <row r="4855" spans="6:11">
      <c r="F4855" s="2"/>
      <c r="G4855" s="2"/>
      <c r="H4855" s="2"/>
      <c r="I4855" s="64"/>
      <c r="J4855" s="2"/>
      <c r="K4855" s="68"/>
    </row>
    <row r="4856" spans="6:11">
      <c r="F4856" s="2"/>
      <c r="G4856" s="2"/>
      <c r="H4856" s="2"/>
      <c r="I4856" s="64"/>
      <c r="J4856" s="2"/>
      <c r="K4856" s="68"/>
    </row>
    <row r="4857" spans="6:11">
      <c r="F4857" s="2"/>
      <c r="G4857" s="2"/>
      <c r="H4857" s="2"/>
      <c r="I4857" s="64"/>
      <c r="J4857" s="2"/>
      <c r="K4857" s="68"/>
    </row>
    <row r="4858" spans="6:11">
      <c r="F4858" s="2"/>
      <c r="G4858" s="2"/>
      <c r="H4858" s="2"/>
      <c r="I4858" s="64"/>
      <c r="J4858" s="2"/>
      <c r="K4858" s="68"/>
    </row>
    <row r="4859" spans="6:11">
      <c r="F4859" s="2"/>
      <c r="G4859" s="2"/>
      <c r="H4859" s="2"/>
      <c r="I4859" s="64"/>
      <c r="J4859" s="2"/>
      <c r="K4859" s="68"/>
    </row>
    <row r="4860" spans="6:11">
      <c r="F4860" s="2"/>
      <c r="G4860" s="2"/>
      <c r="H4860" s="2"/>
      <c r="I4860" s="64"/>
      <c r="J4860" s="2"/>
      <c r="K4860" s="68"/>
    </row>
    <row r="4861" spans="6:11">
      <c r="F4861" s="2"/>
      <c r="G4861" s="2"/>
      <c r="H4861" s="2"/>
      <c r="I4861" s="64"/>
      <c r="J4861" s="2"/>
      <c r="K4861" s="68"/>
    </row>
    <row r="4862" spans="6:11">
      <c r="F4862" s="2"/>
      <c r="G4862" s="2"/>
      <c r="H4862" s="2"/>
      <c r="I4862" s="64"/>
      <c r="J4862" s="2"/>
      <c r="K4862" s="68"/>
    </row>
    <row r="4863" spans="6:11">
      <c r="F4863" s="2"/>
      <c r="G4863" s="2"/>
      <c r="H4863" s="2"/>
      <c r="I4863" s="64"/>
      <c r="J4863" s="2"/>
      <c r="K4863" s="68"/>
    </row>
    <row r="4864" spans="6:11">
      <c r="F4864" s="2"/>
      <c r="G4864" s="2"/>
      <c r="H4864" s="2"/>
      <c r="I4864" s="64"/>
      <c r="J4864" s="2"/>
      <c r="K4864" s="68"/>
    </row>
    <row r="4865" spans="6:11">
      <c r="F4865" s="2"/>
      <c r="G4865" s="2"/>
      <c r="H4865" s="2"/>
      <c r="I4865" s="64"/>
      <c r="J4865" s="2"/>
      <c r="K4865" s="68"/>
    </row>
    <row r="4866" spans="6:11">
      <c r="F4866" s="2"/>
      <c r="G4866" s="2"/>
      <c r="H4866" s="2"/>
      <c r="I4866" s="64"/>
      <c r="J4866" s="2"/>
      <c r="K4866" s="68"/>
    </row>
    <row r="4867" spans="6:11">
      <c r="F4867" s="2"/>
      <c r="G4867" s="2"/>
      <c r="H4867" s="2"/>
      <c r="I4867" s="64"/>
      <c r="J4867" s="2"/>
      <c r="K4867" s="68"/>
    </row>
    <row r="4868" spans="6:11">
      <c r="F4868" s="2"/>
      <c r="G4868" s="2"/>
      <c r="H4868" s="2"/>
      <c r="I4868" s="64"/>
      <c r="J4868" s="2"/>
      <c r="K4868" s="68"/>
    </row>
    <row r="4869" spans="6:11">
      <c r="F4869" s="2"/>
      <c r="G4869" s="2"/>
      <c r="H4869" s="2"/>
      <c r="I4869" s="64"/>
      <c r="J4869" s="2"/>
      <c r="K4869" s="68"/>
    </row>
    <row r="4870" spans="6:11">
      <c r="F4870" s="2"/>
      <c r="G4870" s="2"/>
      <c r="H4870" s="2"/>
      <c r="I4870" s="64"/>
      <c r="J4870" s="2"/>
      <c r="K4870" s="68"/>
    </row>
    <row r="4871" spans="6:11">
      <c r="F4871" s="2"/>
      <c r="G4871" s="2"/>
      <c r="H4871" s="2"/>
      <c r="I4871" s="64"/>
      <c r="J4871" s="2"/>
      <c r="K4871" s="68"/>
    </row>
    <row r="4872" spans="6:11">
      <c r="F4872" s="2"/>
      <c r="G4872" s="2"/>
      <c r="H4872" s="2"/>
      <c r="I4872" s="64"/>
      <c r="J4872" s="2"/>
      <c r="K4872" s="68"/>
    </row>
    <row r="4873" spans="6:11">
      <c r="F4873" s="2"/>
      <c r="G4873" s="2"/>
      <c r="H4873" s="2"/>
      <c r="I4873" s="64"/>
      <c r="J4873" s="2"/>
      <c r="K4873" s="68"/>
    </row>
    <row r="4874" spans="6:11">
      <c r="F4874" s="2"/>
      <c r="G4874" s="2"/>
      <c r="H4874" s="2"/>
      <c r="I4874" s="64"/>
      <c r="J4874" s="2"/>
      <c r="K4874" s="68"/>
    </row>
    <row r="4875" spans="6:11">
      <c r="F4875" s="2"/>
      <c r="G4875" s="2"/>
      <c r="H4875" s="2"/>
      <c r="I4875" s="64"/>
      <c r="J4875" s="2"/>
      <c r="K4875" s="68"/>
    </row>
    <row r="4876" spans="6:11">
      <c r="F4876" s="2"/>
      <c r="G4876" s="2"/>
      <c r="H4876" s="2"/>
      <c r="I4876" s="64"/>
      <c r="J4876" s="2"/>
      <c r="K4876" s="68"/>
    </row>
    <row r="4877" spans="6:11">
      <c r="F4877" s="2"/>
      <c r="G4877" s="2"/>
      <c r="H4877" s="2"/>
      <c r="I4877" s="64"/>
      <c r="J4877" s="2"/>
      <c r="K4877" s="68"/>
    </row>
    <row r="4878" spans="6:11">
      <c r="F4878" s="2"/>
      <c r="G4878" s="2"/>
      <c r="H4878" s="2"/>
      <c r="I4878" s="64"/>
      <c r="J4878" s="2"/>
      <c r="K4878" s="68"/>
    </row>
    <row r="4879" spans="6:11">
      <c r="F4879" s="2"/>
      <c r="G4879" s="2"/>
      <c r="H4879" s="2"/>
      <c r="I4879" s="64"/>
      <c r="J4879" s="2"/>
      <c r="K4879" s="68"/>
    </row>
    <row r="4880" spans="6:11">
      <c r="F4880" s="2"/>
      <c r="G4880" s="2"/>
      <c r="H4880" s="2"/>
      <c r="I4880" s="64"/>
      <c r="J4880" s="2"/>
      <c r="K4880" s="68"/>
    </row>
    <row r="4881" spans="6:11">
      <c r="F4881" s="2"/>
      <c r="G4881" s="2"/>
      <c r="H4881" s="2"/>
      <c r="I4881" s="64"/>
      <c r="J4881" s="2"/>
      <c r="K4881" s="68"/>
    </row>
    <row r="4882" spans="6:11">
      <c r="F4882" s="2"/>
      <c r="G4882" s="2"/>
      <c r="H4882" s="2"/>
      <c r="I4882" s="64"/>
      <c r="J4882" s="2"/>
      <c r="K4882" s="68"/>
    </row>
    <row r="4883" spans="6:11">
      <c r="F4883" s="2"/>
      <c r="G4883" s="2"/>
      <c r="H4883" s="2"/>
      <c r="I4883" s="64"/>
      <c r="J4883" s="2"/>
      <c r="K4883" s="68"/>
    </row>
    <row r="4884" spans="6:11">
      <c r="F4884" s="2"/>
      <c r="G4884" s="2"/>
      <c r="H4884" s="2"/>
      <c r="I4884" s="64"/>
      <c r="J4884" s="2"/>
      <c r="K4884" s="68"/>
    </row>
    <row r="4885" spans="6:11">
      <c r="F4885" s="2"/>
      <c r="G4885" s="2"/>
      <c r="H4885" s="2"/>
      <c r="I4885" s="64"/>
      <c r="J4885" s="2"/>
      <c r="K4885" s="68"/>
    </row>
    <row r="4886" spans="6:11">
      <c r="F4886" s="2"/>
      <c r="G4886" s="2"/>
      <c r="H4886" s="2"/>
      <c r="I4886" s="64"/>
      <c r="J4886" s="2"/>
      <c r="K4886" s="68"/>
    </row>
    <row r="4887" spans="6:11">
      <c r="F4887" s="2"/>
      <c r="G4887" s="2"/>
      <c r="H4887" s="2"/>
      <c r="I4887" s="64"/>
      <c r="J4887" s="2"/>
      <c r="K4887" s="68"/>
    </row>
    <row r="4888" spans="6:11">
      <c r="F4888" s="2"/>
      <c r="G4888" s="2"/>
      <c r="H4888" s="2"/>
      <c r="I4888" s="64"/>
      <c r="J4888" s="2"/>
      <c r="K4888" s="68"/>
    </row>
    <row r="4889" spans="6:11">
      <c r="F4889" s="2"/>
      <c r="G4889" s="2"/>
      <c r="H4889" s="2"/>
      <c r="I4889" s="64"/>
      <c r="J4889" s="2"/>
      <c r="K4889" s="68"/>
    </row>
    <row r="4890" spans="6:11">
      <c r="F4890" s="2"/>
      <c r="G4890" s="2"/>
      <c r="H4890" s="2"/>
      <c r="I4890" s="64"/>
      <c r="J4890" s="2"/>
      <c r="K4890" s="68"/>
    </row>
    <row r="4891" spans="6:11">
      <c r="F4891" s="2"/>
      <c r="G4891" s="2"/>
      <c r="H4891" s="2"/>
      <c r="I4891" s="64"/>
      <c r="J4891" s="2"/>
      <c r="K4891" s="68"/>
    </row>
    <row r="4892" spans="6:11">
      <c r="F4892" s="2"/>
      <c r="G4892" s="2"/>
      <c r="H4892" s="2"/>
      <c r="I4892" s="64"/>
      <c r="J4892" s="2"/>
      <c r="K4892" s="68"/>
    </row>
    <row r="4893" spans="6:11">
      <c r="F4893" s="2"/>
      <c r="G4893" s="2"/>
      <c r="H4893" s="2"/>
      <c r="I4893" s="64"/>
      <c r="J4893" s="2"/>
      <c r="K4893" s="68"/>
    </row>
    <row r="4894" spans="6:11">
      <c r="F4894" s="2"/>
      <c r="G4894" s="2"/>
      <c r="H4894" s="2"/>
      <c r="I4894" s="64"/>
      <c r="J4894" s="2"/>
      <c r="K4894" s="68"/>
    </row>
    <row r="4895" spans="6:11">
      <c r="F4895" s="2"/>
      <c r="G4895" s="2"/>
      <c r="H4895" s="2"/>
      <c r="I4895" s="64"/>
      <c r="J4895" s="2"/>
      <c r="K4895" s="68"/>
    </row>
    <row r="4896" spans="6:11">
      <c r="F4896" s="2"/>
      <c r="G4896" s="2"/>
      <c r="H4896" s="2"/>
      <c r="I4896" s="64"/>
      <c r="J4896" s="2"/>
      <c r="K4896" s="68"/>
    </row>
    <row r="4897" spans="6:11">
      <c r="F4897" s="2"/>
      <c r="G4897" s="2"/>
      <c r="H4897" s="2"/>
      <c r="I4897" s="64"/>
      <c r="J4897" s="2"/>
      <c r="K4897" s="68"/>
    </row>
    <row r="4898" spans="6:11">
      <c r="F4898" s="2"/>
      <c r="G4898" s="2"/>
      <c r="H4898" s="2"/>
      <c r="I4898" s="64"/>
      <c r="J4898" s="2"/>
      <c r="K4898" s="68"/>
    </row>
    <row r="4899" spans="6:11">
      <c r="F4899" s="2"/>
      <c r="G4899" s="2"/>
      <c r="H4899" s="2"/>
      <c r="I4899" s="64"/>
      <c r="J4899" s="2"/>
      <c r="K4899" s="68"/>
    </row>
    <row r="4900" spans="6:11">
      <c r="F4900" s="2"/>
      <c r="G4900" s="2"/>
      <c r="H4900" s="2"/>
      <c r="I4900" s="64"/>
      <c r="J4900" s="2"/>
      <c r="K4900" s="68"/>
    </row>
    <row r="4901" spans="6:11">
      <c r="F4901" s="2"/>
      <c r="G4901" s="2"/>
      <c r="H4901" s="2"/>
      <c r="I4901" s="64"/>
      <c r="J4901" s="2"/>
      <c r="K4901" s="68"/>
    </row>
    <row r="4902" spans="6:11">
      <c r="F4902" s="2"/>
      <c r="G4902" s="2"/>
      <c r="H4902" s="2"/>
      <c r="I4902" s="64"/>
      <c r="J4902" s="2"/>
      <c r="K4902" s="68"/>
    </row>
    <row r="4903" spans="6:11">
      <c r="F4903" s="2"/>
      <c r="G4903" s="2"/>
      <c r="H4903" s="2"/>
      <c r="I4903" s="64"/>
      <c r="J4903" s="2"/>
      <c r="K4903" s="68"/>
    </row>
    <row r="4904" spans="6:11">
      <c r="F4904" s="2"/>
      <c r="G4904" s="2"/>
      <c r="H4904" s="2"/>
      <c r="I4904" s="64"/>
      <c r="J4904" s="2"/>
      <c r="K4904" s="68"/>
    </row>
    <row r="4905" spans="6:11">
      <c r="F4905" s="2"/>
      <c r="G4905" s="2"/>
      <c r="H4905" s="2"/>
      <c r="I4905" s="64"/>
      <c r="J4905" s="2"/>
      <c r="K4905" s="68"/>
    </row>
    <row r="4906" spans="6:11">
      <c r="F4906" s="2"/>
      <c r="G4906" s="2"/>
      <c r="H4906" s="2"/>
      <c r="I4906" s="64"/>
      <c r="J4906" s="2"/>
      <c r="K4906" s="68"/>
    </row>
    <row r="4907" spans="6:11">
      <c r="F4907" s="2"/>
      <c r="G4907" s="2"/>
      <c r="H4907" s="2"/>
      <c r="I4907" s="64"/>
      <c r="J4907" s="2"/>
      <c r="K4907" s="68"/>
    </row>
    <row r="4908" spans="6:11">
      <c r="F4908" s="2"/>
      <c r="G4908" s="2"/>
      <c r="H4908" s="2"/>
      <c r="I4908" s="64"/>
      <c r="J4908" s="2"/>
      <c r="K4908" s="68"/>
    </row>
    <row r="4909" spans="6:11">
      <c r="F4909" s="2"/>
      <c r="G4909" s="2"/>
      <c r="H4909" s="2"/>
      <c r="I4909" s="64"/>
      <c r="J4909" s="2"/>
      <c r="K4909" s="68"/>
    </row>
    <row r="4910" spans="6:11">
      <c r="F4910" s="2"/>
      <c r="G4910" s="2"/>
      <c r="H4910" s="2"/>
      <c r="I4910" s="64"/>
      <c r="J4910" s="2"/>
      <c r="K4910" s="68"/>
    </row>
    <row r="4911" spans="6:11">
      <c r="F4911" s="2"/>
      <c r="G4911" s="2"/>
      <c r="H4911" s="2"/>
      <c r="I4911" s="64"/>
      <c r="J4911" s="2"/>
      <c r="K4911" s="68"/>
    </row>
    <row r="4912" spans="6:11">
      <c r="F4912" s="2"/>
      <c r="G4912" s="2"/>
      <c r="H4912" s="2"/>
      <c r="I4912" s="64"/>
      <c r="J4912" s="2"/>
      <c r="K4912" s="68"/>
    </row>
    <row r="4913" spans="6:11">
      <c r="F4913" s="2"/>
      <c r="G4913" s="2"/>
      <c r="H4913" s="2"/>
      <c r="I4913" s="64"/>
      <c r="J4913" s="2"/>
      <c r="K4913" s="68"/>
    </row>
    <row r="4914" spans="6:11">
      <c r="F4914" s="2"/>
      <c r="G4914" s="2"/>
      <c r="H4914" s="2"/>
      <c r="I4914" s="64"/>
      <c r="J4914" s="2"/>
      <c r="K4914" s="68"/>
    </row>
    <row r="4915" spans="6:11">
      <c r="F4915" s="2"/>
      <c r="G4915" s="2"/>
      <c r="H4915" s="2"/>
      <c r="I4915" s="64"/>
      <c r="J4915" s="2"/>
      <c r="K4915" s="68"/>
    </row>
    <row r="4916" spans="6:11">
      <c r="F4916" s="2"/>
      <c r="G4916" s="2"/>
      <c r="H4916" s="2"/>
      <c r="I4916" s="64"/>
      <c r="J4916" s="2"/>
      <c r="K4916" s="68"/>
    </row>
    <row r="4917" spans="6:11">
      <c r="F4917" s="2"/>
      <c r="G4917" s="2"/>
      <c r="H4917" s="2"/>
      <c r="I4917" s="64"/>
      <c r="J4917" s="2"/>
      <c r="K4917" s="68"/>
    </row>
    <row r="4918" spans="6:11">
      <c r="F4918" s="2"/>
      <c r="G4918" s="2"/>
      <c r="H4918" s="2"/>
      <c r="I4918" s="64"/>
      <c r="J4918" s="2"/>
      <c r="K4918" s="68"/>
    </row>
    <row r="4919" spans="6:11">
      <c r="F4919" s="2"/>
      <c r="G4919" s="2"/>
      <c r="H4919" s="2"/>
      <c r="I4919" s="64"/>
      <c r="J4919" s="2"/>
      <c r="K4919" s="68"/>
    </row>
    <row r="4920" spans="6:11">
      <c r="F4920" s="2"/>
      <c r="G4920" s="2"/>
      <c r="H4920" s="2"/>
      <c r="I4920" s="64"/>
      <c r="J4920" s="2"/>
      <c r="K4920" s="68"/>
    </row>
    <row r="4921" spans="6:11">
      <c r="F4921" s="2"/>
      <c r="G4921" s="2"/>
      <c r="H4921" s="2"/>
      <c r="I4921" s="64"/>
      <c r="J4921" s="2"/>
      <c r="K4921" s="68"/>
    </row>
    <row r="4922" spans="6:11">
      <c r="F4922" s="2"/>
      <c r="G4922" s="2"/>
      <c r="H4922" s="2"/>
      <c r="I4922" s="64"/>
      <c r="J4922" s="2"/>
      <c r="K4922" s="68"/>
    </row>
    <row r="4923" spans="6:11">
      <c r="F4923" s="2"/>
      <c r="G4923" s="2"/>
      <c r="H4923" s="2"/>
      <c r="I4923" s="64"/>
      <c r="J4923" s="2"/>
      <c r="K4923" s="68"/>
    </row>
    <row r="4924" spans="6:11">
      <c r="F4924" s="2"/>
      <c r="G4924" s="2"/>
      <c r="H4924" s="2"/>
      <c r="I4924" s="64"/>
      <c r="J4924" s="2"/>
      <c r="K4924" s="68"/>
    </row>
    <row r="4925" spans="6:11">
      <c r="F4925" s="2"/>
      <c r="G4925" s="2"/>
      <c r="H4925" s="2"/>
      <c r="I4925" s="64"/>
      <c r="J4925" s="2"/>
      <c r="K4925" s="68"/>
    </row>
    <row r="4926" spans="6:11">
      <c r="F4926" s="2"/>
      <c r="G4926" s="2"/>
      <c r="H4926" s="2"/>
      <c r="I4926" s="64"/>
      <c r="J4926" s="2"/>
      <c r="K4926" s="68"/>
    </row>
    <row r="4927" spans="6:11">
      <c r="F4927" s="2"/>
      <c r="G4927" s="2"/>
      <c r="H4927" s="2"/>
      <c r="I4927" s="64"/>
      <c r="J4927" s="2"/>
      <c r="K4927" s="68"/>
    </row>
    <row r="4928" spans="6:11">
      <c r="F4928" s="2"/>
      <c r="G4928" s="2"/>
      <c r="H4928" s="2"/>
      <c r="I4928" s="64"/>
      <c r="J4928" s="2"/>
      <c r="K4928" s="68"/>
    </row>
    <row r="4929" spans="6:11">
      <c r="F4929" s="2"/>
      <c r="G4929" s="2"/>
      <c r="H4929" s="2"/>
      <c r="I4929" s="64"/>
      <c r="J4929" s="2"/>
      <c r="K4929" s="68"/>
    </row>
    <row r="4930" spans="6:11">
      <c r="F4930" s="2"/>
      <c r="G4930" s="2"/>
      <c r="H4930" s="2"/>
      <c r="I4930" s="64"/>
      <c r="J4930" s="2"/>
      <c r="K4930" s="68"/>
    </row>
    <row r="4931" spans="6:11">
      <c r="F4931" s="2"/>
      <c r="G4931" s="2"/>
      <c r="H4931" s="2"/>
      <c r="I4931" s="64"/>
      <c r="J4931" s="2"/>
      <c r="K4931" s="68"/>
    </row>
    <row r="4932" spans="6:11">
      <c r="F4932" s="2"/>
      <c r="G4932" s="2"/>
      <c r="H4932" s="2"/>
      <c r="I4932" s="64"/>
      <c r="J4932" s="2"/>
      <c r="K4932" s="68"/>
    </row>
    <row r="4933" spans="6:11">
      <c r="F4933" s="2"/>
      <c r="G4933" s="2"/>
      <c r="H4933" s="2"/>
      <c r="I4933" s="64"/>
      <c r="J4933" s="2"/>
      <c r="K4933" s="68"/>
    </row>
    <row r="4934" spans="6:11">
      <c r="F4934" s="2"/>
      <c r="G4934" s="2"/>
      <c r="H4934" s="2"/>
      <c r="I4934" s="64"/>
      <c r="J4934" s="2"/>
      <c r="K4934" s="68"/>
    </row>
    <row r="4935" spans="6:11">
      <c r="F4935" s="2"/>
      <c r="G4935" s="2"/>
      <c r="H4935" s="2"/>
      <c r="I4935" s="64"/>
      <c r="J4935" s="2"/>
      <c r="K4935" s="68"/>
    </row>
    <row r="4936" spans="6:11">
      <c r="F4936" s="2"/>
      <c r="G4936" s="2"/>
      <c r="H4936" s="2"/>
      <c r="I4936" s="64"/>
      <c r="J4936" s="2"/>
      <c r="K4936" s="68"/>
    </row>
    <row r="4937" spans="6:11">
      <c r="F4937" s="2"/>
      <c r="G4937" s="2"/>
      <c r="H4937" s="2"/>
      <c r="I4937" s="64"/>
      <c r="J4937" s="2"/>
      <c r="K4937" s="68"/>
    </row>
    <row r="4938" spans="6:11">
      <c r="F4938" s="2"/>
      <c r="G4938" s="2"/>
      <c r="H4938" s="2"/>
      <c r="I4938" s="64"/>
      <c r="J4938" s="2"/>
      <c r="K4938" s="68"/>
    </row>
    <row r="4939" spans="6:11">
      <c r="F4939" s="2"/>
      <c r="G4939" s="2"/>
      <c r="H4939" s="2"/>
      <c r="I4939" s="64"/>
      <c r="J4939" s="2"/>
      <c r="K4939" s="68"/>
    </row>
    <row r="4940" spans="6:11">
      <c r="F4940" s="2"/>
      <c r="G4940" s="2"/>
      <c r="H4940" s="2"/>
      <c r="I4940" s="64"/>
      <c r="J4940" s="2"/>
      <c r="K4940" s="68"/>
    </row>
    <row r="4941" spans="6:11">
      <c r="F4941" s="2"/>
      <c r="G4941" s="2"/>
      <c r="H4941" s="2"/>
      <c r="I4941" s="64"/>
      <c r="J4941" s="2"/>
      <c r="K4941" s="68"/>
    </row>
    <row r="4942" spans="6:11">
      <c r="F4942" s="2"/>
      <c r="G4942" s="2"/>
      <c r="H4942" s="2"/>
      <c r="I4942" s="64"/>
      <c r="J4942" s="2"/>
      <c r="K4942" s="68"/>
    </row>
    <row r="4943" spans="6:11">
      <c r="F4943" s="2"/>
      <c r="G4943" s="2"/>
      <c r="H4943" s="2"/>
      <c r="I4943" s="64"/>
      <c r="J4943" s="2"/>
      <c r="K4943" s="68"/>
    </row>
    <row r="4944" spans="6:11">
      <c r="F4944" s="2"/>
      <c r="G4944" s="2"/>
      <c r="H4944" s="2"/>
      <c r="I4944" s="64"/>
      <c r="J4944" s="2"/>
      <c r="K4944" s="68"/>
    </row>
    <row r="4945" spans="6:11">
      <c r="F4945" s="2"/>
      <c r="G4945" s="2"/>
      <c r="H4945" s="2"/>
      <c r="I4945" s="64"/>
      <c r="J4945" s="2"/>
      <c r="K4945" s="68"/>
    </row>
    <row r="4946" spans="6:11">
      <c r="F4946" s="2"/>
      <c r="G4946" s="2"/>
      <c r="H4946" s="2"/>
      <c r="I4946" s="64"/>
      <c r="J4946" s="2"/>
      <c r="K4946" s="68"/>
    </row>
    <row r="4947" spans="6:11">
      <c r="F4947" s="2"/>
      <c r="G4947" s="2"/>
      <c r="H4947" s="2"/>
      <c r="I4947" s="64"/>
      <c r="J4947" s="2"/>
      <c r="K4947" s="68"/>
    </row>
    <row r="4948" spans="6:11">
      <c r="F4948" s="2"/>
      <c r="G4948" s="2"/>
      <c r="H4948" s="2"/>
      <c r="I4948" s="64"/>
      <c r="J4948" s="2"/>
      <c r="K4948" s="68"/>
    </row>
    <row r="4949" spans="6:11">
      <c r="F4949" s="2"/>
      <c r="G4949" s="2"/>
      <c r="H4949" s="2"/>
      <c r="I4949" s="64"/>
      <c r="J4949" s="2"/>
      <c r="K4949" s="68"/>
    </row>
    <row r="4950" spans="6:11">
      <c r="F4950" s="2"/>
      <c r="G4950" s="2"/>
      <c r="H4950" s="2"/>
      <c r="I4950" s="64"/>
      <c r="J4950" s="2"/>
      <c r="K4950" s="68"/>
    </row>
    <row r="4951" spans="6:11">
      <c r="F4951" s="2"/>
      <c r="G4951" s="2"/>
      <c r="H4951" s="2"/>
      <c r="I4951" s="64"/>
      <c r="J4951" s="2"/>
      <c r="K4951" s="68"/>
    </row>
    <row r="4952" spans="6:11">
      <c r="F4952" s="2"/>
      <c r="G4952" s="2"/>
      <c r="H4952" s="2"/>
      <c r="I4952" s="64"/>
      <c r="J4952" s="2"/>
      <c r="K4952" s="68"/>
    </row>
    <row r="4953" spans="6:11">
      <c r="F4953" s="2"/>
      <c r="G4953" s="2"/>
      <c r="H4953" s="2"/>
      <c r="I4953" s="64"/>
      <c r="J4953" s="2"/>
      <c r="K4953" s="68"/>
    </row>
    <row r="4954" spans="6:11">
      <c r="F4954" s="2"/>
      <c r="G4954" s="2"/>
      <c r="H4954" s="2"/>
      <c r="I4954" s="64"/>
      <c r="J4954" s="2"/>
      <c r="K4954" s="68"/>
    </row>
    <row r="4955" spans="6:11">
      <c r="F4955" s="2"/>
      <c r="G4955" s="2"/>
      <c r="H4955" s="2"/>
      <c r="I4955" s="64"/>
      <c r="J4955" s="2"/>
      <c r="K4955" s="68"/>
    </row>
    <row r="4956" spans="6:11">
      <c r="F4956" s="2"/>
      <c r="G4956" s="2"/>
      <c r="H4956" s="2"/>
      <c r="I4956" s="64"/>
      <c r="J4956" s="2"/>
      <c r="K4956" s="68"/>
    </row>
    <row r="4957" spans="6:11">
      <c r="F4957" s="2"/>
      <c r="G4957" s="2"/>
      <c r="H4957" s="2"/>
      <c r="I4957" s="64"/>
      <c r="J4957" s="2"/>
      <c r="K4957" s="68"/>
    </row>
    <row r="4958" spans="6:11">
      <c r="F4958" s="2"/>
      <c r="G4958" s="2"/>
      <c r="H4958" s="2"/>
      <c r="I4958" s="64"/>
      <c r="J4958" s="2"/>
      <c r="K4958" s="68"/>
    </row>
    <row r="4959" spans="6:11">
      <c r="F4959" s="2"/>
      <c r="G4959" s="2"/>
      <c r="H4959" s="2"/>
      <c r="I4959" s="64"/>
      <c r="J4959" s="2"/>
      <c r="K4959" s="68"/>
    </row>
    <row r="4960" spans="6:11">
      <c r="F4960" s="2"/>
      <c r="G4960" s="2"/>
      <c r="H4960" s="2"/>
      <c r="I4960" s="64"/>
      <c r="J4960" s="2"/>
      <c r="K4960" s="68"/>
    </row>
    <row r="4961" spans="6:11">
      <c r="F4961" s="2"/>
      <c r="G4961" s="2"/>
      <c r="H4961" s="2"/>
      <c r="I4961" s="64"/>
      <c r="J4961" s="2"/>
      <c r="K4961" s="68"/>
    </row>
    <row r="4962" spans="6:11">
      <c r="F4962" s="2"/>
      <c r="G4962" s="2"/>
      <c r="H4962" s="2"/>
      <c r="I4962" s="64"/>
      <c r="J4962" s="2"/>
      <c r="K4962" s="68"/>
    </row>
    <row r="4963" spans="6:11">
      <c r="F4963" s="2"/>
      <c r="G4963" s="2"/>
      <c r="H4963" s="2"/>
      <c r="I4963" s="64"/>
      <c r="J4963" s="2"/>
      <c r="K4963" s="68"/>
    </row>
    <row r="4964" spans="6:11">
      <c r="F4964" s="2"/>
      <c r="G4964" s="2"/>
      <c r="H4964" s="2"/>
      <c r="I4964" s="64"/>
      <c r="J4964" s="2"/>
      <c r="K4964" s="68"/>
    </row>
    <row r="4965" spans="6:11">
      <c r="F4965" s="2"/>
      <c r="G4965" s="2"/>
      <c r="H4965" s="2"/>
      <c r="I4965" s="64"/>
      <c r="J4965" s="2"/>
      <c r="K4965" s="68"/>
    </row>
    <row r="4966" spans="6:11">
      <c r="F4966" s="2"/>
      <c r="G4966" s="2"/>
      <c r="H4966" s="2"/>
      <c r="I4966" s="64"/>
      <c r="J4966" s="2"/>
      <c r="K4966" s="68"/>
    </row>
    <row r="4967" spans="6:11">
      <c r="F4967" s="2"/>
      <c r="G4967" s="2"/>
      <c r="H4967" s="2"/>
      <c r="I4967" s="64"/>
      <c r="J4967" s="2"/>
      <c r="K4967" s="68"/>
    </row>
    <row r="4968" spans="6:11">
      <c r="F4968" s="2"/>
      <c r="G4968" s="2"/>
      <c r="H4968" s="2"/>
      <c r="I4968" s="64"/>
      <c r="J4968" s="2"/>
      <c r="K4968" s="68"/>
    </row>
    <row r="4969" spans="6:11">
      <c r="F4969" s="2"/>
      <c r="G4969" s="2"/>
      <c r="H4969" s="2"/>
      <c r="I4969" s="64"/>
      <c r="J4969" s="2"/>
      <c r="K4969" s="68"/>
    </row>
    <row r="4970" spans="6:11">
      <c r="F4970" s="2"/>
      <c r="G4970" s="2"/>
      <c r="H4970" s="2"/>
      <c r="I4970" s="64"/>
      <c r="J4970" s="2"/>
      <c r="K4970" s="68"/>
    </row>
    <row r="4971" spans="6:11">
      <c r="F4971" s="2"/>
      <c r="G4971" s="2"/>
      <c r="H4971" s="2"/>
      <c r="I4971" s="64"/>
      <c r="J4971" s="2"/>
      <c r="K4971" s="68"/>
    </row>
    <row r="4972" spans="6:11">
      <c r="F4972" s="2"/>
      <c r="G4972" s="2"/>
      <c r="H4972" s="2"/>
      <c r="I4972" s="64"/>
      <c r="J4972" s="2"/>
      <c r="K4972" s="68"/>
    </row>
    <row r="4973" spans="6:11">
      <c r="F4973" s="2"/>
      <c r="G4973" s="2"/>
      <c r="H4973" s="2"/>
      <c r="I4973" s="64"/>
      <c r="J4973" s="2"/>
      <c r="K4973" s="68"/>
    </row>
    <row r="4974" spans="6:11">
      <c r="F4974" s="2"/>
      <c r="G4974" s="2"/>
      <c r="H4974" s="2"/>
      <c r="I4974" s="64"/>
      <c r="J4974" s="2"/>
      <c r="K4974" s="68"/>
    </row>
    <row r="4975" spans="6:11">
      <c r="F4975" s="2"/>
      <c r="G4975" s="2"/>
      <c r="H4975" s="2"/>
      <c r="I4975" s="64"/>
      <c r="J4975" s="2"/>
      <c r="K4975" s="68"/>
    </row>
    <row r="4976" spans="6:11">
      <c r="F4976" s="2"/>
      <c r="G4976" s="2"/>
      <c r="H4976" s="2"/>
      <c r="I4976" s="64"/>
      <c r="J4976" s="2"/>
      <c r="K4976" s="68"/>
    </row>
    <row r="4977" spans="6:11">
      <c r="F4977" s="2"/>
      <c r="G4977" s="2"/>
      <c r="H4977" s="2"/>
      <c r="I4977" s="64"/>
      <c r="J4977" s="2"/>
      <c r="K4977" s="68"/>
    </row>
    <row r="4978" spans="6:11">
      <c r="F4978" s="2"/>
      <c r="G4978" s="2"/>
      <c r="H4978" s="2"/>
      <c r="I4978" s="64"/>
      <c r="J4978" s="2"/>
      <c r="K4978" s="68"/>
    </row>
    <row r="4979" spans="6:11">
      <c r="F4979" s="2"/>
      <c r="G4979" s="2"/>
      <c r="H4979" s="2"/>
      <c r="I4979" s="64"/>
      <c r="J4979" s="2"/>
      <c r="K4979" s="68"/>
    </row>
    <row r="4980" spans="6:11">
      <c r="F4980" s="2"/>
      <c r="G4980" s="2"/>
      <c r="H4980" s="2"/>
      <c r="I4980" s="64"/>
      <c r="J4980" s="2"/>
      <c r="K4980" s="68"/>
    </row>
    <row r="4981" spans="6:11">
      <c r="F4981" s="2"/>
      <c r="G4981" s="2"/>
      <c r="H4981" s="2"/>
      <c r="I4981" s="64"/>
      <c r="J4981" s="2"/>
      <c r="K4981" s="68"/>
    </row>
    <row r="4982" spans="6:11">
      <c r="F4982" s="2"/>
      <c r="G4982" s="2"/>
      <c r="H4982" s="2"/>
      <c r="I4982" s="64"/>
      <c r="J4982" s="2"/>
      <c r="K4982" s="68"/>
    </row>
    <row r="4983" spans="6:11">
      <c r="F4983" s="2"/>
      <c r="G4983" s="2"/>
      <c r="H4983" s="2"/>
      <c r="I4983" s="64"/>
      <c r="J4983" s="2"/>
      <c r="K4983" s="68"/>
    </row>
    <row r="4984" spans="6:11">
      <c r="F4984" s="2"/>
      <c r="G4984" s="2"/>
      <c r="H4984" s="2"/>
      <c r="I4984" s="64"/>
      <c r="J4984" s="2"/>
      <c r="K4984" s="68"/>
    </row>
    <row r="4985" spans="6:11">
      <c r="F4985" s="2"/>
      <c r="G4985" s="2"/>
      <c r="H4985" s="2"/>
      <c r="I4985" s="64"/>
      <c r="J4985" s="2"/>
      <c r="K4985" s="68"/>
    </row>
    <row r="4986" spans="6:11">
      <c r="F4986" s="2"/>
      <c r="G4986" s="2"/>
      <c r="H4986" s="2"/>
      <c r="I4986" s="64"/>
      <c r="J4986" s="2"/>
      <c r="K4986" s="68"/>
    </row>
    <row r="4987" spans="6:11">
      <c r="F4987" s="2"/>
      <c r="G4987" s="2"/>
      <c r="H4987" s="2"/>
      <c r="I4987" s="64"/>
      <c r="J4987" s="2"/>
      <c r="K4987" s="68"/>
    </row>
    <row r="4988" spans="6:11">
      <c r="F4988" s="2"/>
      <c r="G4988" s="2"/>
      <c r="H4988" s="2"/>
      <c r="I4988" s="64"/>
      <c r="J4988" s="2"/>
      <c r="K4988" s="68"/>
    </row>
    <row r="4989" spans="6:11">
      <c r="F4989" s="2"/>
      <c r="G4989" s="2"/>
      <c r="H4989" s="2"/>
      <c r="I4989" s="64"/>
      <c r="J4989" s="2"/>
      <c r="K4989" s="68"/>
    </row>
    <row r="4990" spans="6:11">
      <c r="F4990" s="2"/>
      <c r="G4990" s="2"/>
      <c r="H4990" s="2"/>
      <c r="I4990" s="64"/>
      <c r="J4990" s="2"/>
      <c r="K4990" s="68"/>
    </row>
    <row r="4991" spans="6:11">
      <c r="F4991" s="2"/>
      <c r="G4991" s="2"/>
      <c r="H4991" s="2"/>
      <c r="I4991" s="64"/>
      <c r="J4991" s="2"/>
      <c r="K4991" s="68"/>
    </row>
    <row r="4992" spans="6:11">
      <c r="F4992" s="2"/>
      <c r="G4992" s="2"/>
      <c r="H4992" s="2"/>
      <c r="I4992" s="64"/>
      <c r="J4992" s="2"/>
      <c r="K4992" s="68"/>
    </row>
    <row r="4993" spans="6:11">
      <c r="F4993" s="2"/>
      <c r="G4993" s="2"/>
      <c r="H4993" s="2"/>
      <c r="I4993" s="64"/>
      <c r="J4993" s="2"/>
      <c r="K4993" s="68"/>
    </row>
    <row r="4994" spans="6:11">
      <c r="F4994" s="2"/>
      <c r="G4994" s="2"/>
      <c r="H4994" s="2"/>
      <c r="I4994" s="64"/>
      <c r="J4994" s="2"/>
      <c r="K4994" s="68"/>
    </row>
    <row r="4995" spans="6:11">
      <c r="F4995" s="2"/>
      <c r="G4995" s="2"/>
      <c r="H4995" s="2"/>
      <c r="I4995" s="64"/>
      <c r="J4995" s="2"/>
      <c r="K4995" s="68"/>
    </row>
    <row r="4996" spans="6:11">
      <c r="F4996" s="2"/>
      <c r="G4996" s="2"/>
      <c r="H4996" s="2"/>
      <c r="I4996" s="64"/>
      <c r="J4996" s="2"/>
      <c r="K4996" s="68"/>
    </row>
    <row r="4997" spans="6:11">
      <c r="F4997" s="2"/>
      <c r="G4997" s="2"/>
      <c r="H4997" s="2"/>
      <c r="I4997" s="64"/>
      <c r="J4997" s="2"/>
      <c r="K4997" s="68"/>
    </row>
    <row r="4998" spans="6:11">
      <c r="F4998" s="2"/>
      <c r="G4998" s="2"/>
      <c r="H4998" s="2"/>
      <c r="I4998" s="64"/>
      <c r="J4998" s="2"/>
      <c r="K4998" s="68"/>
    </row>
    <row r="4999" spans="6:11">
      <c r="F4999" s="2"/>
      <c r="G4999" s="2"/>
      <c r="H4999" s="2"/>
      <c r="I4999" s="64"/>
      <c r="J4999" s="2"/>
      <c r="K4999" s="68"/>
    </row>
    <row r="5000" spans="6:11">
      <c r="F5000" s="2"/>
      <c r="G5000" s="2"/>
      <c r="H5000" s="2"/>
      <c r="I5000" s="64"/>
      <c r="J5000" s="2"/>
      <c r="K5000" s="68"/>
    </row>
    <row r="5001" spans="6:11">
      <c r="F5001" s="2"/>
      <c r="G5001" s="2"/>
      <c r="H5001" s="2"/>
      <c r="I5001" s="64"/>
      <c r="J5001" s="2"/>
      <c r="K5001" s="68"/>
    </row>
    <row r="5002" spans="6:11">
      <c r="F5002" s="2"/>
      <c r="G5002" s="2"/>
      <c r="H5002" s="2"/>
      <c r="I5002" s="64"/>
      <c r="J5002" s="2"/>
      <c r="K5002" s="68"/>
    </row>
    <row r="5003" spans="6:11">
      <c r="F5003" s="2"/>
      <c r="G5003" s="2"/>
      <c r="H5003" s="2"/>
      <c r="I5003" s="64"/>
      <c r="J5003" s="2"/>
      <c r="K5003" s="68"/>
    </row>
    <row r="5004" spans="6:11">
      <c r="F5004" s="2"/>
      <c r="G5004" s="2"/>
      <c r="H5004" s="2"/>
      <c r="I5004" s="64"/>
      <c r="J5004" s="2"/>
      <c r="K5004" s="68"/>
    </row>
    <row r="5005" spans="6:11">
      <c r="F5005" s="2"/>
      <c r="G5005" s="2"/>
      <c r="H5005" s="2"/>
      <c r="I5005" s="64"/>
      <c r="J5005" s="2"/>
      <c r="K5005" s="68"/>
    </row>
    <row r="5006" spans="6:11">
      <c r="F5006" s="2"/>
      <c r="G5006" s="2"/>
      <c r="H5006" s="2"/>
      <c r="I5006" s="64"/>
      <c r="J5006" s="2"/>
      <c r="K5006" s="68"/>
    </row>
    <row r="5007" spans="6:11">
      <c r="F5007" s="2"/>
      <c r="G5007" s="2"/>
      <c r="H5007" s="2"/>
      <c r="I5007" s="64"/>
      <c r="J5007" s="2"/>
      <c r="K5007" s="68"/>
    </row>
    <row r="5008" spans="6:11">
      <c r="F5008" s="2"/>
      <c r="G5008" s="2"/>
      <c r="H5008" s="2"/>
      <c r="I5008" s="64"/>
      <c r="J5008" s="2"/>
      <c r="K5008" s="68"/>
    </row>
    <row r="5009" spans="6:11">
      <c r="F5009" s="2"/>
      <c r="G5009" s="2"/>
      <c r="H5009" s="2"/>
      <c r="I5009" s="64"/>
      <c r="J5009" s="2"/>
      <c r="K5009" s="68"/>
    </row>
    <row r="5010" spans="6:11">
      <c r="F5010" s="2"/>
      <c r="G5010" s="2"/>
      <c r="H5010" s="2"/>
      <c r="I5010" s="64"/>
      <c r="J5010" s="2"/>
      <c r="K5010" s="68"/>
    </row>
    <row r="5011" spans="6:11">
      <c r="F5011" s="2"/>
      <c r="G5011" s="2"/>
      <c r="H5011" s="2"/>
      <c r="I5011" s="64"/>
      <c r="J5011" s="2"/>
      <c r="K5011" s="68"/>
    </row>
    <row r="5012" spans="6:11">
      <c r="F5012" s="2"/>
      <c r="G5012" s="2"/>
      <c r="H5012" s="2"/>
      <c r="I5012" s="64"/>
      <c r="J5012" s="2"/>
      <c r="K5012" s="68"/>
    </row>
    <row r="5013" spans="6:11">
      <c r="F5013" s="2"/>
      <c r="G5013" s="2"/>
      <c r="H5013" s="2"/>
      <c r="I5013" s="64"/>
      <c r="J5013" s="2"/>
      <c r="K5013" s="68"/>
    </row>
    <row r="5014" spans="6:11">
      <c r="F5014" s="2"/>
      <c r="G5014" s="2"/>
      <c r="H5014" s="2"/>
      <c r="I5014" s="64"/>
      <c r="J5014" s="2"/>
      <c r="K5014" s="68"/>
    </row>
    <row r="5015" spans="6:11">
      <c r="F5015" s="2"/>
      <c r="G5015" s="2"/>
      <c r="H5015" s="2"/>
      <c r="I5015" s="64"/>
      <c r="J5015" s="2"/>
      <c r="K5015" s="68"/>
    </row>
    <row r="5016" spans="6:11">
      <c r="F5016" s="2"/>
      <c r="G5016" s="2"/>
      <c r="H5016" s="2"/>
      <c r="I5016" s="64"/>
      <c r="J5016" s="2"/>
      <c r="K5016" s="68"/>
    </row>
    <row r="5017" spans="6:11">
      <c r="F5017" s="2"/>
      <c r="G5017" s="2"/>
      <c r="H5017" s="2"/>
      <c r="I5017" s="64"/>
      <c r="J5017" s="2"/>
      <c r="K5017" s="68"/>
    </row>
    <row r="5018" spans="6:11">
      <c r="F5018" s="2"/>
      <c r="G5018" s="2"/>
      <c r="H5018" s="2"/>
      <c r="I5018" s="64"/>
      <c r="J5018" s="2"/>
      <c r="K5018" s="68"/>
    </row>
    <row r="5019" spans="6:11">
      <c r="F5019" s="2"/>
      <c r="G5019" s="2"/>
      <c r="H5019" s="2"/>
      <c r="I5019" s="64"/>
      <c r="J5019" s="2"/>
      <c r="K5019" s="68"/>
    </row>
    <row r="5020" spans="6:11">
      <c r="F5020" s="2"/>
      <c r="G5020" s="2"/>
      <c r="H5020" s="2"/>
      <c r="I5020" s="64"/>
      <c r="J5020" s="2"/>
      <c r="K5020" s="68"/>
    </row>
    <row r="5021" spans="6:11">
      <c r="F5021" s="2"/>
      <c r="G5021" s="2"/>
      <c r="H5021" s="2"/>
      <c r="I5021" s="64"/>
      <c r="J5021" s="2"/>
      <c r="K5021" s="68"/>
    </row>
    <row r="5022" spans="6:11">
      <c r="F5022" s="2"/>
      <c r="G5022" s="2"/>
      <c r="H5022" s="2"/>
      <c r="I5022" s="64"/>
      <c r="J5022" s="2"/>
      <c r="K5022" s="68"/>
    </row>
    <row r="5023" spans="6:11">
      <c r="F5023" s="2"/>
      <c r="G5023" s="2"/>
      <c r="H5023" s="2"/>
      <c r="I5023" s="64"/>
      <c r="J5023" s="2"/>
      <c r="K5023" s="68"/>
    </row>
    <row r="5024" spans="6:11">
      <c r="F5024" s="2"/>
      <c r="G5024" s="2"/>
      <c r="H5024" s="2"/>
      <c r="I5024" s="64"/>
      <c r="J5024" s="2"/>
      <c r="K5024" s="68"/>
    </row>
    <row r="5025" spans="6:11">
      <c r="F5025" s="2"/>
      <c r="G5025" s="2"/>
      <c r="H5025" s="2"/>
      <c r="I5025" s="64"/>
      <c r="J5025" s="2"/>
      <c r="K5025" s="68"/>
    </row>
    <row r="5026" spans="6:11">
      <c r="F5026" s="2"/>
      <c r="G5026" s="2"/>
      <c r="H5026" s="2"/>
      <c r="I5026" s="64"/>
      <c r="J5026" s="2"/>
      <c r="K5026" s="68"/>
    </row>
    <row r="5027" spans="6:11">
      <c r="F5027" s="2"/>
      <c r="G5027" s="2"/>
      <c r="H5027" s="2"/>
      <c r="I5027" s="64"/>
      <c r="J5027" s="2"/>
      <c r="K5027" s="68"/>
    </row>
    <row r="5028" spans="6:11">
      <c r="F5028" s="2"/>
      <c r="G5028" s="2"/>
      <c r="H5028" s="2"/>
      <c r="I5028" s="64"/>
      <c r="J5028" s="2"/>
      <c r="K5028" s="68"/>
    </row>
    <row r="5029" spans="6:11">
      <c r="F5029" s="2"/>
      <c r="G5029" s="2"/>
      <c r="H5029" s="2"/>
      <c r="I5029" s="64"/>
      <c r="J5029" s="2"/>
      <c r="K5029" s="68"/>
    </row>
    <row r="5030" spans="6:11">
      <c r="F5030" s="2"/>
      <c r="G5030" s="2"/>
      <c r="H5030" s="2"/>
      <c r="I5030" s="64"/>
      <c r="J5030" s="2"/>
      <c r="K5030" s="68"/>
    </row>
    <row r="5031" spans="6:11">
      <c r="F5031" s="2"/>
      <c r="G5031" s="2"/>
      <c r="H5031" s="2"/>
      <c r="I5031" s="64"/>
      <c r="J5031" s="2"/>
      <c r="K5031" s="68"/>
    </row>
    <row r="5032" spans="6:11">
      <c r="F5032" s="2"/>
      <c r="G5032" s="2"/>
      <c r="H5032" s="2"/>
      <c r="I5032" s="64"/>
      <c r="J5032" s="2"/>
      <c r="K5032" s="68"/>
    </row>
    <row r="5033" spans="6:11">
      <c r="F5033" s="2"/>
      <c r="G5033" s="2"/>
      <c r="H5033" s="2"/>
      <c r="I5033" s="64"/>
      <c r="J5033" s="2"/>
      <c r="K5033" s="68"/>
    </row>
    <row r="5034" spans="6:11">
      <c r="F5034" s="2"/>
      <c r="G5034" s="2"/>
      <c r="H5034" s="2"/>
      <c r="I5034" s="64"/>
      <c r="J5034" s="2"/>
      <c r="K5034" s="68"/>
    </row>
    <row r="5035" spans="6:11">
      <c r="F5035" s="2"/>
      <c r="G5035" s="2"/>
      <c r="H5035" s="2"/>
      <c r="I5035" s="64"/>
      <c r="J5035" s="2"/>
      <c r="K5035" s="68"/>
    </row>
    <row r="5036" spans="6:11">
      <c r="F5036" s="2"/>
      <c r="G5036" s="2"/>
      <c r="H5036" s="2"/>
      <c r="I5036" s="64"/>
      <c r="J5036" s="2"/>
      <c r="K5036" s="68"/>
    </row>
    <row r="5037" spans="6:11">
      <c r="F5037" s="2"/>
      <c r="G5037" s="2"/>
      <c r="H5037" s="2"/>
      <c r="I5037" s="64"/>
      <c r="J5037" s="2"/>
      <c r="K5037" s="68"/>
    </row>
    <row r="5038" spans="6:11">
      <c r="F5038" s="2"/>
      <c r="G5038" s="2"/>
      <c r="H5038" s="2"/>
      <c r="I5038" s="64"/>
      <c r="J5038" s="2"/>
      <c r="K5038" s="68"/>
    </row>
    <row r="5039" spans="6:11">
      <c r="F5039" s="2"/>
      <c r="G5039" s="2"/>
      <c r="H5039" s="2"/>
      <c r="I5039" s="64"/>
      <c r="J5039" s="2"/>
      <c r="K5039" s="68"/>
    </row>
    <row r="5040" spans="6:11">
      <c r="F5040" s="2"/>
      <c r="G5040" s="2"/>
      <c r="H5040" s="2"/>
      <c r="I5040" s="64"/>
      <c r="J5040" s="2"/>
      <c r="K5040" s="68"/>
    </row>
    <row r="5041" spans="6:11">
      <c r="F5041" s="2"/>
      <c r="G5041" s="2"/>
      <c r="H5041" s="2"/>
      <c r="I5041" s="64"/>
      <c r="J5041" s="2"/>
      <c r="K5041" s="68"/>
    </row>
    <row r="5042" spans="6:11">
      <c r="F5042" s="2"/>
      <c r="G5042" s="2"/>
      <c r="H5042" s="2"/>
      <c r="I5042" s="64"/>
      <c r="J5042" s="2"/>
      <c r="K5042" s="68"/>
    </row>
    <row r="5043" spans="6:11">
      <c r="F5043" s="2"/>
      <c r="G5043" s="2"/>
      <c r="H5043" s="2"/>
      <c r="I5043" s="64"/>
      <c r="J5043" s="2"/>
      <c r="K5043" s="68"/>
    </row>
    <row r="5044" spans="6:11">
      <c r="F5044" s="2"/>
      <c r="G5044" s="2"/>
      <c r="H5044" s="2"/>
      <c r="I5044" s="64"/>
      <c r="J5044" s="2"/>
      <c r="K5044" s="68"/>
    </row>
    <row r="5045" spans="6:11">
      <c r="F5045" s="2"/>
      <c r="G5045" s="2"/>
      <c r="H5045" s="2"/>
      <c r="I5045" s="64"/>
      <c r="J5045" s="2"/>
      <c r="K5045" s="68"/>
    </row>
    <row r="5046" spans="6:11">
      <c r="F5046" s="2"/>
      <c r="G5046" s="2"/>
      <c r="H5046" s="2"/>
      <c r="I5046" s="64"/>
      <c r="J5046" s="2"/>
      <c r="K5046" s="68"/>
    </row>
    <row r="5047" spans="6:11">
      <c r="F5047" s="2"/>
      <c r="G5047" s="2"/>
      <c r="H5047" s="2"/>
      <c r="I5047" s="64"/>
      <c r="J5047" s="2"/>
      <c r="K5047" s="68"/>
    </row>
    <row r="5048" spans="6:11">
      <c r="F5048" s="2"/>
      <c r="G5048" s="2"/>
      <c r="H5048" s="2"/>
      <c r="I5048" s="64"/>
      <c r="J5048" s="2"/>
      <c r="K5048" s="68"/>
    </row>
    <row r="5049" spans="6:11">
      <c r="F5049" s="2"/>
      <c r="G5049" s="2"/>
      <c r="H5049" s="2"/>
      <c r="I5049" s="64"/>
      <c r="J5049" s="2"/>
      <c r="K5049" s="68"/>
    </row>
    <row r="5050" spans="6:11">
      <c r="F5050" s="2"/>
      <c r="G5050" s="2"/>
      <c r="H5050" s="2"/>
      <c r="I5050" s="64"/>
      <c r="J5050" s="2"/>
      <c r="K5050" s="68"/>
    </row>
    <row r="5051" spans="6:11">
      <c r="F5051" s="2"/>
      <c r="G5051" s="2"/>
      <c r="H5051" s="2"/>
      <c r="I5051" s="64"/>
      <c r="J5051" s="2"/>
      <c r="K5051" s="68"/>
    </row>
    <row r="5052" spans="6:11">
      <c r="F5052" s="2"/>
      <c r="G5052" s="2"/>
      <c r="H5052" s="2"/>
      <c r="I5052" s="64"/>
      <c r="J5052" s="2"/>
      <c r="K5052" s="68"/>
    </row>
    <row r="5053" spans="6:11">
      <c r="F5053" s="2"/>
      <c r="G5053" s="2"/>
      <c r="H5053" s="2"/>
      <c r="I5053" s="64"/>
      <c r="J5053" s="2"/>
      <c r="K5053" s="68"/>
    </row>
    <row r="5054" spans="6:11">
      <c r="F5054" s="2"/>
      <c r="G5054" s="2"/>
      <c r="H5054" s="2"/>
      <c r="I5054" s="64"/>
      <c r="J5054" s="2"/>
      <c r="K5054" s="68"/>
    </row>
    <row r="5055" spans="6:11">
      <c r="F5055" s="2"/>
      <c r="G5055" s="2"/>
      <c r="H5055" s="2"/>
      <c r="I5055" s="64"/>
      <c r="J5055" s="2"/>
      <c r="K5055" s="68"/>
    </row>
    <row r="5056" spans="6:11">
      <c r="F5056" s="2"/>
      <c r="G5056" s="2"/>
      <c r="H5056" s="2"/>
      <c r="I5056" s="64"/>
      <c r="J5056" s="2"/>
      <c r="K5056" s="68"/>
    </row>
    <row r="5057" spans="6:11">
      <c r="F5057" s="2"/>
      <c r="G5057" s="2"/>
      <c r="H5057" s="2"/>
      <c r="I5057" s="64"/>
      <c r="J5057" s="2"/>
      <c r="K5057" s="68"/>
    </row>
    <row r="5058" spans="6:11">
      <c r="F5058" s="2"/>
      <c r="G5058" s="2"/>
      <c r="H5058" s="2"/>
      <c r="I5058" s="64"/>
      <c r="J5058" s="2"/>
      <c r="K5058" s="68"/>
    </row>
    <row r="5059" spans="6:11">
      <c r="F5059" s="2"/>
      <c r="G5059" s="2"/>
      <c r="H5059" s="2"/>
      <c r="I5059" s="64"/>
      <c r="J5059" s="2"/>
      <c r="K5059" s="68"/>
    </row>
    <row r="5060" spans="6:11">
      <c r="F5060" s="2"/>
      <c r="G5060" s="2"/>
      <c r="H5060" s="2"/>
      <c r="I5060" s="64"/>
      <c r="J5060" s="2"/>
      <c r="K5060" s="68"/>
    </row>
    <row r="5061" spans="6:11">
      <c r="F5061" s="2"/>
      <c r="G5061" s="2"/>
      <c r="H5061" s="2"/>
      <c r="I5061" s="64"/>
      <c r="J5061" s="2"/>
      <c r="K5061" s="68"/>
    </row>
    <row r="5062" spans="6:11">
      <c r="F5062" s="2"/>
      <c r="G5062" s="2"/>
      <c r="H5062" s="2"/>
      <c r="I5062" s="64"/>
      <c r="J5062" s="2"/>
      <c r="K5062" s="68"/>
    </row>
    <row r="5063" spans="6:11">
      <c r="F5063" s="2"/>
      <c r="G5063" s="2"/>
      <c r="H5063" s="2"/>
      <c r="I5063" s="64"/>
      <c r="J5063" s="2"/>
      <c r="K5063" s="68"/>
    </row>
    <row r="5064" spans="6:11">
      <c r="F5064" s="2"/>
      <c r="G5064" s="2"/>
      <c r="H5064" s="2"/>
      <c r="I5064" s="64"/>
      <c r="J5064" s="2"/>
      <c r="K5064" s="68"/>
    </row>
    <row r="5065" spans="6:11">
      <c r="F5065" s="2"/>
      <c r="G5065" s="2"/>
      <c r="H5065" s="2"/>
      <c r="I5065" s="64"/>
      <c r="J5065" s="2"/>
      <c r="K5065" s="68"/>
    </row>
    <row r="5066" spans="6:11">
      <c r="F5066" s="2"/>
      <c r="G5066" s="2"/>
      <c r="H5066" s="2"/>
      <c r="I5066" s="64"/>
      <c r="J5066" s="2"/>
      <c r="K5066" s="68"/>
    </row>
    <row r="5067" spans="6:11">
      <c r="F5067" s="2"/>
      <c r="G5067" s="2"/>
      <c r="H5067" s="2"/>
      <c r="I5067" s="64"/>
      <c r="J5067" s="2"/>
      <c r="K5067" s="68"/>
    </row>
    <row r="5068" spans="6:11">
      <c r="F5068" s="2"/>
      <c r="G5068" s="2"/>
      <c r="H5068" s="2"/>
      <c r="I5068" s="64"/>
      <c r="J5068" s="2"/>
      <c r="K5068" s="68"/>
    </row>
    <row r="5069" spans="6:11">
      <c r="F5069" s="2"/>
      <c r="G5069" s="2"/>
      <c r="H5069" s="2"/>
      <c r="I5069" s="64"/>
      <c r="J5069" s="2"/>
      <c r="K5069" s="68"/>
    </row>
    <row r="5070" spans="6:11">
      <c r="F5070" s="2"/>
      <c r="G5070" s="2"/>
      <c r="H5070" s="2"/>
      <c r="I5070" s="64"/>
      <c r="J5070" s="2"/>
      <c r="K5070" s="68"/>
    </row>
    <row r="5071" spans="6:11">
      <c r="F5071" s="2"/>
      <c r="G5071" s="2"/>
      <c r="H5071" s="2"/>
      <c r="I5071" s="64"/>
      <c r="J5071" s="2"/>
      <c r="K5071" s="68"/>
    </row>
    <row r="5072" spans="6:11">
      <c r="F5072" s="2"/>
      <c r="G5072" s="2"/>
      <c r="H5072" s="2"/>
      <c r="I5072" s="64"/>
      <c r="J5072" s="2"/>
      <c r="K5072" s="68"/>
    </row>
    <row r="5073" spans="6:11">
      <c r="F5073" s="2"/>
      <c r="G5073" s="2"/>
      <c r="H5073" s="2"/>
      <c r="I5073" s="64"/>
      <c r="J5073" s="2"/>
      <c r="K5073" s="68"/>
    </row>
    <row r="5074" spans="6:11">
      <c r="F5074" s="2"/>
      <c r="G5074" s="2"/>
      <c r="H5074" s="2"/>
      <c r="I5074" s="64"/>
      <c r="J5074" s="2"/>
      <c r="K5074" s="68"/>
    </row>
    <row r="5075" spans="6:11">
      <c r="F5075" s="2"/>
      <c r="G5075" s="2"/>
      <c r="H5075" s="2"/>
      <c r="I5075" s="64"/>
      <c r="J5075" s="2"/>
      <c r="K5075" s="68"/>
    </row>
    <row r="5076" spans="6:11">
      <c r="F5076" s="2"/>
      <c r="G5076" s="2"/>
      <c r="H5076" s="2"/>
      <c r="I5076" s="64"/>
      <c r="J5076" s="2"/>
      <c r="K5076" s="68"/>
    </row>
    <row r="5077" spans="6:11">
      <c r="F5077" s="2"/>
      <c r="G5077" s="2"/>
      <c r="H5077" s="2"/>
      <c r="I5077" s="64"/>
      <c r="J5077" s="2"/>
      <c r="K5077" s="68"/>
    </row>
    <row r="5078" spans="6:11">
      <c r="F5078" s="2"/>
      <c r="G5078" s="2"/>
      <c r="H5078" s="2"/>
      <c r="I5078" s="64"/>
      <c r="J5078" s="2"/>
      <c r="K5078" s="68"/>
    </row>
    <row r="5079" spans="6:11">
      <c r="F5079" s="2"/>
      <c r="G5079" s="2"/>
      <c r="H5079" s="2"/>
      <c r="I5079" s="64"/>
      <c r="J5079" s="2"/>
      <c r="K5079" s="68"/>
    </row>
    <row r="5080" spans="6:11">
      <c r="F5080" s="2"/>
      <c r="G5080" s="2"/>
      <c r="H5080" s="2"/>
      <c r="I5080" s="64"/>
      <c r="J5080" s="2"/>
      <c r="K5080" s="68"/>
    </row>
    <row r="5081" spans="6:11">
      <c r="F5081" s="2"/>
      <c r="G5081" s="2"/>
      <c r="H5081" s="2"/>
      <c r="I5081" s="64"/>
      <c r="J5081" s="2"/>
      <c r="K5081" s="68"/>
    </row>
    <row r="5082" spans="6:11">
      <c r="F5082" s="2"/>
      <c r="G5082" s="2"/>
      <c r="H5082" s="2"/>
      <c r="I5082" s="64"/>
      <c r="J5082" s="2"/>
      <c r="K5082" s="68"/>
    </row>
    <row r="5083" spans="6:11">
      <c r="F5083" s="2"/>
      <c r="G5083" s="2"/>
      <c r="H5083" s="2"/>
      <c r="I5083" s="64"/>
      <c r="J5083" s="2"/>
      <c r="K5083" s="68"/>
    </row>
    <row r="5084" spans="6:11">
      <c r="F5084" s="2"/>
      <c r="G5084" s="2"/>
      <c r="H5084" s="2"/>
      <c r="I5084" s="64"/>
      <c r="J5084" s="2"/>
      <c r="K5084" s="68"/>
    </row>
    <row r="5085" spans="6:11">
      <c r="F5085" s="2"/>
      <c r="G5085" s="2"/>
      <c r="H5085" s="2"/>
      <c r="I5085" s="64"/>
      <c r="J5085" s="2"/>
      <c r="K5085" s="68"/>
    </row>
    <row r="5086" spans="6:11">
      <c r="F5086" s="2"/>
      <c r="G5086" s="2"/>
      <c r="H5086" s="2"/>
      <c r="I5086" s="64"/>
      <c r="J5086" s="2"/>
      <c r="K5086" s="68"/>
    </row>
    <row r="5087" spans="6:11">
      <c r="F5087" s="2"/>
      <c r="G5087" s="2"/>
      <c r="H5087" s="2"/>
      <c r="I5087" s="64"/>
      <c r="J5087" s="2"/>
      <c r="K5087" s="68"/>
    </row>
    <row r="5088" spans="6:11">
      <c r="F5088" s="2"/>
      <c r="G5088" s="2"/>
      <c r="H5088" s="2"/>
      <c r="I5088" s="64"/>
      <c r="J5088" s="2"/>
      <c r="K5088" s="68"/>
    </row>
    <row r="5089" spans="6:11">
      <c r="F5089" s="2"/>
      <c r="G5089" s="2"/>
      <c r="H5089" s="2"/>
      <c r="I5089" s="64"/>
      <c r="J5089" s="2"/>
      <c r="K5089" s="68"/>
    </row>
    <row r="5090" spans="6:11">
      <c r="F5090" s="2"/>
      <c r="G5090" s="2"/>
      <c r="H5090" s="2"/>
      <c r="I5090" s="64"/>
      <c r="J5090" s="2"/>
      <c r="K5090" s="68"/>
    </row>
    <row r="5091" spans="6:11">
      <c r="F5091" s="2"/>
      <c r="G5091" s="2"/>
      <c r="H5091" s="2"/>
      <c r="I5091" s="64"/>
      <c r="J5091" s="2"/>
      <c r="K5091" s="68"/>
    </row>
    <row r="5092" spans="6:11">
      <c r="F5092" s="2"/>
      <c r="G5092" s="2"/>
      <c r="H5092" s="2"/>
      <c r="I5092" s="64"/>
      <c r="J5092" s="2"/>
      <c r="K5092" s="68"/>
    </row>
    <row r="5093" spans="6:11">
      <c r="F5093" s="2"/>
      <c r="G5093" s="2"/>
      <c r="H5093" s="2"/>
      <c r="I5093" s="64"/>
      <c r="J5093" s="2"/>
      <c r="K5093" s="68"/>
    </row>
    <row r="5094" spans="6:11">
      <c r="F5094" s="2"/>
      <c r="G5094" s="2"/>
      <c r="H5094" s="2"/>
      <c r="I5094" s="64"/>
      <c r="J5094" s="2"/>
      <c r="K5094" s="68"/>
    </row>
    <row r="5095" spans="6:11">
      <c r="F5095" s="2"/>
      <c r="G5095" s="2"/>
      <c r="H5095" s="2"/>
      <c r="I5095" s="64"/>
      <c r="J5095" s="2"/>
      <c r="K5095" s="68"/>
    </row>
    <row r="5096" spans="6:11">
      <c r="F5096" s="2"/>
      <c r="G5096" s="2"/>
      <c r="H5096" s="2"/>
      <c r="I5096" s="64"/>
      <c r="J5096" s="2"/>
      <c r="K5096" s="68"/>
    </row>
    <row r="5097" spans="6:11">
      <c r="F5097" s="2"/>
      <c r="G5097" s="2"/>
      <c r="H5097" s="2"/>
      <c r="I5097" s="64"/>
      <c r="J5097" s="2"/>
      <c r="K5097" s="68"/>
    </row>
    <row r="5098" spans="6:11">
      <c r="F5098" s="2"/>
      <c r="G5098" s="2"/>
      <c r="H5098" s="2"/>
      <c r="I5098" s="64"/>
      <c r="J5098" s="2"/>
      <c r="K5098" s="68"/>
    </row>
    <row r="5099" spans="6:11">
      <c r="F5099" s="2"/>
      <c r="G5099" s="2"/>
      <c r="H5099" s="2"/>
      <c r="I5099" s="64"/>
      <c r="J5099" s="2"/>
      <c r="K5099" s="68"/>
    </row>
    <row r="5100" spans="6:11">
      <c r="F5100" s="2"/>
      <c r="G5100" s="2"/>
      <c r="H5100" s="2"/>
      <c r="I5100" s="64"/>
      <c r="J5100" s="2"/>
      <c r="K5100" s="68"/>
    </row>
    <row r="5101" spans="6:11">
      <c r="F5101" s="2"/>
      <c r="G5101" s="2"/>
      <c r="H5101" s="2"/>
      <c r="I5101" s="64"/>
      <c r="J5101" s="2"/>
      <c r="K5101" s="68"/>
    </row>
    <row r="5102" spans="6:11">
      <c r="F5102" s="2"/>
      <c r="G5102" s="2"/>
      <c r="H5102" s="2"/>
      <c r="I5102" s="64"/>
      <c r="J5102" s="2"/>
      <c r="K5102" s="68"/>
    </row>
    <row r="5103" spans="6:11">
      <c r="F5103" s="2"/>
      <c r="G5103" s="2"/>
      <c r="H5103" s="2"/>
      <c r="I5103" s="64"/>
      <c r="J5103" s="2"/>
      <c r="K5103" s="68"/>
    </row>
    <row r="5104" spans="6:11">
      <c r="F5104" s="2"/>
      <c r="G5104" s="2"/>
      <c r="H5104" s="2"/>
      <c r="I5104" s="64"/>
      <c r="J5104" s="2"/>
      <c r="K5104" s="68"/>
    </row>
    <row r="5105" spans="6:11">
      <c r="F5105" s="2"/>
      <c r="G5105" s="2"/>
      <c r="H5105" s="2"/>
      <c r="I5105" s="64"/>
      <c r="J5105" s="2"/>
      <c r="K5105" s="68"/>
    </row>
    <row r="5106" spans="6:11">
      <c r="F5106" s="2"/>
      <c r="G5106" s="2"/>
      <c r="H5106" s="2"/>
      <c r="I5106" s="64"/>
      <c r="J5106" s="2"/>
      <c r="K5106" s="68"/>
    </row>
    <row r="5107" spans="6:11">
      <c r="F5107" s="2"/>
      <c r="G5107" s="2"/>
      <c r="H5107" s="2"/>
      <c r="I5107" s="64"/>
      <c r="J5107" s="2"/>
      <c r="K5107" s="68"/>
    </row>
    <row r="5108" spans="6:11">
      <c r="F5108" s="2"/>
      <c r="G5108" s="2"/>
      <c r="H5108" s="2"/>
      <c r="I5108" s="64"/>
      <c r="J5108" s="2"/>
      <c r="K5108" s="68"/>
    </row>
    <row r="5109" spans="6:11">
      <c r="F5109" s="2"/>
      <c r="G5109" s="2"/>
      <c r="H5109" s="2"/>
      <c r="I5109" s="64"/>
      <c r="J5109" s="2"/>
      <c r="K5109" s="68"/>
    </row>
    <row r="5110" spans="6:11">
      <c r="F5110" s="2"/>
      <c r="G5110" s="2"/>
      <c r="H5110" s="2"/>
      <c r="I5110" s="64"/>
      <c r="J5110" s="2"/>
      <c r="K5110" s="68"/>
    </row>
    <row r="5111" spans="6:11">
      <c r="F5111" s="2"/>
      <c r="G5111" s="2"/>
      <c r="H5111" s="2"/>
      <c r="I5111" s="64"/>
      <c r="J5111" s="2"/>
      <c r="K5111" s="68"/>
    </row>
    <row r="5112" spans="6:11">
      <c r="F5112" s="2"/>
      <c r="G5112" s="2"/>
      <c r="H5112" s="2"/>
      <c r="I5112" s="64"/>
      <c r="J5112" s="2"/>
      <c r="K5112" s="68"/>
    </row>
    <row r="5113" spans="6:11">
      <c r="F5113" s="2"/>
      <c r="G5113" s="2"/>
      <c r="H5113" s="2"/>
      <c r="I5113" s="64"/>
      <c r="J5113" s="2"/>
      <c r="K5113" s="68"/>
    </row>
    <row r="5114" spans="6:11">
      <c r="F5114" s="2"/>
      <c r="G5114" s="2"/>
      <c r="H5114" s="2"/>
      <c r="I5114" s="64"/>
      <c r="J5114" s="2"/>
      <c r="K5114" s="68"/>
    </row>
    <row r="5115" spans="6:11">
      <c r="F5115" s="2"/>
      <c r="G5115" s="2"/>
      <c r="H5115" s="2"/>
      <c r="I5115" s="64"/>
      <c r="J5115" s="2"/>
      <c r="K5115" s="68"/>
    </row>
    <row r="5116" spans="6:11">
      <c r="F5116" s="2"/>
      <c r="G5116" s="2"/>
      <c r="H5116" s="2"/>
      <c r="I5116" s="64"/>
      <c r="J5116" s="2"/>
      <c r="K5116" s="68"/>
    </row>
    <row r="5117" spans="6:11">
      <c r="F5117" s="2"/>
      <c r="G5117" s="2"/>
      <c r="H5117" s="2"/>
      <c r="I5117" s="64"/>
      <c r="J5117" s="2"/>
      <c r="K5117" s="68"/>
    </row>
    <row r="5118" spans="6:11">
      <c r="F5118" s="2"/>
      <c r="G5118" s="2"/>
      <c r="H5118" s="2"/>
      <c r="I5118" s="64"/>
      <c r="J5118" s="2"/>
      <c r="K5118" s="68"/>
    </row>
    <row r="5119" spans="6:11">
      <c r="F5119" s="2"/>
      <c r="G5119" s="2"/>
      <c r="H5119" s="2"/>
      <c r="I5119" s="64"/>
      <c r="J5119" s="2"/>
      <c r="K5119" s="68"/>
    </row>
    <row r="5120" spans="6:11">
      <c r="F5120" s="2"/>
      <c r="G5120" s="2"/>
      <c r="H5120" s="2"/>
      <c r="I5120" s="64"/>
      <c r="J5120" s="2"/>
      <c r="K5120" s="68"/>
    </row>
    <row r="5121" spans="6:11">
      <c r="F5121" s="2"/>
      <c r="G5121" s="2"/>
      <c r="H5121" s="2"/>
      <c r="I5121" s="64"/>
      <c r="J5121" s="2"/>
      <c r="K5121" s="68"/>
    </row>
    <row r="5122" spans="6:11">
      <c r="F5122" s="2"/>
      <c r="G5122" s="2"/>
      <c r="H5122" s="2"/>
      <c r="I5122" s="64"/>
      <c r="J5122" s="2"/>
      <c r="K5122" s="68"/>
    </row>
    <row r="5123" spans="6:11">
      <c r="F5123" s="2"/>
      <c r="G5123" s="2"/>
      <c r="H5123" s="2"/>
      <c r="I5123" s="64"/>
      <c r="J5123" s="2"/>
      <c r="K5123" s="68"/>
    </row>
    <row r="5124" spans="6:11">
      <c r="F5124" s="2"/>
      <c r="G5124" s="2"/>
      <c r="H5124" s="2"/>
      <c r="I5124" s="64"/>
      <c r="J5124" s="2"/>
      <c r="K5124" s="68"/>
    </row>
    <row r="5125" spans="6:11">
      <c r="F5125" s="2"/>
      <c r="G5125" s="2"/>
      <c r="H5125" s="2"/>
      <c r="I5125" s="64"/>
      <c r="J5125" s="2"/>
      <c r="K5125" s="68"/>
    </row>
    <row r="5126" spans="6:11">
      <c r="F5126" s="2"/>
      <c r="G5126" s="2"/>
      <c r="H5126" s="2"/>
      <c r="I5126" s="64"/>
      <c r="J5126" s="2"/>
      <c r="K5126" s="68"/>
    </row>
    <row r="5127" spans="6:11">
      <c r="F5127" s="2"/>
      <c r="G5127" s="2"/>
      <c r="H5127" s="2"/>
      <c r="I5127" s="64"/>
      <c r="J5127" s="2"/>
      <c r="K5127" s="68"/>
    </row>
    <row r="5128" spans="6:11">
      <c r="F5128" s="2"/>
      <c r="G5128" s="2"/>
      <c r="H5128" s="2"/>
      <c r="I5128" s="64"/>
      <c r="J5128" s="2"/>
      <c r="K5128" s="68"/>
    </row>
    <row r="5129" spans="6:11">
      <c r="F5129" s="2"/>
      <c r="G5129" s="2"/>
      <c r="H5129" s="2"/>
      <c r="I5129" s="64"/>
      <c r="J5129" s="2"/>
      <c r="K5129" s="68"/>
    </row>
    <row r="5130" spans="6:11">
      <c r="F5130" s="2"/>
      <c r="G5130" s="2"/>
      <c r="H5130" s="2"/>
      <c r="I5130" s="64"/>
      <c r="J5130" s="2"/>
      <c r="K5130" s="68"/>
    </row>
    <row r="5131" spans="6:11">
      <c r="F5131" s="2"/>
      <c r="G5131" s="2"/>
      <c r="H5131" s="2"/>
      <c r="I5131" s="64"/>
      <c r="J5131" s="2"/>
      <c r="K5131" s="68"/>
    </row>
    <row r="5132" spans="6:11">
      <c r="F5132" s="2"/>
      <c r="G5132" s="2"/>
      <c r="H5132" s="2"/>
      <c r="I5132" s="64"/>
      <c r="J5132" s="2"/>
      <c r="K5132" s="68"/>
    </row>
    <row r="5133" spans="6:11">
      <c r="F5133" s="2"/>
      <c r="G5133" s="2"/>
      <c r="H5133" s="2"/>
      <c r="I5133" s="64"/>
      <c r="J5133" s="2"/>
      <c r="K5133" s="68"/>
    </row>
    <row r="5134" spans="6:11">
      <c r="F5134" s="2"/>
      <c r="G5134" s="2"/>
      <c r="H5134" s="2"/>
      <c r="I5134" s="64"/>
      <c r="J5134" s="2"/>
      <c r="K5134" s="68"/>
    </row>
    <row r="5135" spans="6:11">
      <c r="F5135" s="2"/>
      <c r="G5135" s="2"/>
      <c r="H5135" s="2"/>
      <c r="I5135" s="64"/>
      <c r="J5135" s="2"/>
      <c r="K5135" s="68"/>
    </row>
    <row r="5136" spans="6:11">
      <c r="F5136" s="2"/>
      <c r="G5136" s="2"/>
      <c r="H5136" s="2"/>
      <c r="I5136" s="64"/>
      <c r="J5136" s="2"/>
      <c r="K5136" s="68"/>
    </row>
    <row r="5137" spans="6:11">
      <c r="F5137" s="2"/>
      <c r="G5137" s="2"/>
      <c r="H5137" s="2"/>
      <c r="I5137" s="64"/>
      <c r="J5137" s="2"/>
      <c r="K5137" s="68"/>
    </row>
    <row r="5138" spans="6:11">
      <c r="F5138" s="2"/>
      <c r="G5138" s="2"/>
      <c r="H5138" s="2"/>
      <c r="I5138" s="64"/>
      <c r="J5138" s="2"/>
      <c r="K5138" s="68"/>
    </row>
    <row r="5139" spans="6:11">
      <c r="F5139" s="2"/>
      <c r="G5139" s="2"/>
      <c r="H5139" s="2"/>
      <c r="I5139" s="64"/>
      <c r="J5139" s="2"/>
      <c r="K5139" s="68"/>
    </row>
    <row r="5140" spans="6:11">
      <c r="F5140" s="2"/>
      <c r="G5140" s="2"/>
      <c r="H5140" s="2"/>
      <c r="I5140" s="64"/>
      <c r="J5140" s="2"/>
      <c r="K5140" s="68"/>
    </row>
    <row r="5141" spans="6:11">
      <c r="F5141" s="2"/>
      <c r="G5141" s="2"/>
      <c r="H5141" s="2"/>
      <c r="I5141" s="64"/>
      <c r="J5141" s="2"/>
      <c r="K5141" s="68"/>
    </row>
    <row r="5142" spans="6:11">
      <c r="F5142" s="2"/>
      <c r="G5142" s="2"/>
      <c r="H5142" s="2"/>
      <c r="I5142" s="64"/>
      <c r="J5142" s="2"/>
      <c r="K5142" s="68"/>
    </row>
    <row r="5143" spans="6:11">
      <c r="F5143" s="2"/>
      <c r="G5143" s="2"/>
      <c r="H5143" s="2"/>
      <c r="I5143" s="64"/>
      <c r="J5143" s="2"/>
      <c r="K5143" s="68"/>
    </row>
    <row r="5144" spans="6:11">
      <c r="F5144" s="2"/>
      <c r="G5144" s="2"/>
      <c r="H5144" s="2"/>
      <c r="I5144" s="64"/>
      <c r="J5144" s="2"/>
      <c r="K5144" s="68"/>
    </row>
    <row r="5145" spans="6:11">
      <c r="F5145" s="2"/>
      <c r="G5145" s="2"/>
      <c r="H5145" s="2"/>
      <c r="I5145" s="64"/>
      <c r="J5145" s="2"/>
      <c r="K5145" s="68"/>
    </row>
    <row r="5146" spans="6:11">
      <c r="F5146" s="2"/>
      <c r="G5146" s="2"/>
      <c r="H5146" s="2"/>
      <c r="I5146" s="64"/>
      <c r="J5146" s="2"/>
      <c r="K5146" s="68"/>
    </row>
    <row r="5147" spans="6:11">
      <c r="F5147" s="2"/>
      <c r="G5147" s="2"/>
      <c r="H5147" s="2"/>
      <c r="I5147" s="64"/>
      <c r="J5147" s="2"/>
      <c r="K5147" s="68"/>
    </row>
    <row r="5148" spans="6:11">
      <c r="F5148" s="2"/>
      <c r="G5148" s="2"/>
      <c r="H5148" s="2"/>
      <c r="I5148" s="64"/>
      <c r="J5148" s="2"/>
      <c r="K5148" s="68"/>
    </row>
    <row r="5149" spans="6:11">
      <c r="F5149" s="2"/>
      <c r="G5149" s="2"/>
      <c r="H5149" s="2"/>
      <c r="I5149" s="64"/>
      <c r="J5149" s="2"/>
      <c r="K5149" s="68"/>
    </row>
    <row r="5150" spans="6:11">
      <c r="F5150" s="2"/>
      <c r="G5150" s="2"/>
      <c r="H5150" s="2"/>
      <c r="I5150" s="64"/>
      <c r="J5150" s="2"/>
      <c r="K5150" s="68"/>
    </row>
    <row r="5151" spans="6:11">
      <c r="F5151" s="2"/>
      <c r="G5151" s="2"/>
      <c r="H5151" s="2"/>
      <c r="I5151" s="64"/>
      <c r="J5151" s="2"/>
      <c r="K5151" s="68"/>
    </row>
    <row r="5152" spans="6:11">
      <c r="F5152" s="2"/>
      <c r="G5152" s="2"/>
      <c r="H5152" s="2"/>
      <c r="I5152" s="64"/>
      <c r="J5152" s="2"/>
      <c r="K5152" s="68"/>
    </row>
    <row r="5153" spans="6:11">
      <c r="F5153" s="2"/>
      <c r="G5153" s="2"/>
      <c r="H5153" s="2"/>
      <c r="I5153" s="64"/>
      <c r="J5153" s="2"/>
      <c r="K5153" s="68"/>
    </row>
    <row r="5154" spans="6:11">
      <c r="F5154" s="2"/>
      <c r="G5154" s="2"/>
      <c r="H5154" s="2"/>
      <c r="I5154" s="64"/>
      <c r="J5154" s="2"/>
      <c r="K5154" s="68"/>
    </row>
    <row r="5155" spans="6:11">
      <c r="F5155" s="2"/>
      <c r="G5155" s="2"/>
      <c r="H5155" s="2"/>
      <c r="I5155" s="64"/>
      <c r="J5155" s="2"/>
      <c r="K5155" s="68"/>
    </row>
    <row r="5156" spans="6:11">
      <c r="F5156" s="2"/>
      <c r="G5156" s="2"/>
      <c r="H5156" s="2"/>
      <c r="I5156" s="64"/>
      <c r="J5156" s="2"/>
      <c r="K5156" s="68"/>
    </row>
    <row r="5157" spans="6:11">
      <c r="F5157" s="2"/>
      <c r="G5157" s="2"/>
      <c r="H5157" s="2"/>
      <c r="I5157" s="64"/>
      <c r="J5157" s="2"/>
      <c r="K5157" s="68"/>
    </row>
    <row r="5158" spans="6:11">
      <c r="F5158" s="2"/>
      <c r="G5158" s="2"/>
      <c r="H5158" s="2"/>
      <c r="I5158" s="64"/>
      <c r="J5158" s="2"/>
      <c r="K5158" s="68"/>
    </row>
    <row r="5159" spans="6:11">
      <c r="F5159" s="2"/>
      <c r="G5159" s="2"/>
      <c r="H5159" s="2"/>
      <c r="I5159" s="64"/>
      <c r="J5159" s="2"/>
      <c r="K5159" s="68"/>
    </row>
    <row r="5160" spans="6:11">
      <c r="F5160" s="2"/>
      <c r="G5160" s="2"/>
      <c r="H5160" s="2"/>
      <c r="I5160" s="64"/>
      <c r="J5160" s="2"/>
      <c r="K5160" s="68"/>
    </row>
    <row r="5161" spans="6:11">
      <c r="F5161" s="2"/>
      <c r="G5161" s="2"/>
      <c r="H5161" s="2"/>
      <c r="I5161" s="64"/>
      <c r="J5161" s="2"/>
      <c r="K5161" s="68"/>
    </row>
    <row r="5162" spans="6:11">
      <c r="F5162" s="2"/>
      <c r="G5162" s="2"/>
      <c r="H5162" s="2"/>
      <c r="I5162" s="64"/>
      <c r="J5162" s="2"/>
      <c r="K5162" s="68"/>
    </row>
    <row r="5163" spans="6:11">
      <c r="F5163" s="2"/>
      <c r="G5163" s="2"/>
      <c r="H5163" s="2"/>
      <c r="I5163" s="64"/>
      <c r="J5163" s="2"/>
      <c r="K5163" s="68"/>
    </row>
    <row r="5164" spans="6:11">
      <c r="F5164" s="2"/>
      <c r="G5164" s="2"/>
      <c r="H5164" s="2"/>
      <c r="I5164" s="64"/>
      <c r="J5164" s="2"/>
      <c r="K5164" s="68"/>
    </row>
    <row r="5165" spans="6:11">
      <c r="F5165" s="2"/>
      <c r="G5165" s="2"/>
      <c r="H5165" s="2"/>
      <c r="I5165" s="64"/>
      <c r="J5165" s="2"/>
      <c r="K5165" s="68"/>
    </row>
    <row r="5166" spans="6:11">
      <c r="F5166" s="2"/>
      <c r="G5166" s="2"/>
      <c r="H5166" s="2"/>
      <c r="I5166" s="64"/>
      <c r="J5166" s="2"/>
      <c r="K5166" s="68"/>
    </row>
    <row r="5167" spans="6:11">
      <c r="F5167" s="2"/>
      <c r="G5167" s="2"/>
      <c r="H5167" s="2"/>
      <c r="I5167" s="64"/>
      <c r="J5167" s="2"/>
      <c r="K5167" s="68"/>
    </row>
    <row r="5168" spans="6:11">
      <c r="F5168" s="2"/>
      <c r="G5168" s="2"/>
      <c r="H5168" s="2"/>
      <c r="I5168" s="64"/>
      <c r="J5168" s="2"/>
      <c r="K5168" s="68"/>
    </row>
    <row r="5169" spans="6:11">
      <c r="F5169" s="2"/>
      <c r="G5169" s="2"/>
      <c r="H5169" s="2"/>
      <c r="I5169" s="64"/>
      <c r="J5169" s="2"/>
      <c r="K5169" s="68"/>
    </row>
    <row r="5170" spans="6:11">
      <c r="F5170" s="2"/>
      <c r="G5170" s="2"/>
      <c r="H5170" s="2"/>
      <c r="I5170" s="64"/>
      <c r="J5170" s="2"/>
      <c r="K5170" s="68"/>
    </row>
    <row r="5171" spans="6:11">
      <c r="F5171" s="2"/>
      <c r="G5171" s="2"/>
      <c r="H5171" s="2"/>
      <c r="I5171" s="64"/>
      <c r="J5171" s="2"/>
      <c r="K5171" s="68"/>
    </row>
    <row r="5172" spans="6:11">
      <c r="F5172" s="2"/>
      <c r="G5172" s="2"/>
      <c r="H5172" s="2"/>
      <c r="I5172" s="64"/>
      <c r="J5172" s="2"/>
      <c r="K5172" s="68"/>
    </row>
    <row r="5173" spans="6:11">
      <c r="F5173" s="2"/>
      <c r="G5173" s="2"/>
      <c r="H5173" s="2"/>
      <c r="I5173" s="64"/>
      <c r="J5173" s="2"/>
      <c r="K5173" s="68"/>
    </row>
    <row r="5174" spans="6:11">
      <c r="F5174" s="2"/>
      <c r="G5174" s="2"/>
      <c r="H5174" s="2"/>
      <c r="I5174" s="64"/>
      <c r="J5174" s="2"/>
      <c r="K5174" s="68"/>
    </row>
    <row r="5175" spans="6:11">
      <c r="F5175" s="2"/>
      <c r="G5175" s="2"/>
      <c r="H5175" s="2"/>
      <c r="I5175" s="64"/>
      <c r="J5175" s="2"/>
      <c r="K5175" s="68"/>
    </row>
    <row r="5176" spans="6:11">
      <c r="F5176" s="2"/>
      <c r="G5176" s="2"/>
      <c r="H5176" s="2"/>
      <c r="I5176" s="64"/>
      <c r="J5176" s="2"/>
      <c r="K5176" s="68"/>
    </row>
    <row r="5177" spans="6:11">
      <c r="F5177" s="2"/>
      <c r="G5177" s="2"/>
      <c r="H5177" s="2"/>
      <c r="I5177" s="64"/>
      <c r="J5177" s="2"/>
      <c r="K5177" s="68"/>
    </row>
    <row r="5178" spans="6:11">
      <c r="F5178" s="2"/>
      <c r="G5178" s="2"/>
      <c r="H5178" s="2"/>
      <c r="I5178" s="64"/>
      <c r="J5178" s="2"/>
      <c r="K5178" s="68"/>
    </row>
    <row r="5179" spans="6:11">
      <c r="F5179" s="2"/>
      <c r="G5179" s="2"/>
      <c r="H5179" s="2"/>
      <c r="I5179" s="64"/>
      <c r="J5179" s="2"/>
      <c r="K5179" s="68"/>
    </row>
    <row r="5180" spans="6:11">
      <c r="F5180" s="2"/>
      <c r="G5180" s="2"/>
      <c r="H5180" s="2"/>
      <c r="I5180" s="64"/>
      <c r="J5180" s="2"/>
      <c r="K5180" s="68"/>
    </row>
    <row r="5181" spans="6:11">
      <c r="F5181" s="2"/>
      <c r="G5181" s="2"/>
      <c r="H5181" s="2"/>
      <c r="I5181" s="64"/>
      <c r="J5181" s="2"/>
      <c r="K5181" s="68"/>
    </row>
    <row r="5182" spans="6:11">
      <c r="F5182" s="2"/>
      <c r="G5182" s="2"/>
      <c r="H5182" s="2"/>
      <c r="I5182" s="64"/>
      <c r="J5182" s="2"/>
      <c r="K5182" s="68"/>
    </row>
    <row r="5183" spans="6:11">
      <c r="F5183" s="2"/>
      <c r="G5183" s="2"/>
      <c r="H5183" s="2"/>
      <c r="I5183" s="64"/>
      <c r="J5183" s="2"/>
      <c r="K5183" s="68"/>
    </row>
    <row r="5184" spans="6:11">
      <c r="F5184" s="2"/>
      <c r="G5184" s="2"/>
      <c r="H5184" s="2"/>
      <c r="I5184" s="64"/>
      <c r="J5184" s="2"/>
      <c r="K5184" s="68"/>
    </row>
    <row r="5185" spans="6:11">
      <c r="F5185" s="2"/>
      <c r="G5185" s="2"/>
      <c r="H5185" s="2"/>
      <c r="I5185" s="64"/>
      <c r="J5185" s="2"/>
      <c r="K5185" s="68"/>
    </row>
    <row r="5186" spans="6:11">
      <c r="F5186" s="2"/>
      <c r="G5186" s="2"/>
      <c r="H5186" s="2"/>
      <c r="I5186" s="64"/>
      <c r="J5186" s="2"/>
      <c r="K5186" s="68"/>
    </row>
    <row r="5187" spans="6:11">
      <c r="F5187" s="2"/>
      <c r="G5187" s="2"/>
      <c r="H5187" s="2"/>
      <c r="I5187" s="64"/>
      <c r="J5187" s="2"/>
      <c r="K5187" s="68"/>
    </row>
    <row r="5188" spans="6:11">
      <c r="F5188" s="2"/>
      <c r="G5188" s="2"/>
      <c r="H5188" s="2"/>
      <c r="I5188" s="64"/>
      <c r="J5188" s="2"/>
      <c r="K5188" s="68"/>
    </row>
    <row r="5189" spans="6:11">
      <c r="F5189" s="2"/>
      <c r="G5189" s="2"/>
      <c r="H5189" s="2"/>
      <c r="I5189" s="64"/>
      <c r="J5189" s="2"/>
      <c r="K5189" s="68"/>
    </row>
    <row r="5190" spans="6:11">
      <c r="F5190" s="2"/>
      <c r="G5190" s="2"/>
      <c r="H5190" s="2"/>
      <c r="I5190" s="64"/>
      <c r="J5190" s="2"/>
      <c r="K5190" s="68"/>
    </row>
    <row r="5191" spans="6:11">
      <c r="F5191" s="2"/>
      <c r="G5191" s="2"/>
      <c r="H5191" s="2"/>
      <c r="I5191" s="64"/>
      <c r="J5191" s="2"/>
      <c r="K5191" s="68"/>
    </row>
    <row r="5192" spans="6:11">
      <c r="F5192" s="2"/>
      <c r="G5192" s="2"/>
      <c r="H5192" s="2"/>
      <c r="I5192" s="64"/>
      <c r="J5192" s="2"/>
      <c r="K5192" s="68"/>
    </row>
    <row r="5193" spans="6:11">
      <c r="F5193" s="2"/>
      <c r="G5193" s="2"/>
      <c r="H5193" s="2"/>
      <c r="I5193" s="64"/>
      <c r="J5193" s="2"/>
      <c r="K5193" s="68"/>
    </row>
    <row r="5194" spans="6:11">
      <c r="F5194" s="2"/>
      <c r="G5194" s="2"/>
      <c r="H5194" s="2"/>
      <c r="I5194" s="64"/>
      <c r="J5194" s="2"/>
      <c r="K5194" s="68"/>
    </row>
    <row r="5195" spans="6:11">
      <c r="F5195" s="2"/>
      <c r="G5195" s="2"/>
      <c r="H5195" s="2"/>
      <c r="I5195" s="64"/>
      <c r="J5195" s="2"/>
      <c r="K5195" s="68"/>
    </row>
    <row r="5196" spans="6:11">
      <c r="F5196" s="2"/>
      <c r="G5196" s="2"/>
      <c r="H5196" s="2"/>
      <c r="I5196" s="64"/>
      <c r="J5196" s="2"/>
      <c r="K5196" s="68"/>
    </row>
    <row r="5197" spans="6:11">
      <c r="F5197" s="2"/>
      <c r="G5197" s="2"/>
      <c r="H5197" s="2"/>
      <c r="I5197" s="64"/>
      <c r="J5197" s="2"/>
      <c r="K5197" s="68"/>
    </row>
    <row r="5198" spans="6:11">
      <c r="F5198" s="2"/>
      <c r="G5198" s="2"/>
      <c r="H5198" s="2"/>
      <c r="I5198" s="64"/>
      <c r="J5198" s="2"/>
      <c r="K5198" s="68"/>
    </row>
    <row r="5199" spans="6:11">
      <c r="F5199" s="2"/>
      <c r="G5199" s="2"/>
      <c r="H5199" s="2"/>
      <c r="I5199" s="64"/>
      <c r="J5199" s="2"/>
      <c r="K5199" s="68"/>
    </row>
    <row r="5200" spans="6:11">
      <c r="F5200" s="2"/>
      <c r="G5200" s="2"/>
      <c r="H5200" s="2"/>
      <c r="I5200" s="64"/>
      <c r="J5200" s="2"/>
      <c r="K5200" s="68"/>
    </row>
    <row r="5201" spans="6:11">
      <c r="F5201" s="2"/>
      <c r="G5201" s="2"/>
      <c r="H5201" s="2"/>
      <c r="I5201" s="64"/>
      <c r="J5201" s="2"/>
      <c r="K5201" s="68"/>
    </row>
    <row r="5202" spans="6:11">
      <c r="F5202" s="2"/>
      <c r="G5202" s="2"/>
      <c r="H5202" s="2"/>
      <c r="I5202" s="64"/>
      <c r="J5202" s="2"/>
      <c r="K5202" s="68"/>
    </row>
    <row r="5203" spans="6:11">
      <c r="F5203" s="2"/>
      <c r="G5203" s="2"/>
      <c r="H5203" s="2"/>
      <c r="I5203" s="64"/>
      <c r="J5203" s="2"/>
      <c r="K5203" s="68"/>
    </row>
    <row r="5204" spans="6:11">
      <c r="F5204" s="2"/>
      <c r="G5204" s="2"/>
      <c r="H5204" s="2"/>
      <c r="I5204" s="64"/>
      <c r="J5204" s="2"/>
      <c r="K5204" s="68"/>
    </row>
    <row r="5205" spans="6:11">
      <c r="F5205" s="2"/>
      <c r="G5205" s="2"/>
      <c r="H5205" s="2"/>
      <c r="I5205" s="64"/>
      <c r="J5205" s="2"/>
      <c r="K5205" s="68"/>
    </row>
    <row r="5206" spans="6:11">
      <c r="F5206" s="2"/>
      <c r="G5206" s="2"/>
      <c r="H5206" s="2"/>
      <c r="I5206" s="64"/>
      <c r="J5206" s="2"/>
      <c r="K5206" s="68"/>
    </row>
    <row r="5207" spans="6:11">
      <c r="F5207" s="2"/>
      <c r="G5207" s="2"/>
      <c r="H5207" s="2"/>
      <c r="I5207" s="64"/>
      <c r="J5207" s="2"/>
      <c r="K5207" s="68"/>
    </row>
    <row r="5208" spans="6:11">
      <c r="F5208" s="2"/>
      <c r="G5208" s="2"/>
      <c r="H5208" s="2"/>
      <c r="I5208" s="64"/>
      <c r="J5208" s="2"/>
      <c r="K5208" s="68"/>
    </row>
    <row r="5209" spans="6:11">
      <c r="F5209" s="2"/>
      <c r="G5209" s="2"/>
      <c r="H5209" s="2"/>
      <c r="I5209" s="64"/>
      <c r="J5209" s="2"/>
      <c r="K5209" s="68"/>
    </row>
    <row r="5210" spans="6:11">
      <c r="F5210" s="2"/>
      <c r="G5210" s="2"/>
      <c r="H5210" s="2"/>
      <c r="I5210" s="64"/>
      <c r="J5210" s="2"/>
      <c r="K5210" s="68"/>
    </row>
    <row r="5211" spans="6:11">
      <c r="F5211" s="2"/>
      <c r="G5211" s="2"/>
      <c r="H5211" s="2"/>
      <c r="I5211" s="64"/>
      <c r="J5211" s="2"/>
      <c r="K5211" s="68"/>
    </row>
    <row r="5212" spans="6:11">
      <c r="F5212" s="2"/>
      <c r="G5212" s="2"/>
      <c r="H5212" s="2"/>
      <c r="I5212" s="64"/>
      <c r="J5212" s="2"/>
      <c r="K5212" s="68"/>
    </row>
    <row r="5213" spans="6:11">
      <c r="F5213" s="2"/>
      <c r="G5213" s="2"/>
      <c r="H5213" s="2"/>
      <c r="I5213" s="64"/>
      <c r="J5213" s="2"/>
      <c r="K5213" s="68"/>
    </row>
    <row r="5214" spans="6:11">
      <c r="F5214" s="2"/>
      <c r="G5214" s="2"/>
      <c r="H5214" s="2"/>
      <c r="I5214" s="64"/>
      <c r="J5214" s="2"/>
      <c r="K5214" s="68"/>
    </row>
    <row r="5215" spans="6:11">
      <c r="F5215" s="2"/>
      <c r="G5215" s="2"/>
      <c r="H5215" s="2"/>
      <c r="I5215" s="64"/>
      <c r="J5215" s="2"/>
      <c r="K5215" s="68"/>
    </row>
    <row r="5216" spans="6:11">
      <c r="F5216" s="2"/>
      <c r="G5216" s="2"/>
      <c r="H5216" s="2"/>
      <c r="I5216" s="64"/>
      <c r="J5216" s="2"/>
      <c r="K5216" s="68"/>
    </row>
    <row r="5217" spans="6:11">
      <c r="F5217" s="2"/>
      <c r="G5217" s="2"/>
      <c r="H5217" s="2"/>
      <c r="I5217" s="64"/>
      <c r="J5217" s="2"/>
      <c r="K5217" s="68"/>
    </row>
    <row r="5218" spans="6:11">
      <c r="F5218" s="2"/>
      <c r="G5218" s="2"/>
      <c r="H5218" s="2"/>
      <c r="I5218" s="64"/>
      <c r="J5218" s="2"/>
      <c r="K5218" s="68"/>
    </row>
    <row r="5219" spans="6:11">
      <c r="F5219" s="2"/>
      <c r="G5219" s="2"/>
      <c r="H5219" s="2"/>
      <c r="I5219" s="64"/>
      <c r="J5219" s="2"/>
      <c r="K5219" s="68"/>
    </row>
    <row r="5220" spans="6:11">
      <c r="F5220" s="2"/>
      <c r="G5220" s="2"/>
      <c r="H5220" s="2"/>
      <c r="I5220" s="64"/>
      <c r="J5220" s="2"/>
      <c r="K5220" s="68"/>
    </row>
    <row r="5221" spans="6:11">
      <c r="F5221" s="2"/>
      <c r="G5221" s="2"/>
      <c r="H5221" s="2"/>
      <c r="I5221" s="64"/>
      <c r="J5221" s="2"/>
      <c r="K5221" s="68"/>
    </row>
    <row r="5222" spans="6:11">
      <c r="F5222" s="2"/>
      <c r="G5222" s="2"/>
      <c r="H5222" s="2"/>
      <c r="I5222" s="64"/>
      <c r="J5222" s="2"/>
      <c r="K5222" s="68"/>
    </row>
    <row r="5223" spans="6:11">
      <c r="F5223" s="2"/>
      <c r="G5223" s="2"/>
      <c r="H5223" s="2"/>
      <c r="I5223" s="64"/>
      <c r="J5223" s="2"/>
      <c r="K5223" s="68"/>
    </row>
    <row r="5224" spans="6:11">
      <c r="F5224" s="2"/>
      <c r="G5224" s="2"/>
      <c r="H5224" s="2"/>
      <c r="I5224" s="64"/>
      <c r="J5224" s="2"/>
      <c r="K5224" s="68"/>
    </row>
    <row r="5225" spans="6:11">
      <c r="F5225" s="2"/>
      <c r="G5225" s="2"/>
      <c r="H5225" s="2"/>
      <c r="I5225" s="64"/>
      <c r="J5225" s="2"/>
      <c r="K5225" s="68"/>
    </row>
    <row r="5226" spans="6:11">
      <c r="F5226" s="2"/>
      <c r="G5226" s="2"/>
      <c r="H5226" s="2"/>
      <c r="I5226" s="64"/>
      <c r="J5226" s="2"/>
      <c r="K5226" s="68"/>
    </row>
    <row r="5227" spans="6:11">
      <c r="F5227" s="2"/>
      <c r="G5227" s="2"/>
      <c r="H5227" s="2"/>
      <c r="I5227" s="64"/>
      <c r="J5227" s="2"/>
      <c r="K5227" s="68"/>
    </row>
    <row r="5228" spans="6:11">
      <c r="F5228" s="2"/>
      <c r="G5228" s="2"/>
      <c r="H5228" s="2"/>
      <c r="I5228" s="64"/>
      <c r="J5228" s="2"/>
      <c r="K5228" s="68"/>
    </row>
    <row r="5229" spans="6:11">
      <c r="F5229" s="2"/>
      <c r="G5229" s="2"/>
      <c r="H5229" s="2"/>
      <c r="I5229" s="64"/>
      <c r="J5229" s="2"/>
      <c r="K5229" s="68"/>
    </row>
    <row r="5230" spans="6:11">
      <c r="F5230" s="2"/>
      <c r="G5230" s="2"/>
      <c r="H5230" s="2"/>
      <c r="I5230" s="64"/>
      <c r="J5230" s="2"/>
      <c r="K5230" s="68"/>
    </row>
    <row r="5231" spans="6:11">
      <c r="F5231" s="2"/>
      <c r="G5231" s="2"/>
      <c r="H5231" s="2"/>
      <c r="I5231" s="64"/>
      <c r="J5231" s="2"/>
      <c r="K5231" s="68"/>
    </row>
    <row r="5232" spans="6:11">
      <c r="F5232" s="2"/>
      <c r="G5232" s="2"/>
      <c r="H5232" s="2"/>
      <c r="I5232" s="64"/>
      <c r="J5232" s="2"/>
      <c r="K5232" s="68"/>
    </row>
    <row r="5233" spans="6:11">
      <c r="F5233" s="2"/>
      <c r="G5233" s="2"/>
      <c r="H5233" s="2"/>
      <c r="I5233" s="64"/>
      <c r="J5233" s="2"/>
      <c r="K5233" s="68"/>
    </row>
    <row r="5234" spans="6:11">
      <c r="F5234" s="2"/>
      <c r="G5234" s="2"/>
      <c r="H5234" s="2"/>
      <c r="I5234" s="64"/>
      <c r="J5234" s="2"/>
      <c r="K5234" s="68"/>
    </row>
    <row r="5235" spans="6:11">
      <c r="F5235" s="2"/>
      <c r="G5235" s="2"/>
      <c r="H5235" s="2"/>
      <c r="I5235" s="64"/>
      <c r="J5235" s="2"/>
      <c r="K5235" s="68"/>
    </row>
    <row r="5236" spans="6:11">
      <c r="F5236" s="2"/>
      <c r="G5236" s="2"/>
      <c r="H5236" s="2"/>
      <c r="I5236" s="64"/>
      <c r="J5236" s="2"/>
      <c r="K5236" s="68"/>
    </row>
    <row r="5237" spans="6:11">
      <c r="F5237" s="2"/>
      <c r="G5237" s="2"/>
      <c r="H5237" s="2"/>
      <c r="I5237" s="64"/>
      <c r="J5237" s="2"/>
      <c r="K5237" s="68"/>
    </row>
    <row r="5238" spans="6:11">
      <c r="F5238" s="2"/>
      <c r="G5238" s="2"/>
      <c r="H5238" s="2"/>
      <c r="I5238" s="64"/>
      <c r="J5238" s="2"/>
      <c r="K5238" s="68"/>
    </row>
    <row r="5239" spans="6:11">
      <c r="F5239" s="2"/>
      <c r="G5239" s="2"/>
      <c r="H5239" s="2"/>
      <c r="I5239" s="64"/>
      <c r="J5239" s="2"/>
      <c r="K5239" s="68"/>
    </row>
    <row r="5240" spans="6:11">
      <c r="F5240" s="2"/>
      <c r="G5240" s="2"/>
      <c r="H5240" s="2"/>
      <c r="I5240" s="64"/>
      <c r="J5240" s="2"/>
      <c r="K5240" s="68"/>
    </row>
    <row r="5241" spans="6:11">
      <c r="F5241" s="2"/>
      <c r="G5241" s="2"/>
      <c r="H5241" s="2"/>
      <c r="I5241" s="64"/>
      <c r="J5241" s="2"/>
      <c r="K5241" s="68"/>
    </row>
    <row r="5242" spans="6:11">
      <c r="F5242" s="2"/>
      <c r="G5242" s="2"/>
      <c r="H5242" s="2"/>
      <c r="I5242" s="64"/>
      <c r="J5242" s="2"/>
      <c r="K5242" s="68"/>
    </row>
    <row r="5243" spans="6:11">
      <c r="F5243" s="2"/>
      <c r="G5243" s="2"/>
      <c r="H5243" s="2"/>
      <c r="I5243" s="64"/>
      <c r="J5243" s="2"/>
      <c r="K5243" s="68"/>
    </row>
    <row r="5244" spans="6:11">
      <c r="F5244" s="2"/>
      <c r="G5244" s="2"/>
      <c r="H5244" s="2"/>
      <c r="I5244" s="64"/>
      <c r="J5244" s="2"/>
      <c r="K5244" s="68"/>
    </row>
    <row r="5245" spans="6:11">
      <c r="F5245" s="2"/>
      <c r="G5245" s="2"/>
      <c r="H5245" s="2"/>
      <c r="I5245" s="64"/>
      <c r="J5245" s="2"/>
      <c r="K5245" s="68"/>
    </row>
    <row r="5246" spans="6:11">
      <c r="F5246" s="2"/>
      <c r="G5246" s="2"/>
      <c r="H5246" s="2"/>
      <c r="I5246" s="64"/>
      <c r="J5246" s="2"/>
      <c r="K5246" s="68"/>
    </row>
    <row r="5247" spans="6:11">
      <c r="F5247" s="2"/>
      <c r="G5247" s="2"/>
      <c r="H5247" s="2"/>
      <c r="I5247" s="64"/>
      <c r="J5247" s="2"/>
      <c r="K5247" s="68"/>
    </row>
    <row r="5248" spans="6:11">
      <c r="F5248" s="2"/>
      <c r="G5248" s="2"/>
      <c r="H5248" s="2"/>
      <c r="I5248" s="64"/>
      <c r="J5248" s="2"/>
      <c r="K5248" s="68"/>
    </row>
    <row r="5249" spans="6:11">
      <c r="F5249" s="2"/>
      <c r="G5249" s="2"/>
      <c r="H5249" s="2"/>
      <c r="I5249" s="64"/>
      <c r="J5249" s="2"/>
      <c r="K5249" s="68"/>
    </row>
    <row r="5250" spans="6:11">
      <c r="F5250" s="2"/>
      <c r="G5250" s="2"/>
      <c r="H5250" s="2"/>
      <c r="I5250" s="64"/>
      <c r="J5250" s="2"/>
      <c r="K5250" s="68"/>
    </row>
    <row r="5251" spans="6:11">
      <c r="F5251" s="2"/>
      <c r="G5251" s="2"/>
      <c r="H5251" s="2"/>
      <c r="I5251" s="64"/>
      <c r="J5251" s="2"/>
      <c r="K5251" s="68"/>
    </row>
    <row r="5252" spans="6:11">
      <c r="F5252" s="2"/>
      <c r="G5252" s="2"/>
      <c r="H5252" s="2"/>
      <c r="I5252" s="64"/>
      <c r="J5252" s="2"/>
      <c r="K5252" s="68"/>
    </row>
    <row r="5253" spans="6:11">
      <c r="F5253" s="2"/>
      <c r="G5253" s="2"/>
      <c r="H5253" s="2"/>
      <c r="I5253" s="64"/>
      <c r="J5253" s="2"/>
      <c r="K5253" s="68"/>
    </row>
    <row r="5254" spans="6:11">
      <c r="F5254" s="2"/>
      <c r="G5254" s="2"/>
      <c r="H5254" s="2"/>
      <c r="I5254" s="64"/>
      <c r="J5254" s="2"/>
      <c r="K5254" s="68"/>
    </row>
    <row r="5255" spans="6:11">
      <c r="F5255" s="2"/>
      <c r="G5255" s="2"/>
      <c r="H5255" s="2"/>
      <c r="I5255" s="64"/>
      <c r="J5255" s="2"/>
      <c r="K5255" s="68"/>
    </row>
    <row r="5256" spans="6:11">
      <c r="F5256" s="2"/>
      <c r="G5256" s="2"/>
      <c r="H5256" s="2"/>
      <c r="I5256" s="64"/>
      <c r="J5256" s="2"/>
      <c r="K5256" s="68"/>
    </row>
    <row r="5257" spans="6:11">
      <c r="F5257" s="2"/>
      <c r="G5257" s="2"/>
      <c r="H5257" s="2"/>
      <c r="I5257" s="64"/>
      <c r="J5257" s="2"/>
      <c r="K5257" s="68"/>
    </row>
    <row r="5258" spans="6:11">
      <c r="F5258" s="2"/>
      <c r="G5258" s="2"/>
      <c r="H5258" s="2"/>
      <c r="I5258" s="64"/>
      <c r="J5258" s="2"/>
      <c r="K5258" s="68"/>
    </row>
    <row r="5259" spans="6:11">
      <c r="F5259" s="2"/>
      <c r="G5259" s="2"/>
      <c r="H5259" s="2"/>
      <c r="I5259" s="64"/>
      <c r="J5259" s="2"/>
      <c r="K5259" s="68"/>
    </row>
    <row r="5260" spans="6:11">
      <c r="F5260" s="2"/>
      <c r="G5260" s="2"/>
      <c r="H5260" s="2"/>
      <c r="I5260" s="64"/>
      <c r="J5260" s="2"/>
      <c r="K5260" s="68"/>
    </row>
    <row r="5261" spans="6:11">
      <c r="F5261" s="2"/>
      <c r="G5261" s="2"/>
      <c r="H5261" s="2"/>
      <c r="I5261" s="64"/>
      <c r="J5261" s="2"/>
      <c r="K5261" s="68"/>
    </row>
    <row r="5262" spans="6:11">
      <c r="F5262" s="2"/>
      <c r="G5262" s="2"/>
      <c r="H5262" s="2"/>
      <c r="I5262" s="64"/>
      <c r="J5262" s="2"/>
      <c r="K5262" s="68"/>
    </row>
    <row r="5263" spans="6:11">
      <c r="F5263" s="2"/>
      <c r="G5263" s="2"/>
      <c r="H5263" s="2"/>
      <c r="I5263" s="64"/>
      <c r="J5263" s="2"/>
      <c r="K5263" s="68"/>
    </row>
    <row r="5264" spans="6:11">
      <c r="F5264" s="2"/>
      <c r="G5264" s="2"/>
      <c r="H5264" s="2"/>
      <c r="I5264" s="64"/>
      <c r="J5264" s="2"/>
      <c r="K5264" s="68"/>
    </row>
    <row r="5265" spans="6:11">
      <c r="F5265" s="2"/>
      <c r="G5265" s="2"/>
      <c r="H5265" s="2"/>
      <c r="I5265" s="64"/>
      <c r="J5265" s="2"/>
      <c r="K5265" s="68"/>
    </row>
    <row r="5266" spans="6:11">
      <c r="F5266" s="2"/>
      <c r="G5266" s="2"/>
      <c r="H5266" s="2"/>
      <c r="I5266" s="64"/>
      <c r="J5266" s="2"/>
      <c r="K5266" s="68"/>
    </row>
    <row r="5267" spans="6:11">
      <c r="F5267" s="2"/>
      <c r="G5267" s="2"/>
      <c r="H5267" s="2"/>
      <c r="I5267" s="64"/>
      <c r="J5267" s="2"/>
      <c r="K5267" s="68"/>
    </row>
    <row r="5268" spans="6:11">
      <c r="F5268" s="2"/>
      <c r="G5268" s="2"/>
      <c r="H5268" s="2"/>
      <c r="I5268" s="64"/>
      <c r="J5268" s="2"/>
      <c r="K5268" s="68"/>
    </row>
    <row r="5269" spans="6:11">
      <c r="F5269" s="2"/>
      <c r="G5269" s="2"/>
      <c r="H5269" s="2"/>
      <c r="I5269" s="64"/>
      <c r="J5269" s="2"/>
      <c r="K5269" s="68"/>
    </row>
    <row r="5270" spans="6:11">
      <c r="F5270" s="2"/>
      <c r="G5270" s="2"/>
      <c r="H5270" s="2"/>
      <c r="I5270" s="64"/>
      <c r="J5270" s="2"/>
      <c r="K5270" s="68"/>
    </row>
    <row r="5271" spans="6:11">
      <c r="F5271" s="2"/>
      <c r="G5271" s="2"/>
      <c r="H5271" s="2"/>
      <c r="I5271" s="64"/>
      <c r="J5271" s="2"/>
      <c r="K5271" s="68"/>
    </row>
    <row r="5272" spans="6:11">
      <c r="F5272" s="2"/>
      <c r="G5272" s="2"/>
      <c r="H5272" s="2"/>
      <c r="I5272" s="64"/>
      <c r="J5272" s="2"/>
      <c r="K5272" s="68"/>
    </row>
    <row r="5273" spans="6:11">
      <c r="F5273" s="2"/>
      <c r="G5273" s="2"/>
      <c r="H5273" s="2"/>
      <c r="I5273" s="64"/>
      <c r="J5273" s="2"/>
      <c r="K5273" s="68"/>
    </row>
    <row r="5274" spans="6:11">
      <c r="F5274" s="2"/>
      <c r="G5274" s="2"/>
      <c r="H5274" s="2"/>
      <c r="I5274" s="64"/>
      <c r="J5274" s="2"/>
      <c r="K5274" s="68"/>
    </row>
    <row r="5275" spans="6:11">
      <c r="F5275" s="2"/>
      <c r="G5275" s="2"/>
      <c r="H5275" s="2"/>
      <c r="I5275" s="64"/>
      <c r="J5275" s="2"/>
      <c r="K5275" s="68"/>
    </row>
    <row r="5276" spans="6:11">
      <c r="F5276" s="2"/>
      <c r="G5276" s="2"/>
      <c r="H5276" s="2"/>
      <c r="I5276" s="64"/>
      <c r="J5276" s="2"/>
      <c r="K5276" s="68"/>
    </row>
    <row r="5277" spans="6:11">
      <c r="F5277" s="2"/>
      <c r="G5277" s="2"/>
      <c r="H5277" s="2"/>
      <c r="I5277" s="64"/>
      <c r="J5277" s="2"/>
      <c r="K5277" s="68"/>
    </row>
    <row r="5278" spans="6:11">
      <c r="F5278" s="2"/>
      <c r="G5278" s="2"/>
      <c r="H5278" s="2"/>
      <c r="I5278" s="64"/>
      <c r="J5278" s="2"/>
      <c r="K5278" s="68"/>
    </row>
    <row r="5279" spans="6:11">
      <c r="F5279" s="2"/>
      <c r="G5279" s="2"/>
      <c r="H5279" s="2"/>
      <c r="I5279" s="64"/>
      <c r="J5279" s="2"/>
      <c r="K5279" s="68"/>
    </row>
    <row r="5280" spans="6:11">
      <c r="F5280" s="2"/>
      <c r="G5280" s="2"/>
      <c r="H5280" s="2"/>
      <c r="I5280" s="64"/>
      <c r="J5280" s="2"/>
      <c r="K5280" s="68"/>
    </row>
    <row r="5281" spans="6:11">
      <c r="F5281" s="2"/>
      <c r="G5281" s="2"/>
      <c r="H5281" s="2"/>
      <c r="I5281" s="64"/>
      <c r="J5281" s="2"/>
      <c r="K5281" s="68"/>
    </row>
    <row r="5282" spans="6:11">
      <c r="F5282" s="2"/>
      <c r="G5282" s="2"/>
      <c r="H5282" s="2"/>
      <c r="I5282" s="64"/>
      <c r="J5282" s="2"/>
      <c r="K5282" s="68"/>
    </row>
    <row r="5283" spans="6:11">
      <c r="F5283" s="2"/>
      <c r="G5283" s="2"/>
      <c r="H5283" s="2"/>
      <c r="I5283" s="64"/>
      <c r="J5283" s="2"/>
      <c r="K5283" s="68"/>
    </row>
    <row r="5284" spans="6:11">
      <c r="F5284" s="2"/>
      <c r="G5284" s="2"/>
      <c r="H5284" s="2"/>
      <c r="I5284" s="64"/>
      <c r="J5284" s="2"/>
      <c r="K5284" s="68"/>
    </row>
    <row r="5285" spans="6:11">
      <c r="F5285" s="2"/>
      <c r="G5285" s="2"/>
      <c r="H5285" s="2"/>
      <c r="I5285" s="64"/>
      <c r="J5285" s="2"/>
      <c r="K5285" s="68"/>
    </row>
    <row r="5286" spans="6:11">
      <c r="F5286" s="2"/>
      <c r="G5286" s="2"/>
      <c r="H5286" s="2"/>
      <c r="I5286" s="64"/>
      <c r="J5286" s="2"/>
      <c r="K5286" s="68"/>
    </row>
    <row r="5287" spans="6:11">
      <c r="F5287" s="2"/>
      <c r="G5287" s="2"/>
      <c r="H5287" s="2"/>
      <c r="I5287" s="64"/>
      <c r="J5287" s="2"/>
      <c r="K5287" s="68"/>
    </row>
    <row r="5288" spans="6:11">
      <c r="F5288" s="2"/>
      <c r="G5288" s="2"/>
      <c r="H5288" s="2"/>
      <c r="I5288" s="64"/>
      <c r="J5288" s="2"/>
      <c r="K5288" s="68"/>
    </row>
    <row r="5289" spans="6:11">
      <c r="F5289" s="2"/>
      <c r="G5289" s="2"/>
      <c r="H5289" s="2"/>
      <c r="I5289" s="64"/>
      <c r="J5289" s="2"/>
      <c r="K5289" s="68"/>
    </row>
    <row r="5290" spans="6:11">
      <c r="F5290" s="2"/>
      <c r="G5290" s="2"/>
      <c r="H5290" s="2"/>
      <c r="I5290" s="64"/>
      <c r="J5290" s="2"/>
      <c r="K5290" s="68"/>
    </row>
    <row r="5291" spans="6:11">
      <c r="F5291" s="2"/>
      <c r="G5291" s="2"/>
      <c r="H5291" s="2"/>
      <c r="I5291" s="64"/>
      <c r="J5291" s="2"/>
      <c r="K5291" s="68"/>
    </row>
    <row r="5292" spans="6:11">
      <c r="F5292" s="2"/>
      <c r="G5292" s="2"/>
      <c r="H5292" s="2"/>
      <c r="I5292" s="64"/>
      <c r="J5292" s="2"/>
      <c r="K5292" s="68"/>
    </row>
    <row r="5293" spans="6:11">
      <c r="F5293" s="2"/>
      <c r="G5293" s="2"/>
      <c r="H5293" s="2"/>
      <c r="I5293" s="64"/>
      <c r="J5293" s="2"/>
      <c r="K5293" s="68"/>
    </row>
    <row r="5294" spans="6:11">
      <c r="F5294" s="2"/>
      <c r="G5294" s="2"/>
      <c r="H5294" s="2"/>
      <c r="I5294" s="64"/>
      <c r="J5294" s="2"/>
      <c r="K5294" s="68"/>
    </row>
    <row r="5295" spans="6:11">
      <c r="F5295" s="2"/>
      <c r="G5295" s="2"/>
      <c r="H5295" s="2"/>
      <c r="I5295" s="64"/>
      <c r="J5295" s="2"/>
      <c r="K5295" s="68"/>
    </row>
    <row r="5296" spans="6:11">
      <c r="F5296" s="2"/>
      <c r="G5296" s="2"/>
      <c r="H5296" s="2"/>
      <c r="I5296" s="64"/>
      <c r="J5296" s="2"/>
      <c r="K5296" s="68"/>
    </row>
    <row r="5297" spans="6:11">
      <c r="F5297" s="2"/>
      <c r="G5297" s="2"/>
      <c r="H5297" s="2"/>
      <c r="I5297" s="64"/>
      <c r="J5297" s="2"/>
      <c r="K5297" s="68"/>
    </row>
    <row r="5298" spans="6:11">
      <c r="F5298" s="2"/>
      <c r="G5298" s="2"/>
      <c r="H5298" s="2"/>
      <c r="I5298" s="64"/>
      <c r="J5298" s="2"/>
      <c r="K5298" s="68"/>
    </row>
    <row r="5299" spans="6:11">
      <c r="F5299" s="2"/>
      <c r="G5299" s="2"/>
      <c r="H5299" s="2"/>
      <c r="I5299" s="64"/>
      <c r="J5299" s="2"/>
      <c r="K5299" s="68"/>
    </row>
    <row r="5300" spans="6:11">
      <c r="F5300" s="2"/>
      <c r="G5300" s="2"/>
      <c r="H5300" s="2"/>
      <c r="I5300" s="64"/>
      <c r="J5300" s="2"/>
      <c r="K5300" s="68"/>
    </row>
    <row r="5301" spans="6:11">
      <c r="F5301" s="2"/>
      <c r="G5301" s="2"/>
      <c r="H5301" s="2"/>
      <c r="I5301" s="64"/>
      <c r="J5301" s="2"/>
      <c r="K5301" s="68"/>
    </row>
    <row r="5302" spans="6:11">
      <c r="F5302" s="2"/>
      <c r="G5302" s="2"/>
      <c r="H5302" s="2"/>
      <c r="I5302" s="64"/>
      <c r="J5302" s="2"/>
      <c r="K5302" s="68"/>
    </row>
    <row r="5303" spans="6:11">
      <c r="F5303" s="2"/>
      <c r="G5303" s="2"/>
      <c r="H5303" s="2"/>
      <c r="I5303" s="64"/>
      <c r="J5303" s="2"/>
      <c r="K5303" s="68"/>
    </row>
    <row r="5304" spans="6:11">
      <c r="F5304" s="2"/>
      <c r="G5304" s="2"/>
      <c r="H5304" s="2"/>
      <c r="I5304" s="64"/>
      <c r="J5304" s="2"/>
      <c r="K5304" s="68"/>
    </row>
    <row r="5305" spans="6:11">
      <c r="F5305" s="2"/>
      <c r="G5305" s="2"/>
      <c r="H5305" s="2"/>
      <c r="I5305" s="64"/>
      <c r="J5305" s="2"/>
      <c r="K5305" s="68"/>
    </row>
    <row r="5306" spans="6:11">
      <c r="F5306" s="2"/>
      <c r="G5306" s="2"/>
      <c r="H5306" s="2"/>
      <c r="I5306" s="64"/>
      <c r="J5306" s="2"/>
      <c r="K5306" s="68"/>
    </row>
    <row r="5307" spans="6:11">
      <c r="F5307" s="2"/>
      <c r="G5307" s="2"/>
      <c r="H5307" s="2"/>
      <c r="I5307" s="64"/>
      <c r="J5307" s="2"/>
      <c r="K5307" s="68"/>
    </row>
    <row r="5308" spans="6:11">
      <c r="F5308" s="2"/>
      <c r="G5308" s="2"/>
      <c r="H5308" s="2"/>
      <c r="I5308" s="64"/>
      <c r="J5308" s="2"/>
      <c r="K5308" s="68"/>
    </row>
    <row r="5309" spans="6:11">
      <c r="F5309" s="2"/>
      <c r="G5309" s="2"/>
      <c r="H5309" s="2"/>
      <c r="I5309" s="64"/>
      <c r="J5309" s="2"/>
      <c r="K5309" s="68"/>
    </row>
    <row r="5310" spans="6:11">
      <c r="F5310" s="2"/>
      <c r="G5310" s="2"/>
      <c r="H5310" s="2"/>
      <c r="I5310" s="64"/>
      <c r="J5310" s="2"/>
      <c r="K5310" s="68"/>
    </row>
    <row r="5311" spans="6:11">
      <c r="F5311" s="2"/>
      <c r="G5311" s="2"/>
      <c r="H5311" s="2"/>
      <c r="I5311" s="64"/>
      <c r="J5311" s="2"/>
      <c r="K5311" s="68"/>
    </row>
    <row r="5312" spans="6:11">
      <c r="F5312" s="2"/>
      <c r="G5312" s="2"/>
      <c r="H5312" s="2"/>
      <c r="I5312" s="64"/>
      <c r="J5312" s="2"/>
      <c r="K5312" s="68"/>
    </row>
    <row r="5313" spans="6:11">
      <c r="F5313" s="2"/>
      <c r="G5313" s="2"/>
      <c r="H5313" s="2"/>
      <c r="I5313" s="64"/>
      <c r="J5313" s="2"/>
      <c r="K5313" s="68"/>
    </row>
    <row r="5314" spans="6:11">
      <c r="F5314" s="2"/>
      <c r="G5314" s="2"/>
      <c r="H5314" s="2"/>
      <c r="I5314" s="64"/>
      <c r="J5314" s="2"/>
      <c r="K5314" s="68"/>
    </row>
    <row r="5315" spans="6:11">
      <c r="F5315" s="2"/>
      <c r="G5315" s="2"/>
      <c r="H5315" s="2"/>
      <c r="I5315" s="64"/>
      <c r="J5315" s="2"/>
      <c r="K5315" s="68"/>
    </row>
    <row r="5316" spans="6:11">
      <c r="F5316" s="2"/>
      <c r="G5316" s="2"/>
      <c r="H5316" s="2"/>
      <c r="I5316" s="64"/>
      <c r="J5316" s="2"/>
      <c r="K5316" s="68"/>
    </row>
    <row r="5317" spans="6:11">
      <c r="F5317" s="2"/>
      <c r="G5317" s="2"/>
      <c r="H5317" s="2"/>
      <c r="I5317" s="64"/>
      <c r="J5317" s="2"/>
      <c r="K5317" s="68"/>
    </row>
    <row r="5318" spans="6:11">
      <c r="F5318" s="2"/>
      <c r="G5318" s="2"/>
      <c r="H5318" s="2"/>
      <c r="I5318" s="64"/>
      <c r="J5318" s="2"/>
      <c r="K5318" s="68"/>
    </row>
    <row r="5319" spans="6:11">
      <c r="F5319" s="2"/>
      <c r="G5319" s="2"/>
      <c r="H5319" s="2"/>
      <c r="I5319" s="64"/>
      <c r="J5319" s="2"/>
      <c r="K5319" s="68"/>
    </row>
    <row r="5320" spans="6:11">
      <c r="F5320" s="2"/>
      <c r="G5320" s="2"/>
      <c r="H5320" s="2"/>
      <c r="I5320" s="64"/>
      <c r="J5320" s="2"/>
      <c r="K5320" s="68"/>
    </row>
    <row r="5321" spans="6:11">
      <c r="F5321" s="2"/>
      <c r="G5321" s="2"/>
      <c r="H5321" s="2"/>
      <c r="I5321" s="64"/>
      <c r="J5321" s="2"/>
      <c r="K5321" s="68"/>
    </row>
    <row r="5322" spans="6:11">
      <c r="F5322" s="2"/>
      <c r="G5322" s="2"/>
      <c r="H5322" s="2"/>
      <c r="I5322" s="64"/>
      <c r="J5322" s="2"/>
      <c r="K5322" s="68"/>
    </row>
    <row r="5323" spans="6:11">
      <c r="F5323" s="2"/>
      <c r="G5323" s="2"/>
      <c r="H5323" s="2"/>
      <c r="I5323" s="64"/>
      <c r="J5323" s="2"/>
      <c r="K5323" s="68"/>
    </row>
    <row r="5324" spans="6:11">
      <c r="F5324" s="2"/>
      <c r="G5324" s="2"/>
      <c r="H5324" s="2"/>
      <c r="I5324" s="64"/>
      <c r="J5324" s="2"/>
      <c r="K5324" s="68"/>
    </row>
    <row r="5325" spans="6:11">
      <c r="F5325" s="2"/>
      <c r="G5325" s="2"/>
      <c r="H5325" s="2"/>
      <c r="I5325" s="64"/>
      <c r="J5325" s="2"/>
      <c r="K5325" s="68"/>
    </row>
    <row r="5326" spans="6:11">
      <c r="F5326" s="2"/>
      <c r="G5326" s="2"/>
      <c r="H5326" s="2"/>
      <c r="I5326" s="64"/>
      <c r="J5326" s="2"/>
      <c r="K5326" s="68"/>
    </row>
    <row r="5327" spans="6:11">
      <c r="F5327" s="2"/>
      <c r="G5327" s="2"/>
      <c r="H5327" s="2"/>
      <c r="I5327" s="64"/>
      <c r="J5327" s="2"/>
      <c r="K5327" s="68"/>
    </row>
    <row r="5328" spans="6:11">
      <c r="F5328" s="2"/>
      <c r="G5328" s="2"/>
      <c r="H5328" s="2"/>
      <c r="I5328" s="64"/>
      <c r="J5328" s="2"/>
      <c r="K5328" s="68"/>
    </row>
    <row r="5329" spans="6:11">
      <c r="F5329" s="2"/>
      <c r="G5329" s="2"/>
      <c r="H5329" s="2"/>
      <c r="I5329" s="64"/>
      <c r="J5329" s="2"/>
      <c r="K5329" s="68"/>
    </row>
    <row r="5330" spans="6:11">
      <c r="F5330" s="2"/>
      <c r="G5330" s="2"/>
      <c r="H5330" s="2"/>
      <c r="I5330" s="64"/>
      <c r="J5330" s="2"/>
      <c r="K5330" s="68"/>
    </row>
    <row r="5331" spans="6:11">
      <c r="F5331" s="2"/>
      <c r="G5331" s="2"/>
      <c r="H5331" s="2"/>
      <c r="I5331" s="64"/>
      <c r="J5331" s="2"/>
      <c r="K5331" s="68"/>
    </row>
    <row r="5332" spans="6:11">
      <c r="F5332" s="2"/>
      <c r="G5332" s="2"/>
      <c r="H5332" s="2"/>
      <c r="I5332" s="64"/>
      <c r="J5332" s="2"/>
      <c r="K5332" s="68"/>
    </row>
    <row r="5333" spans="6:11">
      <c r="F5333" s="2"/>
      <c r="G5333" s="2"/>
      <c r="H5333" s="2"/>
      <c r="I5333" s="64"/>
      <c r="J5333" s="2"/>
      <c r="K5333" s="68"/>
    </row>
    <row r="5334" spans="6:11">
      <c r="F5334" s="2"/>
      <c r="G5334" s="2"/>
      <c r="H5334" s="2"/>
      <c r="I5334" s="64"/>
      <c r="J5334" s="2"/>
      <c r="K5334" s="68"/>
    </row>
    <row r="5335" spans="6:11">
      <c r="F5335" s="2"/>
      <c r="G5335" s="2"/>
      <c r="H5335" s="2"/>
      <c r="I5335" s="64"/>
      <c r="J5335" s="2"/>
      <c r="K5335" s="68"/>
    </row>
    <row r="5336" spans="6:11">
      <c r="F5336" s="2"/>
      <c r="G5336" s="2"/>
      <c r="H5336" s="2"/>
      <c r="I5336" s="64"/>
      <c r="J5336" s="2"/>
      <c r="K5336" s="68"/>
    </row>
    <row r="5337" spans="6:11">
      <c r="F5337" s="2"/>
      <c r="G5337" s="2"/>
      <c r="H5337" s="2"/>
      <c r="I5337" s="64"/>
      <c r="J5337" s="2"/>
      <c r="K5337" s="68"/>
    </row>
    <row r="5338" spans="6:11">
      <c r="F5338" s="2"/>
      <c r="G5338" s="2"/>
      <c r="H5338" s="2"/>
      <c r="I5338" s="64"/>
      <c r="J5338" s="2"/>
      <c r="K5338" s="68"/>
    </row>
    <row r="5339" spans="6:11">
      <c r="F5339" s="2"/>
      <c r="G5339" s="2"/>
      <c r="H5339" s="2"/>
      <c r="I5339" s="64"/>
      <c r="J5339" s="2"/>
      <c r="K5339" s="68"/>
    </row>
    <row r="5340" spans="6:11">
      <c r="F5340" s="2"/>
      <c r="G5340" s="2"/>
      <c r="H5340" s="2"/>
      <c r="I5340" s="64"/>
      <c r="J5340" s="2"/>
      <c r="K5340" s="68"/>
    </row>
    <row r="5341" spans="6:11">
      <c r="F5341" s="2"/>
      <c r="G5341" s="2"/>
      <c r="H5341" s="2"/>
      <c r="I5341" s="64"/>
      <c r="J5341" s="2"/>
      <c r="K5341" s="68"/>
    </row>
    <row r="5342" spans="6:11">
      <c r="F5342" s="2"/>
      <c r="G5342" s="2"/>
      <c r="H5342" s="2"/>
      <c r="I5342" s="64"/>
      <c r="J5342" s="2"/>
      <c r="K5342" s="68"/>
    </row>
    <row r="5343" spans="6:11">
      <c r="F5343" s="2"/>
      <c r="G5343" s="2"/>
      <c r="H5343" s="2"/>
      <c r="I5343" s="64"/>
      <c r="J5343" s="2"/>
      <c r="K5343" s="68"/>
    </row>
    <row r="5344" spans="6:11">
      <c r="F5344" s="2"/>
      <c r="G5344" s="2"/>
      <c r="H5344" s="2"/>
      <c r="I5344" s="64"/>
      <c r="J5344" s="2"/>
      <c r="K5344" s="68"/>
    </row>
    <row r="5345" spans="6:11">
      <c r="F5345" s="2"/>
      <c r="G5345" s="2"/>
      <c r="H5345" s="2"/>
      <c r="I5345" s="64"/>
      <c r="J5345" s="2"/>
      <c r="K5345" s="68"/>
    </row>
    <row r="5346" spans="6:11">
      <c r="F5346" s="2"/>
      <c r="G5346" s="2"/>
      <c r="H5346" s="2"/>
      <c r="I5346" s="64"/>
      <c r="J5346" s="2"/>
      <c r="K5346" s="68"/>
    </row>
    <row r="5347" spans="6:11">
      <c r="F5347" s="2"/>
      <c r="G5347" s="2"/>
      <c r="H5347" s="2"/>
      <c r="I5347" s="64"/>
      <c r="J5347" s="2"/>
      <c r="K5347" s="68"/>
    </row>
    <row r="5348" spans="6:11">
      <c r="F5348" s="2"/>
      <c r="G5348" s="2"/>
      <c r="H5348" s="2"/>
      <c r="I5348" s="64"/>
      <c r="J5348" s="2"/>
      <c r="K5348" s="68"/>
    </row>
    <row r="5349" spans="6:11">
      <c r="F5349" s="2"/>
      <c r="G5349" s="2"/>
      <c r="H5349" s="2"/>
      <c r="I5349" s="64"/>
      <c r="J5349" s="2"/>
      <c r="K5349" s="68"/>
    </row>
    <row r="5350" spans="6:11">
      <c r="F5350" s="2"/>
      <c r="G5350" s="2"/>
      <c r="H5350" s="2"/>
      <c r="I5350" s="64"/>
      <c r="J5350" s="2"/>
      <c r="K5350" s="68"/>
    </row>
    <row r="5351" spans="6:11">
      <c r="F5351" s="2"/>
      <c r="G5351" s="2"/>
      <c r="H5351" s="2"/>
      <c r="I5351" s="64"/>
      <c r="J5351" s="2"/>
      <c r="K5351" s="68"/>
    </row>
    <row r="5352" spans="6:11">
      <c r="F5352" s="2"/>
      <c r="G5352" s="2"/>
      <c r="H5352" s="2"/>
      <c r="I5352" s="64"/>
      <c r="J5352" s="2"/>
      <c r="K5352" s="68"/>
    </row>
    <row r="5353" spans="6:11">
      <c r="F5353" s="2"/>
      <c r="G5353" s="2"/>
      <c r="H5353" s="2"/>
      <c r="I5353" s="64"/>
      <c r="J5353" s="2"/>
      <c r="K5353" s="68"/>
    </row>
    <row r="5354" spans="6:11">
      <c r="F5354" s="2"/>
      <c r="G5354" s="2"/>
      <c r="H5354" s="2"/>
      <c r="I5354" s="64"/>
      <c r="J5354" s="2"/>
      <c r="K5354" s="68"/>
    </row>
    <row r="5355" spans="6:11">
      <c r="F5355" s="2"/>
      <c r="G5355" s="2"/>
      <c r="H5355" s="2"/>
      <c r="I5355" s="64"/>
      <c r="J5355" s="2"/>
      <c r="K5355" s="68"/>
    </row>
    <row r="5356" spans="6:11">
      <c r="F5356" s="2"/>
      <c r="G5356" s="2"/>
      <c r="H5356" s="2"/>
      <c r="I5356" s="64"/>
      <c r="J5356" s="2"/>
      <c r="K5356" s="68"/>
    </row>
    <row r="5357" spans="6:11">
      <c r="F5357" s="2"/>
      <c r="G5357" s="2"/>
      <c r="H5357" s="2"/>
      <c r="I5357" s="64"/>
      <c r="J5357" s="2"/>
      <c r="K5357" s="68"/>
    </row>
    <row r="5358" spans="6:11">
      <c r="F5358" s="2"/>
      <c r="G5358" s="2"/>
      <c r="H5358" s="2"/>
      <c r="I5358" s="64"/>
      <c r="J5358" s="2"/>
      <c r="K5358" s="68"/>
    </row>
    <row r="5359" spans="6:11">
      <c r="F5359" s="2"/>
      <c r="G5359" s="2"/>
      <c r="H5359" s="2"/>
      <c r="I5359" s="64"/>
      <c r="J5359" s="2"/>
      <c r="K5359" s="68"/>
    </row>
    <row r="5360" spans="6:11">
      <c r="F5360" s="2"/>
      <c r="G5360" s="2"/>
      <c r="H5360" s="2"/>
      <c r="I5360" s="64"/>
      <c r="J5360" s="2"/>
      <c r="K5360" s="68"/>
    </row>
    <row r="5361" spans="6:11">
      <c r="F5361" s="2"/>
      <c r="G5361" s="2"/>
      <c r="H5361" s="2"/>
      <c r="I5361" s="64"/>
      <c r="J5361" s="2"/>
      <c r="K5361" s="68"/>
    </row>
    <row r="5362" spans="6:11">
      <c r="F5362" s="2"/>
      <c r="G5362" s="2"/>
      <c r="H5362" s="2"/>
      <c r="I5362" s="64"/>
      <c r="J5362" s="2"/>
      <c r="K5362" s="68"/>
    </row>
    <row r="5363" spans="6:11">
      <c r="F5363" s="2"/>
      <c r="G5363" s="2"/>
      <c r="H5363" s="2"/>
      <c r="I5363" s="64"/>
      <c r="J5363" s="2"/>
      <c r="K5363" s="68"/>
    </row>
    <row r="5364" spans="6:11">
      <c r="F5364" s="2"/>
      <c r="G5364" s="2"/>
      <c r="H5364" s="2"/>
      <c r="I5364" s="64"/>
      <c r="J5364" s="2"/>
      <c r="K5364" s="68"/>
    </row>
    <row r="5365" spans="6:11">
      <c r="F5365" s="2"/>
      <c r="G5365" s="2"/>
      <c r="H5365" s="2"/>
      <c r="I5365" s="64"/>
      <c r="J5365" s="2"/>
      <c r="K5365" s="68"/>
    </row>
    <row r="5366" spans="6:11">
      <c r="F5366" s="2"/>
      <c r="G5366" s="2"/>
      <c r="H5366" s="2"/>
      <c r="I5366" s="64"/>
      <c r="J5366" s="2"/>
      <c r="K5366" s="68"/>
    </row>
    <row r="5367" spans="6:11">
      <c r="F5367" s="2"/>
      <c r="G5367" s="2"/>
      <c r="H5367" s="2"/>
      <c r="I5367" s="64"/>
      <c r="J5367" s="2"/>
      <c r="K5367" s="68"/>
    </row>
    <row r="5368" spans="6:11">
      <c r="F5368" s="2"/>
      <c r="G5368" s="2"/>
      <c r="H5368" s="2"/>
      <c r="I5368" s="64"/>
      <c r="J5368" s="2"/>
      <c r="K5368" s="68"/>
    </row>
    <row r="5369" spans="6:11">
      <c r="F5369" s="2"/>
      <c r="G5369" s="2"/>
      <c r="H5369" s="2"/>
      <c r="I5369" s="64"/>
      <c r="J5369" s="2"/>
      <c r="K5369" s="68"/>
    </row>
    <row r="5370" spans="6:11">
      <c r="F5370" s="2"/>
      <c r="G5370" s="2"/>
      <c r="H5370" s="2"/>
      <c r="I5370" s="64"/>
      <c r="J5370" s="2"/>
      <c r="K5370" s="68"/>
    </row>
    <row r="5371" spans="6:11">
      <c r="F5371" s="2"/>
      <c r="G5371" s="2"/>
      <c r="H5371" s="2"/>
      <c r="I5371" s="64"/>
      <c r="J5371" s="2"/>
      <c r="K5371" s="68"/>
    </row>
    <row r="5372" spans="6:11">
      <c r="F5372" s="2"/>
      <c r="G5372" s="2"/>
      <c r="H5372" s="2"/>
      <c r="I5372" s="64"/>
      <c r="J5372" s="2"/>
      <c r="K5372" s="68"/>
    </row>
    <row r="5373" spans="6:11">
      <c r="F5373" s="2"/>
      <c r="G5373" s="2"/>
      <c r="H5373" s="2"/>
      <c r="I5373" s="64"/>
      <c r="J5373" s="2"/>
      <c r="K5373" s="68"/>
    </row>
    <row r="5374" spans="6:11">
      <c r="F5374" s="2"/>
      <c r="G5374" s="2"/>
      <c r="H5374" s="2"/>
      <c r="I5374" s="64"/>
      <c r="J5374" s="2"/>
      <c r="K5374" s="68"/>
    </row>
    <row r="5375" spans="6:11">
      <c r="F5375" s="2"/>
      <c r="G5375" s="2"/>
      <c r="H5375" s="2"/>
      <c r="I5375" s="64"/>
      <c r="J5375" s="2"/>
      <c r="K5375" s="68"/>
    </row>
    <row r="5376" spans="6:11">
      <c r="F5376" s="2"/>
      <c r="G5376" s="2"/>
      <c r="H5376" s="2"/>
      <c r="I5376" s="64"/>
      <c r="J5376" s="2"/>
      <c r="K5376" s="68"/>
    </row>
    <row r="5377" spans="6:11">
      <c r="F5377" s="2"/>
      <c r="G5377" s="2"/>
      <c r="H5377" s="2"/>
      <c r="I5377" s="64"/>
      <c r="J5377" s="2"/>
      <c r="K5377" s="68"/>
    </row>
    <row r="5378" spans="6:11">
      <c r="F5378" s="2"/>
      <c r="G5378" s="2"/>
      <c r="H5378" s="2"/>
      <c r="I5378" s="64"/>
      <c r="J5378" s="2"/>
      <c r="K5378" s="68"/>
    </row>
    <row r="5379" spans="6:11">
      <c r="F5379" s="2"/>
      <c r="G5379" s="2"/>
      <c r="H5379" s="2"/>
      <c r="I5379" s="64"/>
      <c r="J5379" s="2"/>
      <c r="K5379" s="68"/>
    </row>
    <row r="5380" spans="6:11">
      <c r="F5380" s="2"/>
      <c r="G5380" s="2"/>
      <c r="H5380" s="2"/>
      <c r="I5380" s="64"/>
      <c r="J5380" s="2"/>
      <c r="K5380" s="68"/>
    </row>
    <row r="5381" spans="6:11">
      <c r="F5381" s="2"/>
      <c r="G5381" s="2"/>
      <c r="H5381" s="2"/>
      <c r="I5381" s="64"/>
      <c r="J5381" s="2"/>
      <c r="K5381" s="68"/>
    </row>
    <row r="5382" spans="6:11">
      <c r="F5382" s="2"/>
      <c r="G5382" s="2"/>
      <c r="H5382" s="2"/>
      <c r="I5382" s="64"/>
      <c r="J5382" s="2"/>
      <c r="K5382" s="68"/>
    </row>
    <row r="5383" spans="6:11">
      <c r="F5383" s="2"/>
      <c r="G5383" s="2"/>
      <c r="H5383" s="2"/>
      <c r="I5383" s="64"/>
      <c r="J5383" s="2"/>
      <c r="K5383" s="68"/>
    </row>
    <row r="5384" spans="6:11">
      <c r="F5384" s="2"/>
      <c r="G5384" s="2"/>
      <c r="H5384" s="2"/>
      <c r="I5384" s="64"/>
      <c r="J5384" s="2"/>
      <c r="K5384" s="68"/>
    </row>
    <row r="5385" spans="6:11">
      <c r="F5385" s="2"/>
      <c r="G5385" s="2"/>
      <c r="H5385" s="2"/>
      <c r="I5385" s="64"/>
      <c r="J5385" s="2"/>
      <c r="K5385" s="68"/>
    </row>
    <row r="5386" spans="6:11">
      <c r="F5386" s="2"/>
      <c r="G5386" s="2"/>
      <c r="H5386" s="2"/>
      <c r="I5386" s="64"/>
      <c r="J5386" s="2"/>
      <c r="K5386" s="68"/>
    </row>
    <row r="5387" spans="6:11">
      <c r="F5387" s="2"/>
      <c r="G5387" s="2"/>
      <c r="H5387" s="2"/>
      <c r="I5387" s="64"/>
      <c r="J5387" s="2"/>
      <c r="K5387" s="68"/>
    </row>
    <row r="5388" spans="6:11">
      <c r="F5388" s="2"/>
      <c r="G5388" s="2"/>
      <c r="H5388" s="2"/>
      <c r="I5388" s="64"/>
      <c r="J5388" s="2"/>
      <c r="K5388" s="68"/>
    </row>
    <row r="5389" spans="6:11">
      <c r="F5389" s="2"/>
      <c r="G5389" s="2"/>
      <c r="H5389" s="2"/>
      <c r="I5389" s="64"/>
      <c r="J5389" s="2"/>
      <c r="K5389" s="68"/>
    </row>
    <row r="5390" spans="6:11">
      <c r="F5390" s="2"/>
      <c r="G5390" s="2"/>
      <c r="H5390" s="2"/>
      <c r="I5390" s="64"/>
      <c r="J5390" s="2"/>
      <c r="K5390" s="68"/>
    </row>
    <row r="5391" spans="6:11">
      <c r="F5391" s="2"/>
      <c r="G5391" s="2"/>
      <c r="H5391" s="2"/>
      <c r="I5391" s="64"/>
      <c r="J5391" s="2"/>
      <c r="K5391" s="68"/>
    </row>
    <row r="5392" spans="6:11">
      <c r="F5392" s="2"/>
      <c r="G5392" s="2"/>
      <c r="H5392" s="2"/>
      <c r="I5392" s="64"/>
      <c r="J5392" s="2"/>
      <c r="K5392" s="68"/>
    </row>
    <row r="5393" spans="6:11">
      <c r="F5393" s="2"/>
      <c r="G5393" s="2"/>
      <c r="H5393" s="2"/>
      <c r="I5393" s="64"/>
      <c r="J5393" s="2"/>
      <c r="K5393" s="68"/>
    </row>
    <row r="5394" spans="6:11">
      <c r="F5394" s="2"/>
      <c r="G5394" s="2"/>
      <c r="H5394" s="2"/>
      <c r="I5394" s="64"/>
      <c r="J5394" s="2"/>
      <c r="K5394" s="68"/>
    </row>
    <row r="5395" spans="6:11">
      <c r="F5395" s="2"/>
      <c r="G5395" s="2"/>
      <c r="H5395" s="2"/>
      <c r="I5395" s="64"/>
      <c r="J5395" s="2"/>
      <c r="K5395" s="68"/>
    </row>
    <row r="5396" spans="6:11">
      <c r="F5396" s="2"/>
      <c r="G5396" s="2"/>
      <c r="H5396" s="2"/>
      <c r="I5396" s="64"/>
      <c r="J5396" s="2"/>
      <c r="K5396" s="68"/>
    </row>
    <row r="5397" spans="6:11">
      <c r="F5397" s="2"/>
      <c r="G5397" s="2"/>
      <c r="H5397" s="2"/>
      <c r="I5397" s="64"/>
      <c r="J5397" s="2"/>
      <c r="K5397" s="68"/>
    </row>
    <row r="5398" spans="6:11">
      <c r="F5398" s="2"/>
      <c r="G5398" s="2"/>
      <c r="H5398" s="2"/>
      <c r="I5398" s="64"/>
      <c r="J5398" s="2"/>
      <c r="K5398" s="68"/>
    </row>
    <row r="5399" spans="6:11">
      <c r="F5399" s="2"/>
      <c r="G5399" s="2"/>
      <c r="H5399" s="2"/>
      <c r="I5399" s="64"/>
      <c r="J5399" s="2"/>
      <c r="K5399" s="68"/>
    </row>
    <row r="5400" spans="6:11">
      <c r="F5400" s="2"/>
      <c r="G5400" s="2"/>
      <c r="H5400" s="2"/>
      <c r="I5400" s="64"/>
      <c r="J5400" s="2"/>
      <c r="K5400" s="68"/>
    </row>
    <row r="5401" spans="6:11">
      <c r="F5401" s="2"/>
      <c r="G5401" s="2"/>
      <c r="H5401" s="2"/>
      <c r="I5401" s="64"/>
      <c r="J5401" s="2"/>
      <c r="K5401" s="68"/>
    </row>
    <row r="5402" spans="6:11">
      <c r="F5402" s="2"/>
      <c r="G5402" s="2"/>
      <c r="H5402" s="2"/>
      <c r="I5402" s="64"/>
      <c r="J5402" s="2"/>
      <c r="K5402" s="68"/>
    </row>
    <row r="5403" spans="6:11">
      <c r="F5403" s="2"/>
      <c r="G5403" s="2"/>
      <c r="H5403" s="2"/>
      <c r="I5403" s="64"/>
      <c r="J5403" s="2"/>
      <c r="K5403" s="68"/>
    </row>
    <row r="5404" spans="6:11">
      <c r="F5404" s="2"/>
      <c r="G5404" s="2"/>
      <c r="H5404" s="2"/>
      <c r="I5404" s="64"/>
      <c r="J5404" s="2"/>
      <c r="K5404" s="68"/>
    </row>
    <row r="5405" spans="6:11">
      <c r="F5405" s="2"/>
      <c r="G5405" s="2"/>
      <c r="H5405" s="2"/>
      <c r="I5405" s="64"/>
      <c r="J5405" s="2"/>
      <c r="K5405" s="68"/>
    </row>
    <row r="5406" spans="6:11">
      <c r="F5406" s="2"/>
      <c r="G5406" s="2"/>
      <c r="H5406" s="2"/>
      <c r="I5406" s="64"/>
      <c r="J5406" s="2"/>
      <c r="K5406" s="68"/>
    </row>
    <row r="5407" spans="6:11">
      <c r="F5407" s="2"/>
      <c r="G5407" s="2"/>
      <c r="H5407" s="2"/>
      <c r="I5407" s="64"/>
      <c r="J5407" s="2"/>
      <c r="K5407" s="68"/>
    </row>
    <row r="5408" spans="6:11">
      <c r="F5408" s="2"/>
      <c r="G5408" s="2"/>
      <c r="H5408" s="2"/>
      <c r="I5408" s="64"/>
      <c r="J5408" s="2"/>
      <c r="K5408" s="68"/>
    </row>
    <row r="5409" spans="6:11">
      <c r="F5409" s="2"/>
      <c r="G5409" s="2"/>
      <c r="H5409" s="2"/>
      <c r="I5409" s="64"/>
      <c r="J5409" s="2"/>
      <c r="K5409" s="68"/>
    </row>
    <row r="5410" spans="6:11">
      <c r="F5410" s="2"/>
      <c r="G5410" s="2"/>
      <c r="H5410" s="2"/>
      <c r="I5410" s="64"/>
      <c r="J5410" s="2"/>
      <c r="K5410" s="68"/>
    </row>
    <row r="5411" spans="6:11">
      <c r="F5411" s="2"/>
      <c r="G5411" s="2"/>
      <c r="H5411" s="2"/>
      <c r="I5411" s="64"/>
      <c r="J5411" s="2"/>
      <c r="K5411" s="68"/>
    </row>
    <row r="5412" spans="6:11">
      <c r="F5412" s="2"/>
      <c r="G5412" s="2"/>
      <c r="H5412" s="2"/>
      <c r="I5412" s="64"/>
      <c r="J5412" s="2"/>
      <c r="K5412" s="68"/>
    </row>
    <row r="5413" spans="6:11">
      <c r="F5413" s="2"/>
      <c r="G5413" s="2"/>
      <c r="H5413" s="2"/>
      <c r="I5413" s="64"/>
      <c r="J5413" s="2"/>
      <c r="K5413" s="68"/>
    </row>
    <row r="5414" spans="6:11">
      <c r="F5414" s="2"/>
      <c r="G5414" s="2"/>
      <c r="H5414" s="2"/>
      <c r="I5414" s="64"/>
      <c r="J5414" s="2"/>
      <c r="K5414" s="68"/>
    </row>
    <row r="5415" spans="6:11">
      <c r="F5415" s="2"/>
      <c r="G5415" s="2"/>
      <c r="H5415" s="2"/>
      <c r="I5415" s="64"/>
      <c r="J5415" s="2"/>
      <c r="K5415" s="68"/>
    </row>
    <row r="5416" spans="6:11">
      <c r="F5416" s="2"/>
      <c r="G5416" s="2"/>
      <c r="H5416" s="2"/>
      <c r="I5416" s="64"/>
      <c r="J5416" s="2"/>
      <c r="K5416" s="68"/>
    </row>
    <row r="5417" spans="6:11">
      <c r="F5417" s="2"/>
      <c r="G5417" s="2"/>
      <c r="H5417" s="2"/>
      <c r="I5417" s="64"/>
      <c r="J5417" s="2"/>
      <c r="K5417" s="68"/>
    </row>
    <row r="5418" spans="6:11">
      <c r="F5418" s="2"/>
      <c r="G5418" s="2"/>
      <c r="H5418" s="2"/>
      <c r="I5418" s="64"/>
      <c r="J5418" s="2"/>
      <c r="K5418" s="68"/>
    </row>
    <row r="5419" spans="6:11">
      <c r="F5419" s="2"/>
      <c r="G5419" s="2"/>
      <c r="H5419" s="2"/>
      <c r="I5419" s="64"/>
      <c r="J5419" s="2"/>
      <c r="K5419" s="68"/>
    </row>
    <row r="5420" spans="6:11">
      <c r="F5420" s="2"/>
      <c r="G5420" s="2"/>
      <c r="H5420" s="2"/>
      <c r="I5420" s="64"/>
      <c r="J5420" s="2"/>
      <c r="K5420" s="68"/>
    </row>
    <row r="5421" spans="6:11">
      <c r="F5421" s="2"/>
      <c r="G5421" s="2"/>
      <c r="H5421" s="2"/>
      <c r="I5421" s="64"/>
      <c r="J5421" s="2"/>
      <c r="K5421" s="68"/>
    </row>
    <row r="5422" spans="6:11">
      <c r="F5422" s="2"/>
      <c r="G5422" s="2"/>
      <c r="H5422" s="2"/>
      <c r="I5422" s="64"/>
      <c r="J5422" s="2"/>
      <c r="K5422" s="68"/>
    </row>
    <row r="5423" spans="6:11">
      <c r="F5423" s="2"/>
      <c r="G5423" s="2"/>
      <c r="H5423" s="2"/>
      <c r="I5423" s="64"/>
      <c r="J5423" s="2"/>
      <c r="K5423" s="68"/>
    </row>
    <row r="5424" spans="6:11">
      <c r="F5424" s="2"/>
      <c r="G5424" s="2"/>
      <c r="H5424" s="2"/>
      <c r="I5424" s="64"/>
      <c r="J5424" s="2"/>
      <c r="K5424" s="68"/>
    </row>
    <row r="5425" spans="6:11">
      <c r="F5425" s="2"/>
      <c r="G5425" s="2"/>
      <c r="H5425" s="2"/>
      <c r="I5425" s="64"/>
      <c r="J5425" s="2"/>
      <c r="K5425" s="68"/>
    </row>
    <row r="5426" spans="6:11">
      <c r="F5426" s="2"/>
      <c r="G5426" s="2"/>
      <c r="H5426" s="2"/>
      <c r="I5426" s="64"/>
      <c r="J5426" s="2"/>
      <c r="K5426" s="68"/>
    </row>
    <row r="5427" spans="6:11">
      <c r="F5427" s="2"/>
      <c r="G5427" s="2"/>
      <c r="H5427" s="2"/>
      <c r="I5427" s="64"/>
      <c r="J5427" s="2"/>
      <c r="K5427" s="68"/>
    </row>
    <row r="5428" spans="6:11">
      <c r="F5428" s="2"/>
      <c r="G5428" s="2"/>
      <c r="H5428" s="2"/>
      <c r="I5428" s="64"/>
      <c r="J5428" s="2"/>
      <c r="K5428" s="68"/>
    </row>
    <row r="5429" spans="6:11">
      <c r="F5429" s="2"/>
      <c r="G5429" s="2"/>
      <c r="H5429" s="2"/>
      <c r="I5429" s="64"/>
      <c r="J5429" s="2"/>
      <c r="K5429" s="68"/>
    </row>
    <row r="5430" spans="6:11">
      <c r="F5430" s="2"/>
      <c r="G5430" s="2"/>
      <c r="H5430" s="2"/>
      <c r="I5430" s="64"/>
      <c r="J5430" s="2"/>
      <c r="K5430" s="68"/>
    </row>
    <row r="5431" spans="6:11">
      <c r="F5431" s="2"/>
      <c r="G5431" s="2"/>
      <c r="H5431" s="2"/>
      <c r="I5431" s="64"/>
      <c r="J5431" s="2"/>
      <c r="K5431" s="68"/>
    </row>
    <row r="5432" spans="6:11">
      <c r="F5432" s="2"/>
      <c r="G5432" s="2"/>
      <c r="H5432" s="2"/>
      <c r="I5432" s="64"/>
      <c r="J5432" s="2"/>
      <c r="K5432" s="68"/>
    </row>
    <row r="5433" spans="6:11">
      <c r="F5433" s="2"/>
      <c r="G5433" s="2"/>
      <c r="H5433" s="2"/>
      <c r="I5433" s="64"/>
      <c r="J5433" s="2"/>
      <c r="K5433" s="68"/>
    </row>
    <row r="5434" spans="6:11">
      <c r="F5434" s="2"/>
      <c r="G5434" s="2"/>
      <c r="H5434" s="2"/>
      <c r="I5434" s="64"/>
      <c r="J5434" s="2"/>
      <c r="K5434" s="68"/>
    </row>
    <row r="5435" spans="6:11">
      <c r="F5435" s="2"/>
      <c r="G5435" s="2"/>
      <c r="H5435" s="2"/>
      <c r="I5435" s="64"/>
      <c r="J5435" s="2"/>
      <c r="K5435" s="68"/>
    </row>
    <row r="5436" spans="6:11">
      <c r="F5436" s="2"/>
      <c r="G5436" s="2"/>
      <c r="H5436" s="2"/>
      <c r="I5436" s="64"/>
      <c r="J5436" s="2"/>
      <c r="K5436" s="68"/>
    </row>
    <row r="5437" spans="6:11">
      <c r="F5437" s="2"/>
      <c r="G5437" s="2"/>
      <c r="H5437" s="2"/>
      <c r="I5437" s="64"/>
      <c r="J5437" s="2"/>
      <c r="K5437" s="68"/>
    </row>
    <row r="5438" spans="6:11">
      <c r="F5438" s="2"/>
      <c r="G5438" s="2"/>
      <c r="H5438" s="2"/>
      <c r="I5438" s="64"/>
      <c r="J5438" s="2"/>
      <c r="K5438" s="68"/>
    </row>
    <row r="5439" spans="6:11">
      <c r="F5439" s="2"/>
      <c r="G5439" s="2"/>
      <c r="H5439" s="2"/>
      <c r="I5439" s="64"/>
      <c r="J5439" s="2"/>
      <c r="K5439" s="68"/>
    </row>
    <row r="5440" spans="6:11">
      <c r="F5440" s="2"/>
      <c r="G5440" s="2"/>
      <c r="H5440" s="2"/>
      <c r="I5440" s="64"/>
      <c r="J5440" s="2"/>
      <c r="K5440" s="68"/>
    </row>
    <row r="5441" spans="6:11">
      <c r="F5441" s="2"/>
      <c r="G5441" s="2"/>
      <c r="H5441" s="2"/>
      <c r="I5441" s="64"/>
      <c r="J5441" s="2"/>
      <c r="K5441" s="68"/>
    </row>
    <row r="5442" spans="6:11">
      <c r="F5442" s="2"/>
      <c r="G5442" s="2"/>
      <c r="H5442" s="2"/>
      <c r="I5442" s="64"/>
      <c r="J5442" s="2"/>
      <c r="K5442" s="68"/>
    </row>
    <row r="5443" spans="6:11">
      <c r="F5443" s="2"/>
      <c r="G5443" s="2"/>
      <c r="H5443" s="2"/>
      <c r="I5443" s="64"/>
      <c r="J5443" s="2"/>
      <c r="K5443" s="68"/>
    </row>
    <row r="5444" spans="6:11">
      <c r="F5444" s="2"/>
      <c r="G5444" s="2"/>
      <c r="H5444" s="2"/>
      <c r="I5444" s="64"/>
      <c r="J5444" s="2"/>
      <c r="K5444" s="68"/>
    </row>
    <row r="5445" spans="6:11">
      <c r="F5445" s="2"/>
      <c r="G5445" s="2"/>
      <c r="H5445" s="2"/>
      <c r="I5445" s="64"/>
      <c r="J5445" s="2"/>
      <c r="K5445" s="68"/>
    </row>
    <row r="5446" spans="6:11">
      <c r="F5446" s="2"/>
      <c r="G5446" s="2"/>
      <c r="H5446" s="2"/>
      <c r="I5446" s="64"/>
      <c r="J5446" s="2"/>
      <c r="K5446" s="68"/>
    </row>
    <row r="5447" spans="6:11">
      <c r="F5447" s="2"/>
      <c r="G5447" s="2"/>
      <c r="H5447" s="2"/>
      <c r="I5447" s="64"/>
      <c r="J5447" s="2"/>
      <c r="K5447" s="68"/>
    </row>
    <row r="5448" spans="6:11">
      <c r="F5448" s="2"/>
      <c r="G5448" s="2"/>
      <c r="H5448" s="2"/>
      <c r="I5448" s="64"/>
      <c r="J5448" s="2"/>
      <c r="K5448" s="68"/>
    </row>
    <row r="5449" spans="6:11">
      <c r="F5449" s="2"/>
      <c r="G5449" s="2"/>
      <c r="H5449" s="2"/>
      <c r="I5449" s="64"/>
      <c r="J5449" s="2"/>
      <c r="K5449" s="68"/>
    </row>
    <row r="5450" spans="6:11">
      <c r="F5450" s="2"/>
      <c r="G5450" s="2"/>
      <c r="H5450" s="2"/>
      <c r="I5450" s="64"/>
      <c r="J5450" s="2"/>
      <c r="K5450" s="68"/>
    </row>
    <row r="5451" spans="6:11">
      <c r="F5451" s="2"/>
      <c r="G5451" s="2"/>
      <c r="H5451" s="2"/>
      <c r="I5451" s="64"/>
      <c r="J5451" s="2"/>
      <c r="K5451" s="68"/>
    </row>
    <row r="5452" spans="6:11">
      <c r="F5452" s="2"/>
      <c r="G5452" s="2"/>
      <c r="H5452" s="2"/>
      <c r="I5452" s="64"/>
      <c r="J5452" s="2"/>
      <c r="K5452" s="68"/>
    </row>
    <row r="5453" spans="6:11">
      <c r="F5453" s="2"/>
      <c r="G5453" s="2"/>
      <c r="H5453" s="2"/>
      <c r="I5453" s="64"/>
      <c r="J5453" s="2"/>
      <c r="K5453" s="68"/>
    </row>
    <row r="5454" spans="6:11">
      <c r="F5454" s="2"/>
      <c r="G5454" s="2"/>
      <c r="H5454" s="2"/>
      <c r="I5454" s="64"/>
      <c r="J5454" s="2"/>
      <c r="K5454" s="68"/>
    </row>
    <row r="5455" spans="6:11">
      <c r="F5455" s="2"/>
      <c r="G5455" s="2"/>
      <c r="H5455" s="2"/>
      <c r="I5455" s="64"/>
      <c r="J5455" s="2"/>
      <c r="K5455" s="68"/>
    </row>
    <row r="5456" spans="6:11">
      <c r="F5456" s="2"/>
      <c r="G5456" s="2"/>
      <c r="H5456" s="2"/>
      <c r="I5456" s="64"/>
      <c r="J5456" s="2"/>
      <c r="K5456" s="68"/>
    </row>
    <row r="5457" spans="6:11">
      <c r="F5457" s="2"/>
      <c r="G5457" s="2"/>
      <c r="H5457" s="2"/>
      <c r="I5457" s="64"/>
      <c r="J5457" s="2"/>
      <c r="K5457" s="68"/>
    </row>
    <row r="5458" spans="6:11">
      <c r="F5458" s="2"/>
      <c r="G5458" s="2"/>
      <c r="H5458" s="2"/>
      <c r="I5458" s="64"/>
      <c r="J5458" s="2"/>
      <c r="K5458" s="68"/>
    </row>
    <row r="5459" spans="6:11">
      <c r="F5459" s="2"/>
      <c r="G5459" s="2"/>
      <c r="H5459" s="2"/>
      <c r="I5459" s="64"/>
      <c r="J5459" s="2"/>
      <c r="K5459" s="68"/>
    </row>
    <row r="5460" spans="6:11">
      <c r="F5460" s="2"/>
      <c r="G5460" s="2"/>
      <c r="H5460" s="2"/>
      <c r="I5460" s="64"/>
      <c r="J5460" s="2"/>
      <c r="K5460" s="68"/>
    </row>
    <row r="5461" spans="6:11">
      <c r="F5461" s="2"/>
      <c r="G5461" s="2"/>
      <c r="H5461" s="2"/>
      <c r="I5461" s="64"/>
      <c r="J5461" s="2"/>
      <c r="K5461" s="68"/>
    </row>
    <row r="5462" spans="6:11">
      <c r="F5462" s="2"/>
      <c r="G5462" s="2"/>
      <c r="H5462" s="2"/>
      <c r="I5462" s="64"/>
      <c r="J5462" s="2"/>
      <c r="K5462" s="68"/>
    </row>
    <row r="5463" spans="6:11">
      <c r="F5463" s="2"/>
      <c r="G5463" s="2"/>
      <c r="H5463" s="2"/>
      <c r="I5463" s="64"/>
      <c r="J5463" s="2"/>
      <c r="K5463" s="68"/>
    </row>
    <row r="5464" spans="6:11">
      <c r="F5464" s="2"/>
      <c r="G5464" s="2"/>
      <c r="H5464" s="2"/>
      <c r="I5464" s="64"/>
      <c r="J5464" s="2"/>
      <c r="K5464" s="68"/>
    </row>
    <row r="5465" spans="6:11">
      <c r="F5465" s="2"/>
      <c r="G5465" s="2"/>
      <c r="H5465" s="2"/>
      <c r="I5465" s="64"/>
      <c r="J5465" s="2"/>
      <c r="K5465" s="68"/>
    </row>
    <row r="5466" spans="6:11">
      <c r="F5466" s="2"/>
      <c r="G5466" s="2"/>
      <c r="H5466" s="2"/>
      <c r="I5466" s="64"/>
      <c r="J5466" s="2"/>
      <c r="K5466" s="68"/>
    </row>
    <row r="5467" spans="6:11">
      <c r="F5467" s="2"/>
      <c r="G5467" s="2"/>
      <c r="H5467" s="2"/>
      <c r="I5467" s="64"/>
      <c r="J5467" s="2"/>
      <c r="K5467" s="68"/>
    </row>
    <row r="5468" spans="6:11">
      <c r="F5468" s="2"/>
      <c r="G5468" s="2"/>
      <c r="H5468" s="2"/>
      <c r="I5468" s="64"/>
      <c r="J5468" s="2"/>
      <c r="K5468" s="68"/>
    </row>
    <row r="5469" spans="6:11">
      <c r="F5469" s="2"/>
      <c r="G5469" s="2"/>
      <c r="H5469" s="2"/>
      <c r="I5469" s="64"/>
      <c r="J5469" s="2"/>
      <c r="K5469" s="68"/>
    </row>
    <row r="5470" spans="6:11">
      <c r="F5470" s="2"/>
      <c r="G5470" s="2"/>
      <c r="H5470" s="2"/>
      <c r="I5470" s="64"/>
      <c r="J5470" s="2"/>
      <c r="K5470" s="68"/>
    </row>
    <row r="5471" spans="6:11">
      <c r="F5471" s="2"/>
      <c r="G5471" s="2"/>
      <c r="H5471" s="2"/>
      <c r="I5471" s="64"/>
      <c r="J5471" s="2"/>
      <c r="K5471" s="68"/>
    </row>
    <row r="5472" spans="6:11">
      <c r="F5472" s="2"/>
      <c r="G5472" s="2"/>
      <c r="H5472" s="2"/>
      <c r="I5472" s="64"/>
      <c r="J5472" s="2"/>
      <c r="K5472" s="68"/>
    </row>
    <row r="5473" spans="6:11">
      <c r="F5473" s="2"/>
      <c r="G5473" s="2"/>
      <c r="H5473" s="2"/>
      <c r="I5473" s="64"/>
      <c r="J5473" s="2"/>
      <c r="K5473" s="68"/>
    </row>
    <row r="5474" spans="6:11">
      <c r="F5474" s="2"/>
      <c r="G5474" s="2"/>
      <c r="H5474" s="2"/>
      <c r="I5474" s="64"/>
      <c r="J5474" s="2"/>
      <c r="K5474" s="68"/>
    </row>
    <row r="5475" spans="6:11">
      <c r="F5475" s="2"/>
      <c r="G5475" s="2"/>
      <c r="H5475" s="2"/>
      <c r="I5475" s="64"/>
      <c r="J5475" s="2"/>
      <c r="K5475" s="68"/>
    </row>
    <row r="5476" spans="6:11">
      <c r="F5476" s="2"/>
      <c r="G5476" s="2"/>
      <c r="H5476" s="2"/>
      <c r="I5476" s="64"/>
      <c r="J5476" s="2"/>
      <c r="K5476" s="68"/>
    </row>
    <row r="5477" spans="6:11">
      <c r="F5477" s="2"/>
      <c r="G5477" s="2"/>
      <c r="H5477" s="2"/>
      <c r="I5477" s="64"/>
      <c r="J5477" s="2"/>
      <c r="K5477" s="68"/>
    </row>
    <row r="5478" spans="6:11">
      <c r="F5478" s="2"/>
      <c r="G5478" s="2"/>
      <c r="H5478" s="2"/>
      <c r="I5478" s="64"/>
      <c r="J5478" s="2"/>
      <c r="K5478" s="68"/>
    </row>
    <row r="5479" spans="6:11">
      <c r="F5479" s="2"/>
      <c r="G5479" s="2"/>
      <c r="H5479" s="2"/>
      <c r="I5479" s="64"/>
      <c r="J5479" s="2"/>
      <c r="K5479" s="68"/>
    </row>
    <row r="5480" spans="6:11">
      <c r="F5480" s="2"/>
      <c r="G5480" s="2"/>
      <c r="H5480" s="2"/>
      <c r="I5480" s="64"/>
      <c r="J5480" s="2"/>
      <c r="K5480" s="68"/>
    </row>
    <row r="5481" spans="6:11">
      <c r="F5481" s="2"/>
      <c r="G5481" s="2"/>
      <c r="H5481" s="2"/>
      <c r="I5481" s="64"/>
      <c r="J5481" s="2"/>
      <c r="K5481" s="68"/>
    </row>
    <row r="5482" spans="6:11">
      <c r="F5482" s="2"/>
      <c r="G5482" s="2"/>
      <c r="H5482" s="2"/>
      <c r="I5482" s="64"/>
      <c r="J5482" s="2"/>
      <c r="K5482" s="68"/>
    </row>
    <row r="5483" spans="6:11">
      <c r="F5483" s="2"/>
      <c r="G5483" s="2"/>
      <c r="H5483" s="2"/>
      <c r="I5483" s="64"/>
      <c r="J5483" s="2"/>
      <c r="K5483" s="68"/>
    </row>
    <row r="5484" spans="6:11">
      <c r="F5484" s="2"/>
      <c r="G5484" s="2"/>
      <c r="H5484" s="2"/>
      <c r="I5484" s="64"/>
      <c r="J5484" s="2"/>
      <c r="K5484" s="68"/>
    </row>
    <row r="5485" spans="6:11">
      <c r="F5485" s="2"/>
      <c r="G5485" s="2"/>
      <c r="H5485" s="2"/>
      <c r="I5485" s="64"/>
      <c r="J5485" s="2"/>
      <c r="K5485" s="68"/>
    </row>
    <row r="5486" spans="6:11">
      <c r="F5486" s="2"/>
      <c r="G5486" s="2"/>
      <c r="H5486" s="2"/>
      <c r="I5486" s="64"/>
      <c r="J5486" s="2"/>
      <c r="K5486" s="68"/>
    </row>
    <row r="5487" spans="6:11">
      <c r="F5487" s="2"/>
      <c r="G5487" s="2"/>
      <c r="H5487" s="2"/>
      <c r="I5487" s="64"/>
      <c r="J5487" s="2"/>
      <c r="K5487" s="68"/>
    </row>
    <row r="5488" spans="6:11">
      <c r="F5488" s="2"/>
      <c r="G5488" s="2"/>
      <c r="H5488" s="2"/>
      <c r="I5488" s="64"/>
      <c r="J5488" s="2"/>
      <c r="K5488" s="68"/>
    </row>
    <row r="5489" spans="6:11">
      <c r="F5489" s="2"/>
      <c r="G5489" s="2"/>
      <c r="H5489" s="2"/>
      <c r="I5489" s="64"/>
      <c r="J5489" s="2"/>
      <c r="K5489" s="68"/>
    </row>
    <row r="5490" spans="6:11">
      <c r="F5490" s="2"/>
      <c r="G5490" s="2"/>
      <c r="H5490" s="2"/>
      <c r="I5490" s="64"/>
      <c r="J5490" s="2"/>
      <c r="K5490" s="68"/>
    </row>
    <row r="5491" spans="6:11">
      <c r="F5491" s="2"/>
      <c r="G5491" s="2"/>
      <c r="H5491" s="2"/>
      <c r="I5491" s="64"/>
      <c r="J5491" s="2"/>
      <c r="K5491" s="68"/>
    </row>
    <row r="5492" spans="6:11">
      <c r="F5492" s="2"/>
      <c r="G5492" s="2"/>
      <c r="H5492" s="2"/>
      <c r="I5492" s="64"/>
      <c r="J5492" s="2"/>
      <c r="K5492" s="68"/>
    </row>
    <row r="5493" spans="6:11">
      <c r="F5493" s="2"/>
      <c r="G5493" s="2"/>
      <c r="H5493" s="2"/>
      <c r="I5493" s="64"/>
      <c r="J5493" s="2"/>
      <c r="K5493" s="68"/>
    </row>
    <row r="5494" spans="6:11">
      <c r="F5494" s="2"/>
      <c r="G5494" s="2"/>
      <c r="H5494" s="2"/>
      <c r="I5494" s="64"/>
      <c r="J5494" s="2"/>
      <c r="K5494" s="68"/>
    </row>
    <row r="5495" spans="6:11">
      <c r="F5495" s="2"/>
      <c r="G5495" s="2"/>
      <c r="H5495" s="2"/>
      <c r="I5495" s="64"/>
      <c r="J5495" s="2"/>
      <c r="K5495" s="68"/>
    </row>
    <row r="5496" spans="6:11">
      <c r="F5496" s="2"/>
      <c r="G5496" s="2"/>
      <c r="H5496" s="2"/>
      <c r="I5496" s="64"/>
      <c r="J5496" s="2"/>
      <c r="K5496" s="68"/>
    </row>
    <row r="5497" spans="6:11">
      <c r="F5497" s="2"/>
      <c r="G5497" s="2"/>
      <c r="H5497" s="2"/>
      <c r="I5497" s="64"/>
      <c r="J5497" s="2"/>
      <c r="K5497" s="68"/>
    </row>
    <row r="5498" spans="6:11">
      <c r="F5498" s="2"/>
      <c r="G5498" s="2"/>
      <c r="H5498" s="2"/>
      <c r="I5498" s="64"/>
      <c r="J5498" s="2"/>
      <c r="K5498" s="68"/>
    </row>
    <row r="5499" spans="6:11">
      <c r="F5499" s="2"/>
      <c r="G5499" s="2"/>
      <c r="H5499" s="2"/>
      <c r="I5499" s="64"/>
      <c r="J5499" s="2"/>
      <c r="K5499" s="68"/>
    </row>
    <row r="5500" spans="6:11">
      <c r="F5500" s="2"/>
      <c r="G5500" s="2"/>
      <c r="H5500" s="2"/>
      <c r="I5500" s="64"/>
      <c r="J5500" s="2"/>
      <c r="K5500" s="68"/>
    </row>
    <row r="5501" spans="6:11">
      <c r="F5501" s="2"/>
      <c r="G5501" s="2"/>
      <c r="H5501" s="2"/>
      <c r="I5501" s="64"/>
      <c r="J5501" s="2"/>
      <c r="K5501" s="68"/>
    </row>
    <row r="5502" spans="6:11">
      <c r="F5502" s="2"/>
      <c r="G5502" s="2"/>
      <c r="H5502" s="2"/>
      <c r="I5502" s="64"/>
      <c r="J5502" s="2"/>
      <c r="K5502" s="68"/>
    </row>
    <row r="5503" spans="6:11">
      <c r="F5503" s="2"/>
      <c r="G5503" s="2"/>
      <c r="H5503" s="2"/>
      <c r="I5503" s="64"/>
      <c r="J5503" s="2"/>
      <c r="K5503" s="68"/>
    </row>
    <row r="5504" spans="6:11">
      <c r="F5504" s="2"/>
      <c r="G5504" s="2"/>
      <c r="H5504" s="2"/>
      <c r="I5504" s="64"/>
      <c r="J5504" s="2"/>
      <c r="K5504" s="68"/>
    </row>
    <row r="5505" spans="6:11">
      <c r="F5505" s="2"/>
      <c r="G5505" s="2"/>
      <c r="H5505" s="2"/>
      <c r="I5505" s="64"/>
      <c r="J5505" s="2"/>
      <c r="K5505" s="68"/>
    </row>
    <row r="5506" spans="6:11">
      <c r="F5506" s="2"/>
      <c r="G5506" s="2"/>
      <c r="H5506" s="2"/>
      <c r="I5506" s="64"/>
      <c r="J5506" s="2"/>
      <c r="K5506" s="68"/>
    </row>
    <row r="5507" spans="6:11">
      <c r="F5507" s="2"/>
      <c r="G5507" s="2"/>
      <c r="H5507" s="2"/>
      <c r="I5507" s="64"/>
      <c r="J5507" s="2"/>
      <c r="K5507" s="68"/>
    </row>
    <row r="5508" spans="6:11">
      <c r="F5508" s="2"/>
      <c r="G5508" s="2"/>
      <c r="H5508" s="2"/>
      <c r="I5508" s="64"/>
      <c r="J5508" s="2"/>
      <c r="K5508" s="68"/>
    </row>
    <row r="5509" spans="6:11">
      <c r="F5509" s="2"/>
      <c r="G5509" s="2"/>
      <c r="H5509" s="2"/>
      <c r="I5509" s="64"/>
      <c r="J5509" s="2"/>
      <c r="K5509" s="68"/>
    </row>
    <row r="5510" spans="6:11">
      <c r="F5510" s="2"/>
      <c r="G5510" s="2"/>
      <c r="H5510" s="2"/>
      <c r="I5510" s="64"/>
      <c r="J5510" s="2"/>
      <c r="K5510" s="68"/>
    </row>
    <row r="5511" spans="6:11">
      <c r="F5511" s="2"/>
      <c r="G5511" s="2"/>
      <c r="H5511" s="2"/>
      <c r="I5511" s="64"/>
      <c r="J5511" s="2"/>
      <c r="K5511" s="68"/>
    </row>
    <row r="5512" spans="6:11">
      <c r="F5512" s="2"/>
      <c r="G5512" s="2"/>
      <c r="H5512" s="2"/>
      <c r="I5512" s="64"/>
      <c r="J5512" s="2"/>
      <c r="K5512" s="68"/>
    </row>
    <row r="5513" spans="6:11">
      <c r="F5513" s="2"/>
      <c r="G5513" s="2"/>
      <c r="H5513" s="2"/>
      <c r="I5513" s="64"/>
      <c r="J5513" s="2"/>
      <c r="K5513" s="68"/>
    </row>
    <row r="5514" spans="6:11">
      <c r="F5514" s="2"/>
      <c r="G5514" s="2"/>
      <c r="H5514" s="2"/>
      <c r="I5514" s="64"/>
      <c r="J5514" s="2"/>
      <c r="K5514" s="68"/>
    </row>
    <row r="5515" spans="6:11">
      <c r="F5515" s="2"/>
      <c r="G5515" s="2"/>
      <c r="H5515" s="2"/>
      <c r="I5515" s="64"/>
      <c r="J5515" s="2"/>
      <c r="K5515" s="68"/>
    </row>
    <row r="5516" spans="6:11">
      <c r="F5516" s="2"/>
      <c r="G5516" s="2"/>
      <c r="H5516" s="2"/>
      <c r="I5516" s="64"/>
      <c r="J5516" s="2"/>
      <c r="K5516" s="68"/>
    </row>
    <row r="5517" spans="6:11">
      <c r="F5517" s="2"/>
      <c r="G5517" s="2"/>
      <c r="H5517" s="2"/>
      <c r="I5517" s="64"/>
      <c r="J5517" s="2"/>
      <c r="K5517" s="68"/>
    </row>
    <row r="5518" spans="6:11">
      <c r="F5518" s="2"/>
      <c r="G5518" s="2"/>
      <c r="H5518" s="2"/>
      <c r="I5518" s="64"/>
      <c r="J5518" s="2"/>
      <c r="K5518" s="68"/>
    </row>
    <row r="5519" spans="6:11">
      <c r="F5519" s="2"/>
      <c r="G5519" s="2"/>
      <c r="H5519" s="2"/>
      <c r="I5519" s="64"/>
      <c r="J5519" s="2"/>
      <c r="K5519" s="68"/>
    </row>
    <row r="5520" spans="6:11">
      <c r="F5520" s="2"/>
      <c r="G5520" s="2"/>
      <c r="H5520" s="2"/>
      <c r="I5520" s="64"/>
      <c r="J5520" s="2"/>
      <c r="K5520" s="68"/>
    </row>
    <row r="5521" spans="6:11">
      <c r="F5521" s="2"/>
      <c r="G5521" s="2"/>
      <c r="H5521" s="2"/>
      <c r="I5521" s="64"/>
      <c r="J5521" s="2"/>
      <c r="K5521" s="68"/>
    </row>
    <row r="5522" spans="6:11">
      <c r="F5522" s="2"/>
      <c r="G5522" s="2"/>
      <c r="H5522" s="2"/>
      <c r="I5522" s="64"/>
      <c r="J5522" s="2"/>
      <c r="K5522" s="68"/>
    </row>
    <row r="5523" spans="6:11">
      <c r="F5523" s="2"/>
      <c r="G5523" s="2"/>
      <c r="H5523" s="2"/>
      <c r="I5523" s="64"/>
      <c r="J5523" s="2"/>
      <c r="K5523" s="68"/>
    </row>
    <row r="5524" spans="6:11">
      <c r="F5524" s="2"/>
      <c r="G5524" s="2"/>
      <c r="H5524" s="2"/>
      <c r="I5524" s="64"/>
      <c r="J5524" s="2"/>
      <c r="K5524" s="68"/>
    </row>
    <row r="5525" spans="6:11">
      <c r="F5525" s="2"/>
      <c r="G5525" s="2"/>
      <c r="H5525" s="2"/>
      <c r="I5525" s="64"/>
      <c r="J5525" s="2"/>
      <c r="K5525" s="68"/>
    </row>
    <row r="5526" spans="6:11">
      <c r="F5526" s="2"/>
      <c r="G5526" s="2"/>
      <c r="H5526" s="2"/>
      <c r="I5526" s="64"/>
      <c r="J5526" s="2"/>
      <c r="K5526" s="68"/>
    </row>
    <row r="5527" spans="6:11">
      <c r="F5527" s="2"/>
      <c r="G5527" s="2"/>
      <c r="H5527" s="2"/>
      <c r="I5527" s="64"/>
      <c r="J5527" s="2"/>
      <c r="K5527" s="68"/>
    </row>
    <row r="5528" spans="6:11">
      <c r="F5528" s="2"/>
      <c r="G5528" s="2"/>
      <c r="H5528" s="2"/>
      <c r="I5528" s="64"/>
      <c r="J5528" s="2"/>
      <c r="K5528" s="68"/>
    </row>
    <row r="5529" spans="6:11">
      <c r="F5529" s="2"/>
      <c r="G5529" s="2"/>
      <c r="H5529" s="2"/>
      <c r="I5529" s="64"/>
      <c r="J5529" s="2"/>
      <c r="K5529" s="68"/>
    </row>
    <row r="5530" spans="6:11">
      <c r="F5530" s="2"/>
      <c r="G5530" s="2"/>
      <c r="H5530" s="2"/>
      <c r="I5530" s="64"/>
      <c r="J5530" s="2"/>
      <c r="K5530" s="68"/>
    </row>
    <row r="5531" spans="6:11">
      <c r="F5531" s="2"/>
      <c r="G5531" s="2"/>
      <c r="H5531" s="2"/>
      <c r="I5531" s="64"/>
      <c r="J5531" s="2"/>
      <c r="K5531" s="68"/>
    </row>
    <row r="5532" spans="6:11">
      <c r="F5532" s="2"/>
      <c r="G5532" s="2"/>
      <c r="H5532" s="2"/>
      <c r="I5532" s="64"/>
      <c r="J5532" s="2"/>
      <c r="K5532" s="68"/>
    </row>
    <row r="5533" spans="6:11">
      <c r="F5533" s="2"/>
      <c r="G5533" s="2"/>
      <c r="H5533" s="2"/>
      <c r="I5533" s="64"/>
      <c r="J5533" s="2"/>
      <c r="K5533" s="68"/>
    </row>
    <row r="5534" spans="6:11">
      <c r="F5534" s="2"/>
      <c r="G5534" s="2"/>
      <c r="H5534" s="2"/>
      <c r="I5534" s="64"/>
      <c r="J5534" s="2"/>
      <c r="K5534" s="68"/>
    </row>
    <row r="5535" spans="6:11">
      <c r="F5535" s="2"/>
      <c r="G5535" s="2"/>
      <c r="H5535" s="2"/>
      <c r="I5535" s="64"/>
      <c r="J5535" s="2"/>
      <c r="K5535" s="68"/>
    </row>
    <row r="5536" spans="6:11">
      <c r="F5536" s="2"/>
      <c r="G5536" s="2"/>
      <c r="H5536" s="2"/>
      <c r="I5536" s="64"/>
      <c r="J5536" s="2"/>
      <c r="K5536" s="68"/>
    </row>
    <row r="5537" spans="6:11">
      <c r="F5537" s="2"/>
      <c r="G5537" s="2"/>
      <c r="H5537" s="2"/>
      <c r="I5537" s="64"/>
      <c r="J5537" s="2"/>
      <c r="K5537" s="68"/>
    </row>
    <row r="5538" spans="6:11">
      <c r="F5538" s="2"/>
      <c r="G5538" s="2"/>
      <c r="H5538" s="2"/>
      <c r="I5538" s="64"/>
      <c r="J5538" s="2"/>
      <c r="K5538" s="68"/>
    </row>
    <row r="5539" spans="6:11">
      <c r="F5539" s="2"/>
      <c r="G5539" s="2"/>
      <c r="H5539" s="2"/>
      <c r="I5539" s="64"/>
      <c r="J5539" s="2"/>
      <c r="K5539" s="68"/>
    </row>
    <row r="5540" spans="6:11">
      <c r="F5540" s="2"/>
      <c r="G5540" s="2"/>
      <c r="H5540" s="2"/>
      <c r="I5540" s="64"/>
      <c r="J5540" s="2"/>
      <c r="K5540" s="68"/>
    </row>
    <row r="5541" spans="6:11">
      <c r="F5541" s="2"/>
      <c r="G5541" s="2"/>
      <c r="H5541" s="2"/>
      <c r="I5541" s="64"/>
      <c r="J5541" s="2"/>
      <c r="K5541" s="68"/>
    </row>
    <row r="5542" spans="6:11">
      <c r="F5542" s="2"/>
      <c r="G5542" s="2"/>
      <c r="H5542" s="2"/>
      <c r="I5542" s="64"/>
      <c r="J5542" s="2"/>
      <c r="K5542" s="68"/>
    </row>
    <row r="5543" spans="6:11">
      <c r="F5543" s="2"/>
      <c r="G5543" s="2"/>
      <c r="H5543" s="2"/>
      <c r="I5543" s="64"/>
      <c r="J5543" s="2"/>
      <c r="K5543" s="68"/>
    </row>
    <row r="5544" spans="6:11">
      <c r="F5544" s="2"/>
      <c r="G5544" s="2"/>
      <c r="H5544" s="2"/>
      <c r="I5544" s="64"/>
      <c r="J5544" s="2"/>
      <c r="K5544" s="68"/>
    </row>
    <row r="5545" spans="6:11">
      <c r="F5545" s="2"/>
      <c r="G5545" s="2"/>
      <c r="H5545" s="2"/>
      <c r="I5545" s="64"/>
      <c r="J5545" s="2"/>
      <c r="K5545" s="68"/>
    </row>
    <row r="5546" spans="6:11">
      <c r="F5546" s="2"/>
      <c r="G5546" s="2"/>
      <c r="H5546" s="2"/>
      <c r="I5546" s="64"/>
      <c r="J5546" s="2"/>
      <c r="K5546" s="68"/>
    </row>
    <row r="5547" spans="6:11">
      <c r="F5547" s="2"/>
      <c r="G5547" s="2"/>
      <c r="H5547" s="2"/>
      <c r="I5547" s="64"/>
      <c r="J5547" s="2"/>
      <c r="K5547" s="68"/>
    </row>
    <row r="5548" spans="6:11">
      <c r="F5548" s="2"/>
      <c r="G5548" s="2"/>
      <c r="H5548" s="2"/>
      <c r="I5548" s="64"/>
      <c r="J5548" s="2"/>
      <c r="K5548" s="68"/>
    </row>
    <row r="5549" spans="6:11">
      <c r="F5549" s="2"/>
      <c r="G5549" s="2"/>
      <c r="H5549" s="2"/>
      <c r="I5549" s="64"/>
      <c r="J5549" s="2"/>
      <c r="K5549" s="68"/>
    </row>
    <row r="5550" spans="6:11">
      <c r="F5550" s="2"/>
      <c r="G5550" s="2"/>
      <c r="H5550" s="2"/>
      <c r="I5550" s="64"/>
      <c r="J5550" s="2"/>
      <c r="K5550" s="68"/>
    </row>
    <row r="5551" spans="6:11">
      <c r="F5551" s="2"/>
      <c r="G5551" s="2"/>
      <c r="H5551" s="2"/>
      <c r="I5551" s="64"/>
      <c r="J5551" s="2"/>
      <c r="K5551" s="68"/>
    </row>
    <row r="5552" spans="6:11">
      <c r="F5552" s="2"/>
      <c r="G5552" s="2"/>
      <c r="H5552" s="2"/>
      <c r="I5552" s="64"/>
      <c r="J5552" s="2"/>
      <c r="K5552" s="68"/>
    </row>
    <row r="5553" spans="6:11">
      <c r="F5553" s="2"/>
      <c r="G5553" s="2"/>
      <c r="H5553" s="2"/>
      <c r="I5553" s="64"/>
      <c r="J5553" s="2"/>
      <c r="K5553" s="68"/>
    </row>
    <row r="5554" spans="6:11">
      <c r="F5554" s="2"/>
      <c r="G5554" s="2"/>
      <c r="H5554" s="2"/>
      <c r="I5554" s="64"/>
      <c r="J5554" s="2"/>
      <c r="K5554" s="68"/>
    </row>
    <row r="5555" spans="6:11">
      <c r="F5555" s="2"/>
      <c r="G5555" s="2"/>
      <c r="H5555" s="2"/>
      <c r="I5555" s="64"/>
      <c r="J5555" s="2"/>
      <c r="K5555" s="68"/>
    </row>
    <row r="5556" spans="6:11">
      <c r="F5556" s="2"/>
      <c r="G5556" s="2"/>
      <c r="H5556" s="2"/>
      <c r="I5556" s="64"/>
      <c r="J5556" s="2"/>
      <c r="K5556" s="68"/>
    </row>
    <row r="5557" spans="6:11">
      <c r="F5557" s="2"/>
      <c r="G5557" s="2"/>
      <c r="H5557" s="2"/>
      <c r="I5557" s="64"/>
      <c r="J5557" s="2"/>
      <c r="K5557" s="68"/>
    </row>
    <row r="5558" spans="6:11">
      <c r="F5558" s="2"/>
      <c r="G5558" s="2"/>
      <c r="H5558" s="2"/>
      <c r="I5558" s="64"/>
      <c r="J5558" s="2"/>
      <c r="K5558" s="68"/>
    </row>
    <row r="5559" spans="6:11">
      <c r="F5559" s="2"/>
      <c r="G5559" s="2"/>
      <c r="H5559" s="2"/>
      <c r="I5559" s="64"/>
      <c r="J5559" s="2"/>
      <c r="K5559" s="68"/>
    </row>
    <row r="5560" spans="6:11">
      <c r="F5560" s="2"/>
      <c r="G5560" s="2"/>
      <c r="H5560" s="2"/>
      <c r="I5560" s="64"/>
      <c r="J5560" s="2"/>
      <c r="K5560" s="68"/>
    </row>
    <row r="5561" spans="6:11">
      <c r="F5561" s="2"/>
      <c r="G5561" s="2"/>
      <c r="H5561" s="2"/>
      <c r="I5561" s="64"/>
      <c r="J5561" s="2"/>
      <c r="K5561" s="68"/>
    </row>
    <row r="5562" spans="6:11">
      <c r="F5562" s="2"/>
      <c r="G5562" s="2"/>
      <c r="H5562" s="2"/>
      <c r="I5562" s="64"/>
      <c r="J5562" s="2"/>
      <c r="K5562" s="68"/>
    </row>
    <row r="5563" spans="6:11">
      <c r="F5563" s="2"/>
      <c r="G5563" s="2"/>
      <c r="H5563" s="2"/>
      <c r="I5563" s="64"/>
      <c r="J5563" s="2"/>
      <c r="K5563" s="68"/>
    </row>
    <row r="5564" spans="6:11">
      <c r="F5564" s="2"/>
      <c r="G5564" s="2"/>
      <c r="H5564" s="2"/>
      <c r="I5564" s="64"/>
      <c r="J5564" s="2"/>
      <c r="K5564" s="68"/>
    </row>
    <row r="5565" spans="6:11">
      <c r="F5565" s="2"/>
      <c r="G5565" s="2"/>
      <c r="H5565" s="2"/>
      <c r="I5565" s="64"/>
      <c r="J5565" s="2"/>
      <c r="K5565" s="68"/>
    </row>
    <row r="5566" spans="6:11">
      <c r="F5566" s="2"/>
      <c r="G5566" s="2"/>
      <c r="H5566" s="2"/>
      <c r="I5566" s="64"/>
      <c r="J5566" s="2"/>
      <c r="K5566" s="68"/>
    </row>
    <row r="5567" spans="6:11">
      <c r="F5567" s="2"/>
      <c r="G5567" s="2"/>
      <c r="H5567" s="2"/>
      <c r="I5567" s="64"/>
      <c r="J5567" s="2"/>
      <c r="K5567" s="68"/>
    </row>
    <row r="5568" spans="6:11">
      <c r="F5568" s="2"/>
      <c r="G5568" s="2"/>
      <c r="H5568" s="2"/>
      <c r="I5568" s="64"/>
      <c r="J5568" s="2"/>
      <c r="K5568" s="68"/>
    </row>
    <row r="5569" spans="6:11">
      <c r="F5569" s="2"/>
      <c r="G5569" s="2"/>
      <c r="H5569" s="2"/>
      <c r="I5569" s="64"/>
      <c r="J5569" s="2"/>
      <c r="K5569" s="68"/>
    </row>
    <row r="5570" spans="6:11">
      <c r="F5570" s="2"/>
      <c r="G5570" s="2"/>
      <c r="H5570" s="2"/>
      <c r="I5570" s="64"/>
      <c r="J5570" s="2"/>
      <c r="K5570" s="68"/>
    </row>
    <row r="5571" spans="6:11">
      <c r="F5571" s="2"/>
      <c r="G5571" s="2"/>
      <c r="H5571" s="2"/>
      <c r="I5571" s="64"/>
      <c r="J5571" s="2"/>
      <c r="K5571" s="68"/>
    </row>
    <row r="5572" spans="6:11">
      <c r="F5572" s="2"/>
      <c r="G5572" s="2"/>
      <c r="H5572" s="2"/>
      <c r="I5572" s="64"/>
      <c r="J5572" s="2"/>
      <c r="K5572" s="68"/>
    </row>
    <row r="5573" spans="6:11">
      <c r="F5573" s="2"/>
      <c r="G5573" s="2"/>
      <c r="H5573" s="2"/>
      <c r="I5573" s="64"/>
      <c r="J5573" s="2"/>
      <c r="K5573" s="68"/>
    </row>
    <row r="5574" spans="6:11">
      <c r="F5574" s="2"/>
      <c r="G5574" s="2"/>
      <c r="H5574" s="2"/>
      <c r="I5574" s="64"/>
      <c r="J5574" s="2"/>
      <c r="K5574" s="68"/>
    </row>
    <row r="5575" spans="6:11">
      <c r="F5575" s="2"/>
      <c r="G5575" s="2"/>
      <c r="H5575" s="2"/>
      <c r="I5575" s="64"/>
      <c r="J5575" s="2"/>
      <c r="K5575" s="68"/>
    </row>
    <row r="5576" spans="6:11">
      <c r="F5576" s="2"/>
      <c r="G5576" s="2"/>
      <c r="H5576" s="2"/>
      <c r="I5576" s="64"/>
      <c r="J5576" s="2"/>
      <c r="K5576" s="68"/>
    </row>
    <row r="5577" spans="6:11">
      <c r="F5577" s="2"/>
      <c r="G5577" s="2"/>
      <c r="H5577" s="2"/>
      <c r="I5577" s="64"/>
      <c r="J5577" s="2"/>
      <c r="K5577" s="68"/>
    </row>
    <row r="5578" spans="6:11">
      <c r="F5578" s="2"/>
      <c r="G5578" s="2"/>
      <c r="H5578" s="2"/>
      <c r="I5578" s="64"/>
      <c r="J5578" s="2"/>
      <c r="K5578" s="68"/>
    </row>
    <row r="5579" spans="6:11">
      <c r="F5579" s="2"/>
      <c r="G5579" s="2"/>
      <c r="H5579" s="2"/>
      <c r="I5579" s="64"/>
      <c r="J5579" s="2"/>
      <c r="K5579" s="68"/>
    </row>
    <row r="5580" spans="6:11">
      <c r="F5580" s="2"/>
      <c r="G5580" s="2"/>
      <c r="H5580" s="2"/>
      <c r="I5580" s="64"/>
      <c r="J5580" s="2"/>
      <c r="K5580" s="68"/>
    </row>
    <row r="5581" spans="6:11">
      <c r="F5581" s="2"/>
      <c r="G5581" s="2"/>
      <c r="H5581" s="2"/>
      <c r="I5581" s="64"/>
      <c r="J5581" s="2"/>
      <c r="K5581" s="68"/>
    </row>
    <row r="5582" spans="6:11">
      <c r="F5582" s="2"/>
      <c r="G5582" s="2"/>
      <c r="H5582" s="2"/>
      <c r="I5582" s="64"/>
      <c r="J5582" s="2"/>
      <c r="K5582" s="68"/>
    </row>
    <row r="5583" spans="6:11">
      <c r="F5583" s="2"/>
      <c r="G5583" s="2"/>
      <c r="H5583" s="2"/>
      <c r="I5583" s="64"/>
      <c r="J5583" s="2"/>
      <c r="K5583" s="68"/>
    </row>
    <row r="5584" spans="6:11">
      <c r="F5584" s="2"/>
      <c r="G5584" s="2"/>
      <c r="H5584" s="2"/>
      <c r="I5584" s="64"/>
      <c r="J5584" s="2"/>
      <c r="K5584" s="68"/>
    </row>
    <row r="5585" spans="6:11">
      <c r="F5585" s="2"/>
      <c r="G5585" s="2"/>
      <c r="H5585" s="2"/>
      <c r="I5585" s="64"/>
      <c r="J5585" s="2"/>
      <c r="K5585" s="68"/>
    </row>
    <row r="5586" spans="6:11">
      <c r="F5586" s="2"/>
      <c r="G5586" s="2"/>
      <c r="H5586" s="2"/>
      <c r="I5586" s="64"/>
      <c r="J5586" s="2"/>
      <c r="K5586" s="68"/>
    </row>
    <row r="5587" spans="6:11">
      <c r="F5587" s="2"/>
      <c r="G5587" s="2"/>
      <c r="H5587" s="2"/>
      <c r="I5587" s="64"/>
      <c r="J5587" s="2"/>
      <c r="K5587" s="68"/>
    </row>
    <row r="5588" spans="6:11">
      <c r="F5588" s="2"/>
      <c r="G5588" s="2"/>
      <c r="H5588" s="2"/>
      <c r="I5588" s="64"/>
      <c r="J5588" s="2"/>
      <c r="K5588" s="68"/>
    </row>
    <row r="5589" spans="6:11">
      <c r="F5589" s="2"/>
      <c r="G5589" s="2"/>
      <c r="H5589" s="2"/>
      <c r="I5589" s="64"/>
      <c r="J5589" s="2"/>
      <c r="K5589" s="68"/>
    </row>
    <row r="5590" spans="6:11">
      <c r="F5590" s="2"/>
      <c r="G5590" s="2"/>
      <c r="H5590" s="2"/>
      <c r="I5590" s="64"/>
      <c r="J5590" s="2"/>
      <c r="K5590" s="68"/>
    </row>
    <row r="5591" spans="6:11">
      <c r="F5591" s="2"/>
      <c r="G5591" s="2"/>
      <c r="H5591" s="2"/>
      <c r="I5591" s="64"/>
      <c r="J5591" s="2"/>
      <c r="K5591" s="68"/>
    </row>
    <row r="5592" spans="6:11">
      <c r="F5592" s="2"/>
      <c r="G5592" s="2"/>
      <c r="H5592" s="2"/>
      <c r="I5592" s="64"/>
      <c r="J5592" s="2"/>
      <c r="K5592" s="68"/>
    </row>
    <row r="5593" spans="6:11">
      <c r="F5593" s="2"/>
      <c r="G5593" s="2"/>
      <c r="H5593" s="2"/>
      <c r="I5593" s="64"/>
      <c r="J5593" s="2"/>
      <c r="K5593" s="68"/>
    </row>
    <row r="5594" spans="6:11">
      <c r="F5594" s="2"/>
      <c r="G5594" s="2"/>
      <c r="H5594" s="2"/>
      <c r="I5594" s="64"/>
      <c r="J5594" s="2"/>
      <c r="K5594" s="68"/>
    </row>
    <row r="5595" spans="6:11">
      <c r="F5595" s="2"/>
      <c r="G5595" s="2"/>
      <c r="H5595" s="2"/>
      <c r="I5595" s="64"/>
      <c r="J5595" s="2"/>
      <c r="K5595" s="68"/>
    </row>
    <row r="5596" spans="6:11">
      <c r="F5596" s="2"/>
      <c r="G5596" s="2"/>
      <c r="H5596" s="2"/>
      <c r="I5596" s="64"/>
      <c r="J5596" s="2"/>
      <c r="K5596" s="68"/>
    </row>
    <row r="5597" spans="6:11">
      <c r="F5597" s="2"/>
      <c r="G5597" s="2"/>
      <c r="H5597" s="2"/>
      <c r="I5597" s="64"/>
      <c r="J5597" s="2"/>
      <c r="K5597" s="68"/>
    </row>
    <row r="5598" spans="6:11">
      <c r="F5598" s="2"/>
      <c r="G5598" s="2"/>
      <c r="H5598" s="2"/>
      <c r="I5598" s="64"/>
      <c r="J5598" s="2"/>
      <c r="K5598" s="68"/>
    </row>
    <row r="5599" spans="6:11">
      <c r="F5599" s="2"/>
      <c r="G5599" s="2"/>
      <c r="H5599" s="2"/>
      <c r="I5599" s="64"/>
      <c r="J5599" s="2"/>
      <c r="K5599" s="68"/>
    </row>
    <row r="5600" spans="6:11">
      <c r="F5600" s="2"/>
      <c r="G5600" s="2"/>
      <c r="H5600" s="2"/>
      <c r="I5600" s="64"/>
      <c r="J5600" s="2"/>
      <c r="K5600" s="68"/>
    </row>
    <row r="5601" spans="6:11">
      <c r="F5601" s="2"/>
      <c r="G5601" s="2"/>
      <c r="H5601" s="2"/>
      <c r="I5601" s="64"/>
      <c r="J5601" s="2"/>
      <c r="K5601" s="68"/>
    </row>
    <row r="5602" spans="6:11">
      <c r="F5602" s="2"/>
      <c r="G5602" s="2"/>
      <c r="H5602" s="2"/>
      <c r="I5602" s="64"/>
      <c r="J5602" s="2"/>
      <c r="K5602" s="68"/>
    </row>
    <row r="5603" spans="6:11">
      <c r="F5603" s="2"/>
      <c r="G5603" s="2"/>
      <c r="H5603" s="2"/>
      <c r="I5603" s="64"/>
      <c r="J5603" s="2"/>
      <c r="K5603" s="68"/>
    </row>
    <row r="5604" spans="6:11">
      <c r="F5604" s="2"/>
      <c r="G5604" s="2"/>
      <c r="H5604" s="2"/>
      <c r="I5604" s="64"/>
      <c r="J5604" s="2"/>
      <c r="K5604" s="68"/>
    </row>
    <row r="5605" spans="6:11">
      <c r="F5605" s="2"/>
      <c r="G5605" s="2"/>
      <c r="H5605" s="2"/>
      <c r="I5605" s="64"/>
      <c r="J5605" s="2"/>
      <c r="K5605" s="68"/>
    </row>
    <row r="5606" spans="6:11">
      <c r="F5606" s="2"/>
      <c r="G5606" s="2"/>
      <c r="H5606" s="2"/>
      <c r="I5606" s="64"/>
      <c r="J5606" s="2"/>
      <c r="K5606" s="68"/>
    </row>
    <row r="5607" spans="6:11">
      <c r="F5607" s="2"/>
      <c r="G5607" s="2"/>
      <c r="H5607" s="2"/>
      <c r="I5607" s="64"/>
      <c r="J5607" s="2"/>
      <c r="K5607" s="68"/>
    </row>
    <row r="5608" spans="6:11">
      <c r="F5608" s="2"/>
      <c r="G5608" s="2"/>
      <c r="H5608" s="2"/>
      <c r="I5608" s="64"/>
      <c r="J5608" s="2"/>
      <c r="K5608" s="68"/>
    </row>
    <row r="5609" spans="6:11">
      <c r="F5609" s="2"/>
      <c r="G5609" s="2"/>
      <c r="H5609" s="2"/>
      <c r="I5609" s="64"/>
      <c r="J5609" s="2"/>
      <c r="K5609" s="68"/>
    </row>
    <row r="5610" spans="6:11">
      <c r="F5610" s="2"/>
      <c r="G5610" s="2"/>
      <c r="H5610" s="2"/>
      <c r="I5610" s="64"/>
      <c r="J5610" s="2"/>
      <c r="K5610" s="68"/>
    </row>
    <row r="5611" spans="6:11">
      <c r="F5611" s="2"/>
      <c r="G5611" s="2"/>
      <c r="H5611" s="2"/>
      <c r="I5611" s="64"/>
      <c r="J5611" s="2"/>
      <c r="K5611" s="68"/>
    </row>
    <row r="5612" spans="6:11">
      <c r="F5612" s="2"/>
      <c r="G5612" s="2"/>
      <c r="H5612" s="2"/>
      <c r="I5612" s="64"/>
      <c r="J5612" s="2"/>
      <c r="K5612" s="68"/>
    </row>
    <row r="5613" spans="6:11">
      <c r="F5613" s="2"/>
      <c r="G5613" s="2"/>
      <c r="H5613" s="2"/>
      <c r="I5613" s="64"/>
      <c r="J5613" s="2"/>
      <c r="K5613" s="68"/>
    </row>
    <row r="5614" spans="6:11">
      <c r="F5614" s="2"/>
      <c r="G5614" s="2"/>
      <c r="H5614" s="2"/>
      <c r="I5614" s="64"/>
      <c r="J5614" s="2"/>
      <c r="K5614" s="68"/>
    </row>
    <row r="5615" spans="6:11">
      <c r="F5615" s="2"/>
      <c r="G5615" s="2"/>
      <c r="H5615" s="2"/>
      <c r="I5615" s="64"/>
      <c r="J5615" s="2"/>
      <c r="K5615" s="68"/>
    </row>
    <row r="5616" spans="6:11">
      <c r="F5616" s="2"/>
      <c r="G5616" s="2"/>
      <c r="H5616" s="2"/>
      <c r="I5616" s="64"/>
      <c r="J5616" s="2"/>
      <c r="K5616" s="68"/>
    </row>
    <row r="5617" spans="6:11">
      <c r="F5617" s="2"/>
      <c r="G5617" s="2"/>
      <c r="H5617" s="2"/>
      <c r="I5617" s="64"/>
      <c r="J5617" s="2"/>
      <c r="K5617" s="68"/>
    </row>
    <row r="5618" spans="6:11">
      <c r="F5618" s="2"/>
      <c r="G5618" s="2"/>
      <c r="H5618" s="2"/>
      <c r="I5618" s="64"/>
      <c r="J5618" s="2"/>
      <c r="K5618" s="68"/>
    </row>
    <row r="5619" spans="6:11">
      <c r="F5619" s="2"/>
      <c r="G5619" s="2"/>
      <c r="H5619" s="2"/>
      <c r="I5619" s="64"/>
      <c r="J5619" s="2"/>
      <c r="K5619" s="68"/>
    </row>
    <row r="5620" spans="6:11">
      <c r="F5620" s="2"/>
      <c r="G5620" s="2"/>
      <c r="H5620" s="2"/>
      <c r="I5620" s="64"/>
      <c r="J5620" s="2"/>
      <c r="K5620" s="68"/>
    </row>
    <row r="5621" spans="6:11">
      <c r="F5621" s="2"/>
      <c r="G5621" s="2"/>
      <c r="H5621" s="2"/>
      <c r="I5621" s="64"/>
      <c r="J5621" s="2"/>
      <c r="K5621" s="68"/>
    </row>
    <row r="5622" spans="6:11">
      <c r="F5622" s="2"/>
      <c r="G5622" s="2"/>
      <c r="H5622" s="2"/>
      <c r="I5622" s="64"/>
      <c r="J5622" s="2"/>
      <c r="K5622" s="68"/>
    </row>
    <row r="5623" spans="6:11">
      <c r="F5623" s="2"/>
      <c r="G5623" s="2"/>
      <c r="H5623" s="2"/>
      <c r="I5623" s="64"/>
      <c r="J5623" s="2"/>
      <c r="K5623" s="68"/>
    </row>
    <row r="5624" spans="6:11">
      <c r="F5624" s="2"/>
      <c r="G5624" s="2"/>
      <c r="H5624" s="2"/>
      <c r="I5624" s="64"/>
      <c r="J5624" s="2"/>
      <c r="K5624" s="68"/>
    </row>
    <row r="5625" spans="6:11">
      <c r="F5625" s="2"/>
      <c r="G5625" s="2"/>
      <c r="H5625" s="2"/>
      <c r="I5625" s="64"/>
      <c r="J5625" s="2"/>
      <c r="K5625" s="68"/>
    </row>
    <row r="5626" spans="6:11">
      <c r="F5626" s="2"/>
      <c r="G5626" s="2"/>
      <c r="H5626" s="2"/>
      <c r="I5626" s="64"/>
      <c r="J5626" s="2"/>
      <c r="K5626" s="68"/>
    </row>
    <row r="5627" spans="6:11">
      <c r="F5627" s="2"/>
      <c r="G5627" s="2"/>
      <c r="H5627" s="2"/>
      <c r="I5627" s="64"/>
      <c r="J5627" s="2"/>
      <c r="K5627" s="68"/>
    </row>
    <row r="5628" spans="6:11">
      <c r="F5628" s="2"/>
      <c r="G5628" s="2"/>
      <c r="H5628" s="2"/>
      <c r="I5628" s="64"/>
      <c r="J5628" s="2"/>
      <c r="K5628" s="68"/>
    </row>
    <row r="5629" spans="6:11">
      <c r="F5629" s="2"/>
      <c r="G5629" s="2"/>
      <c r="H5629" s="2"/>
      <c r="I5629" s="64"/>
      <c r="J5629" s="2"/>
      <c r="K5629" s="68"/>
    </row>
    <row r="5630" spans="6:11">
      <c r="F5630" s="2"/>
      <c r="G5630" s="2"/>
      <c r="H5630" s="2"/>
      <c r="I5630" s="64"/>
      <c r="J5630" s="2"/>
      <c r="K5630" s="68"/>
    </row>
    <row r="5631" spans="6:11">
      <c r="F5631" s="2"/>
      <c r="G5631" s="2"/>
      <c r="H5631" s="2"/>
      <c r="I5631" s="64"/>
      <c r="J5631" s="2"/>
      <c r="K5631" s="68"/>
    </row>
    <row r="5632" spans="6:11">
      <c r="F5632" s="2"/>
      <c r="G5632" s="2"/>
      <c r="H5632" s="2"/>
      <c r="I5632" s="64"/>
      <c r="J5632" s="2"/>
      <c r="K5632" s="68"/>
    </row>
    <row r="5633" spans="6:11">
      <c r="F5633" s="2"/>
      <c r="G5633" s="2"/>
      <c r="H5633" s="2"/>
      <c r="I5633" s="64"/>
      <c r="J5633" s="2"/>
      <c r="K5633" s="68"/>
    </row>
    <row r="5634" spans="6:11">
      <c r="F5634" s="2"/>
      <c r="G5634" s="2"/>
      <c r="H5634" s="2"/>
      <c r="I5634" s="64"/>
      <c r="J5634" s="2"/>
      <c r="K5634" s="68"/>
    </row>
    <row r="5635" spans="6:11">
      <c r="F5635" s="2"/>
      <c r="G5635" s="2"/>
      <c r="H5635" s="2"/>
      <c r="I5635" s="64"/>
      <c r="J5635" s="2"/>
      <c r="K5635" s="68"/>
    </row>
    <row r="5636" spans="6:11">
      <c r="F5636" s="2"/>
      <c r="G5636" s="2"/>
      <c r="H5636" s="2"/>
      <c r="I5636" s="64"/>
      <c r="J5636" s="2"/>
      <c r="K5636" s="68"/>
    </row>
    <row r="5637" spans="6:11">
      <c r="F5637" s="2"/>
      <c r="G5637" s="2"/>
      <c r="H5637" s="2"/>
      <c r="I5637" s="64"/>
      <c r="J5637" s="2"/>
      <c r="K5637" s="68"/>
    </row>
    <row r="5638" spans="6:11">
      <c r="F5638" s="2"/>
      <c r="G5638" s="2"/>
      <c r="H5638" s="2"/>
      <c r="I5638" s="64"/>
      <c r="J5638" s="2"/>
      <c r="K5638" s="68"/>
    </row>
    <row r="5639" spans="6:11">
      <c r="F5639" s="2"/>
      <c r="G5639" s="2"/>
      <c r="H5639" s="2"/>
      <c r="I5639" s="64"/>
      <c r="J5639" s="2"/>
      <c r="K5639" s="68"/>
    </row>
    <row r="5640" spans="6:11">
      <c r="F5640" s="2"/>
      <c r="G5640" s="2"/>
      <c r="H5640" s="2"/>
      <c r="I5640" s="64"/>
      <c r="J5640" s="2"/>
      <c r="K5640" s="68"/>
    </row>
    <row r="5641" spans="6:11">
      <c r="F5641" s="2"/>
      <c r="G5641" s="2"/>
      <c r="H5641" s="2"/>
      <c r="I5641" s="64"/>
      <c r="J5641" s="2"/>
      <c r="K5641" s="68"/>
    </row>
    <row r="5642" spans="6:11">
      <c r="F5642" s="2"/>
      <c r="G5642" s="2"/>
      <c r="H5642" s="2"/>
      <c r="I5642" s="64"/>
      <c r="J5642" s="2"/>
      <c r="K5642" s="68"/>
    </row>
    <row r="5643" spans="6:11">
      <c r="F5643" s="2"/>
      <c r="G5643" s="2"/>
      <c r="H5643" s="2"/>
      <c r="I5643" s="64"/>
      <c r="J5643" s="2"/>
      <c r="K5643" s="68"/>
    </row>
    <row r="5644" spans="6:11">
      <c r="F5644" s="2"/>
      <c r="G5644" s="2"/>
      <c r="H5644" s="2"/>
      <c r="I5644" s="64"/>
      <c r="J5644" s="2"/>
      <c r="K5644" s="68"/>
    </row>
    <row r="5645" spans="6:11">
      <c r="F5645" s="2"/>
      <c r="G5645" s="2"/>
      <c r="H5645" s="2"/>
      <c r="I5645" s="64"/>
      <c r="J5645" s="2"/>
      <c r="K5645" s="68"/>
    </row>
    <row r="5646" spans="6:11">
      <c r="F5646" s="2"/>
      <c r="G5646" s="2"/>
      <c r="H5646" s="2"/>
      <c r="I5646" s="64"/>
      <c r="J5646" s="2"/>
      <c r="K5646" s="68"/>
    </row>
    <row r="5647" spans="6:11">
      <c r="F5647" s="2"/>
      <c r="G5647" s="2"/>
      <c r="H5647" s="2"/>
      <c r="I5647" s="64"/>
      <c r="J5647" s="2"/>
      <c r="K5647" s="68"/>
    </row>
    <row r="5648" spans="6:11">
      <c r="F5648" s="2"/>
      <c r="G5648" s="2"/>
      <c r="H5648" s="2"/>
      <c r="I5648" s="64"/>
      <c r="J5648" s="2"/>
      <c r="K5648" s="68"/>
    </row>
    <row r="5649" spans="6:11">
      <c r="F5649" s="2"/>
      <c r="G5649" s="2"/>
      <c r="H5649" s="2"/>
      <c r="I5649" s="64"/>
      <c r="J5649" s="2"/>
      <c r="K5649" s="68"/>
    </row>
    <row r="5650" spans="6:11">
      <c r="F5650" s="2"/>
      <c r="G5650" s="2"/>
      <c r="H5650" s="2"/>
      <c r="I5650" s="64"/>
      <c r="J5650" s="2"/>
      <c r="K5650" s="68"/>
    </row>
    <row r="5651" spans="6:11">
      <c r="F5651" s="2"/>
      <c r="G5651" s="2"/>
      <c r="H5651" s="2"/>
      <c r="I5651" s="64"/>
      <c r="J5651" s="2"/>
      <c r="K5651" s="68"/>
    </row>
    <row r="5652" spans="6:11">
      <c r="F5652" s="2"/>
      <c r="G5652" s="2"/>
      <c r="H5652" s="2"/>
      <c r="I5652" s="64"/>
      <c r="J5652" s="2"/>
      <c r="K5652" s="68"/>
    </row>
    <row r="5653" spans="6:11">
      <c r="F5653" s="2"/>
      <c r="G5653" s="2"/>
      <c r="H5653" s="2"/>
      <c r="I5653" s="64"/>
      <c r="J5653" s="2"/>
      <c r="K5653" s="68"/>
    </row>
    <row r="5654" spans="6:11">
      <c r="F5654" s="2"/>
      <c r="G5654" s="2"/>
      <c r="H5654" s="2"/>
      <c r="I5654" s="64"/>
      <c r="J5654" s="2"/>
      <c r="K5654" s="68"/>
    </row>
    <row r="5655" spans="6:11">
      <c r="F5655" s="2"/>
      <c r="G5655" s="2"/>
      <c r="H5655" s="2"/>
      <c r="I5655" s="64"/>
      <c r="J5655" s="2"/>
      <c r="K5655" s="68"/>
    </row>
    <row r="5656" spans="6:11">
      <c r="F5656" s="2"/>
      <c r="G5656" s="2"/>
      <c r="H5656" s="2"/>
      <c r="I5656" s="64"/>
      <c r="J5656" s="2"/>
      <c r="K5656" s="68"/>
    </row>
    <row r="5657" spans="6:11">
      <c r="F5657" s="2"/>
      <c r="G5657" s="2"/>
      <c r="H5657" s="2"/>
      <c r="I5657" s="64"/>
      <c r="J5657" s="2"/>
      <c r="K5657" s="68"/>
    </row>
    <row r="5658" spans="6:11">
      <c r="F5658" s="2"/>
      <c r="G5658" s="2"/>
      <c r="H5658" s="2"/>
      <c r="I5658" s="64"/>
      <c r="J5658" s="2"/>
      <c r="K5658" s="68"/>
    </row>
    <row r="5659" spans="6:11">
      <c r="F5659" s="2"/>
      <c r="G5659" s="2"/>
      <c r="H5659" s="2"/>
      <c r="I5659" s="64"/>
      <c r="J5659" s="2"/>
      <c r="K5659" s="68"/>
    </row>
    <row r="5660" spans="6:11">
      <c r="F5660" s="2"/>
      <c r="G5660" s="2"/>
      <c r="H5660" s="2"/>
      <c r="I5660" s="64"/>
      <c r="J5660" s="2"/>
      <c r="K5660" s="68"/>
    </row>
    <row r="5661" spans="6:11">
      <c r="F5661" s="2"/>
      <c r="G5661" s="2"/>
      <c r="H5661" s="2"/>
      <c r="I5661" s="64"/>
      <c r="J5661" s="2"/>
      <c r="K5661" s="68"/>
    </row>
    <row r="5662" spans="6:11">
      <c r="F5662" s="2"/>
      <c r="G5662" s="2"/>
      <c r="H5662" s="2"/>
      <c r="I5662" s="64"/>
      <c r="J5662" s="2"/>
      <c r="K5662" s="68"/>
    </row>
    <row r="5663" spans="6:11">
      <c r="F5663" s="2"/>
      <c r="G5663" s="2"/>
      <c r="H5663" s="2"/>
      <c r="I5663" s="64"/>
      <c r="J5663" s="2"/>
      <c r="K5663" s="68"/>
    </row>
    <row r="5664" spans="6:11">
      <c r="F5664" s="2"/>
      <c r="G5664" s="2"/>
      <c r="H5664" s="2"/>
      <c r="I5664" s="64"/>
      <c r="J5664" s="2"/>
      <c r="K5664" s="68"/>
    </row>
    <row r="5665" spans="6:11">
      <c r="F5665" s="2"/>
      <c r="G5665" s="2"/>
      <c r="H5665" s="2"/>
      <c r="I5665" s="64"/>
      <c r="J5665" s="2"/>
      <c r="K5665" s="68"/>
    </row>
    <row r="5666" spans="6:11">
      <c r="F5666" s="2"/>
      <c r="G5666" s="2"/>
      <c r="H5666" s="2"/>
      <c r="I5666" s="64"/>
      <c r="J5666" s="2"/>
      <c r="K5666" s="68"/>
    </row>
    <row r="5667" spans="6:11">
      <c r="F5667" s="2"/>
      <c r="G5667" s="2"/>
      <c r="H5667" s="2"/>
      <c r="I5667" s="64"/>
      <c r="J5667" s="2"/>
      <c r="K5667" s="68"/>
    </row>
    <row r="5668" spans="6:11">
      <c r="F5668" s="2"/>
      <c r="G5668" s="2"/>
      <c r="H5668" s="2"/>
      <c r="I5668" s="64"/>
      <c r="J5668" s="2"/>
      <c r="K5668" s="68"/>
    </row>
    <row r="5669" spans="6:11">
      <c r="F5669" s="2"/>
      <c r="G5669" s="2"/>
      <c r="H5669" s="2"/>
      <c r="I5669" s="64"/>
      <c r="J5669" s="2"/>
      <c r="K5669" s="68"/>
    </row>
    <row r="5670" spans="6:11">
      <c r="F5670" s="2"/>
      <c r="G5670" s="2"/>
      <c r="H5670" s="2"/>
      <c r="I5670" s="64"/>
      <c r="J5670" s="2"/>
      <c r="K5670" s="68"/>
    </row>
    <row r="5671" spans="6:11">
      <c r="F5671" s="2"/>
      <c r="G5671" s="2"/>
      <c r="H5671" s="2"/>
      <c r="I5671" s="64"/>
      <c r="J5671" s="2"/>
      <c r="K5671" s="68"/>
    </row>
    <row r="5672" spans="6:11">
      <c r="F5672" s="2"/>
      <c r="G5672" s="2"/>
      <c r="H5672" s="2"/>
      <c r="I5672" s="64"/>
      <c r="J5672" s="2"/>
      <c r="K5672" s="68"/>
    </row>
    <row r="5673" spans="6:11">
      <c r="F5673" s="2"/>
      <c r="G5673" s="2"/>
      <c r="H5673" s="2"/>
      <c r="I5673" s="64"/>
      <c r="J5673" s="2"/>
      <c r="K5673" s="68"/>
    </row>
    <row r="5674" spans="6:11">
      <c r="F5674" s="2"/>
      <c r="G5674" s="2"/>
      <c r="H5674" s="2"/>
      <c r="I5674" s="64"/>
      <c r="J5674" s="2"/>
      <c r="K5674" s="68"/>
    </row>
    <row r="5675" spans="6:11">
      <c r="F5675" s="2"/>
      <c r="G5675" s="2"/>
      <c r="H5675" s="2"/>
      <c r="I5675" s="64"/>
      <c r="J5675" s="2"/>
      <c r="K5675" s="68"/>
    </row>
    <row r="5676" spans="6:11">
      <c r="F5676" s="2"/>
      <c r="G5676" s="2"/>
      <c r="H5676" s="2"/>
      <c r="I5676" s="64"/>
      <c r="J5676" s="2"/>
      <c r="K5676" s="68"/>
    </row>
    <row r="5677" spans="6:11">
      <c r="F5677" s="2"/>
      <c r="G5677" s="2"/>
      <c r="H5677" s="2"/>
      <c r="I5677" s="64"/>
      <c r="J5677" s="2"/>
      <c r="K5677" s="68"/>
    </row>
    <row r="5678" spans="6:11">
      <c r="F5678" s="2"/>
      <c r="G5678" s="2"/>
      <c r="H5678" s="2"/>
      <c r="I5678" s="64"/>
      <c r="J5678" s="2"/>
      <c r="K5678" s="68"/>
    </row>
    <row r="5679" spans="6:11">
      <c r="F5679" s="2"/>
      <c r="G5679" s="2"/>
      <c r="H5679" s="2"/>
      <c r="I5679" s="64"/>
      <c r="J5679" s="2"/>
      <c r="K5679" s="68"/>
    </row>
    <row r="5680" spans="6:11">
      <c r="F5680" s="2"/>
      <c r="G5680" s="2"/>
      <c r="H5680" s="2"/>
      <c r="I5680" s="64"/>
      <c r="J5680" s="2"/>
      <c r="K5680" s="68"/>
    </row>
    <row r="5681" spans="6:11">
      <c r="F5681" s="2"/>
      <c r="G5681" s="2"/>
      <c r="H5681" s="2"/>
      <c r="I5681" s="64"/>
      <c r="J5681" s="2"/>
      <c r="K5681" s="68"/>
    </row>
    <row r="5682" spans="6:11">
      <c r="F5682" s="2"/>
      <c r="G5682" s="2"/>
      <c r="H5682" s="2"/>
      <c r="I5682" s="64"/>
      <c r="J5682" s="2"/>
      <c r="K5682" s="68"/>
    </row>
    <row r="5683" spans="6:11">
      <c r="F5683" s="2"/>
      <c r="G5683" s="2"/>
      <c r="H5683" s="2"/>
      <c r="I5683" s="64"/>
      <c r="J5683" s="2"/>
      <c r="K5683" s="68"/>
    </row>
    <row r="5684" spans="6:11">
      <c r="F5684" s="2"/>
      <c r="G5684" s="2"/>
      <c r="H5684" s="2"/>
      <c r="I5684" s="64"/>
      <c r="J5684" s="2"/>
      <c r="K5684" s="68"/>
    </row>
    <row r="5685" spans="6:11">
      <c r="F5685" s="2"/>
      <c r="G5685" s="2"/>
      <c r="H5685" s="2"/>
      <c r="I5685" s="64"/>
      <c r="J5685" s="2"/>
      <c r="K5685" s="68"/>
    </row>
    <row r="5686" spans="6:11">
      <c r="F5686" s="2"/>
      <c r="G5686" s="2"/>
      <c r="H5686" s="2"/>
      <c r="I5686" s="64"/>
      <c r="J5686" s="2"/>
      <c r="K5686" s="68"/>
    </row>
    <row r="5687" spans="6:11">
      <c r="F5687" s="2"/>
      <c r="G5687" s="2"/>
      <c r="H5687" s="2"/>
      <c r="I5687" s="64"/>
      <c r="J5687" s="2"/>
      <c r="K5687" s="68"/>
    </row>
    <row r="5688" spans="6:11">
      <c r="F5688" s="2"/>
      <c r="G5688" s="2"/>
      <c r="H5688" s="2"/>
      <c r="I5688" s="64"/>
      <c r="J5688" s="2"/>
      <c r="K5688" s="68"/>
    </row>
    <row r="5689" spans="6:11">
      <c r="F5689" s="2"/>
      <c r="G5689" s="2"/>
      <c r="H5689" s="2"/>
      <c r="I5689" s="64"/>
      <c r="J5689" s="2"/>
      <c r="K5689" s="68"/>
    </row>
    <row r="5690" spans="6:11">
      <c r="F5690" s="2"/>
      <c r="G5690" s="2"/>
      <c r="H5690" s="2"/>
      <c r="I5690" s="64"/>
      <c r="J5690" s="2"/>
      <c r="K5690" s="68"/>
    </row>
    <row r="5691" spans="6:11">
      <c r="F5691" s="2"/>
      <c r="G5691" s="2"/>
      <c r="H5691" s="2"/>
      <c r="I5691" s="64"/>
      <c r="J5691" s="2"/>
      <c r="K5691" s="68"/>
    </row>
    <row r="5692" spans="6:11">
      <c r="F5692" s="2"/>
      <c r="G5692" s="2"/>
      <c r="H5692" s="2"/>
      <c r="I5692" s="64"/>
      <c r="J5692" s="2"/>
      <c r="K5692" s="68"/>
    </row>
    <row r="5693" spans="6:11">
      <c r="F5693" s="2"/>
      <c r="G5693" s="2"/>
      <c r="H5693" s="2"/>
      <c r="I5693" s="64"/>
      <c r="J5693" s="2"/>
      <c r="K5693" s="68"/>
    </row>
    <row r="5694" spans="6:11">
      <c r="F5694" s="2"/>
      <c r="G5694" s="2"/>
      <c r="H5694" s="2"/>
      <c r="I5694" s="64"/>
      <c r="J5694" s="2"/>
      <c r="K5694" s="68"/>
    </row>
    <row r="5695" spans="6:11">
      <c r="F5695" s="2"/>
      <c r="G5695" s="2"/>
      <c r="H5695" s="2"/>
      <c r="I5695" s="64"/>
      <c r="J5695" s="2"/>
      <c r="K5695" s="68"/>
    </row>
    <row r="5696" spans="6:11">
      <c r="F5696" s="2"/>
      <c r="G5696" s="2"/>
      <c r="H5696" s="2"/>
      <c r="I5696" s="64"/>
      <c r="J5696" s="2"/>
      <c r="K5696" s="68"/>
    </row>
    <row r="5697" spans="6:11">
      <c r="F5697" s="2"/>
      <c r="G5697" s="2"/>
      <c r="H5697" s="2"/>
      <c r="I5697" s="64"/>
      <c r="J5697" s="2"/>
      <c r="K5697" s="68"/>
    </row>
    <row r="5698" spans="6:11">
      <c r="F5698" s="2"/>
      <c r="G5698" s="2"/>
      <c r="H5698" s="2"/>
      <c r="I5698" s="64"/>
      <c r="J5698" s="2"/>
      <c r="K5698" s="68"/>
    </row>
    <row r="5699" spans="6:11">
      <c r="F5699" s="2"/>
      <c r="G5699" s="2"/>
      <c r="H5699" s="2"/>
      <c r="I5699" s="64"/>
      <c r="J5699" s="2"/>
      <c r="K5699" s="68"/>
    </row>
    <row r="5700" spans="6:11">
      <c r="F5700" s="2"/>
      <c r="G5700" s="2"/>
      <c r="H5700" s="2"/>
      <c r="I5700" s="64"/>
      <c r="J5700" s="2"/>
      <c r="K5700" s="68"/>
    </row>
    <row r="5701" spans="6:11">
      <c r="F5701" s="2"/>
      <c r="G5701" s="2"/>
      <c r="H5701" s="2"/>
      <c r="I5701" s="64"/>
      <c r="J5701" s="2"/>
      <c r="K5701" s="68"/>
    </row>
    <row r="5702" spans="6:11">
      <c r="F5702" s="2"/>
      <c r="G5702" s="2"/>
      <c r="H5702" s="2"/>
      <c r="I5702" s="64"/>
      <c r="J5702" s="2"/>
      <c r="K5702" s="68"/>
    </row>
    <row r="5703" spans="6:11">
      <c r="F5703" s="2"/>
      <c r="G5703" s="2"/>
      <c r="H5703" s="2"/>
      <c r="I5703" s="64"/>
      <c r="J5703" s="2"/>
      <c r="K5703" s="68"/>
    </row>
    <row r="5704" spans="6:11">
      <c r="F5704" s="2"/>
      <c r="G5704" s="2"/>
      <c r="H5704" s="2"/>
      <c r="I5704" s="64"/>
      <c r="J5704" s="2"/>
      <c r="K5704" s="68"/>
    </row>
    <row r="5705" spans="6:11">
      <c r="F5705" s="2"/>
      <c r="G5705" s="2"/>
      <c r="H5705" s="2"/>
      <c r="I5705" s="64"/>
      <c r="J5705" s="2"/>
      <c r="K5705" s="68"/>
    </row>
    <row r="5706" spans="6:11">
      <c r="F5706" s="2"/>
      <c r="G5706" s="2"/>
      <c r="H5706" s="2"/>
      <c r="I5706" s="64"/>
      <c r="J5706" s="2"/>
      <c r="K5706" s="68"/>
    </row>
    <row r="5707" spans="6:11">
      <c r="F5707" s="2"/>
      <c r="G5707" s="2"/>
      <c r="H5707" s="2"/>
      <c r="I5707" s="64"/>
      <c r="J5707" s="2"/>
      <c r="K5707" s="68"/>
    </row>
    <row r="5708" spans="6:11">
      <c r="F5708" s="2"/>
      <c r="G5708" s="2"/>
      <c r="H5708" s="2"/>
      <c r="I5708" s="64"/>
      <c r="J5708" s="2"/>
      <c r="K5708" s="68"/>
    </row>
    <row r="5709" spans="6:11">
      <c r="F5709" s="2"/>
      <c r="G5709" s="2"/>
      <c r="H5709" s="2"/>
      <c r="I5709" s="64"/>
      <c r="J5709" s="2"/>
      <c r="K5709" s="68"/>
    </row>
    <row r="5710" spans="6:11">
      <c r="F5710" s="2"/>
      <c r="G5710" s="2"/>
      <c r="H5710" s="2"/>
      <c r="I5710" s="64"/>
      <c r="J5710" s="2"/>
      <c r="K5710" s="68"/>
    </row>
    <row r="5711" spans="6:11">
      <c r="F5711" s="2"/>
      <c r="G5711" s="2"/>
      <c r="H5711" s="2"/>
      <c r="I5711" s="64"/>
      <c r="J5711" s="2"/>
      <c r="K5711" s="68"/>
    </row>
    <row r="5712" spans="6:11">
      <c r="F5712" s="2"/>
      <c r="G5712" s="2"/>
      <c r="H5712" s="2"/>
      <c r="I5712" s="64"/>
      <c r="J5712" s="2"/>
      <c r="K5712" s="68"/>
    </row>
    <row r="5713" spans="6:11">
      <c r="F5713" s="2"/>
      <c r="G5713" s="2"/>
      <c r="H5713" s="2"/>
      <c r="I5713" s="64"/>
      <c r="J5713" s="2"/>
      <c r="K5713" s="68"/>
    </row>
    <row r="5714" spans="6:11">
      <c r="F5714" s="2"/>
      <c r="G5714" s="2"/>
      <c r="H5714" s="2"/>
      <c r="I5714" s="64"/>
      <c r="J5714" s="2"/>
      <c r="K5714" s="68"/>
    </row>
    <row r="5715" spans="6:11">
      <c r="F5715" s="2"/>
      <c r="G5715" s="2"/>
      <c r="H5715" s="2"/>
      <c r="I5715" s="64"/>
      <c r="J5715" s="2"/>
      <c r="K5715" s="68"/>
    </row>
    <row r="5716" spans="6:11">
      <c r="F5716" s="2"/>
      <c r="G5716" s="2"/>
      <c r="H5716" s="2"/>
      <c r="I5716" s="64"/>
      <c r="J5716" s="2"/>
      <c r="K5716" s="68"/>
    </row>
    <row r="5717" spans="6:11">
      <c r="F5717" s="2"/>
      <c r="G5717" s="2"/>
      <c r="H5717" s="2"/>
      <c r="I5717" s="64"/>
      <c r="J5717" s="2"/>
      <c r="K5717" s="68"/>
    </row>
    <row r="5718" spans="6:11">
      <c r="F5718" s="2"/>
      <c r="G5718" s="2"/>
      <c r="H5718" s="2"/>
      <c r="I5718" s="64"/>
      <c r="J5718" s="2"/>
      <c r="K5718" s="68"/>
    </row>
    <row r="5719" spans="6:11">
      <c r="F5719" s="2"/>
      <c r="G5719" s="2"/>
      <c r="H5719" s="2"/>
      <c r="I5719" s="64"/>
      <c r="J5719" s="2"/>
      <c r="K5719" s="68"/>
    </row>
    <row r="5720" spans="6:11">
      <c r="F5720" s="2"/>
      <c r="G5720" s="2"/>
      <c r="H5720" s="2"/>
      <c r="I5720" s="64"/>
      <c r="J5720" s="2"/>
      <c r="K5720" s="68"/>
    </row>
    <row r="5721" spans="6:11">
      <c r="F5721" s="2"/>
      <c r="G5721" s="2"/>
      <c r="H5721" s="2"/>
      <c r="I5721" s="64"/>
      <c r="J5721" s="2"/>
      <c r="K5721" s="68"/>
    </row>
    <row r="5722" spans="6:11">
      <c r="F5722" s="2"/>
      <c r="G5722" s="2"/>
      <c r="H5722" s="2"/>
      <c r="I5722" s="64"/>
      <c r="J5722" s="2"/>
      <c r="K5722" s="68"/>
    </row>
    <row r="5723" spans="6:11">
      <c r="F5723" s="2"/>
      <c r="G5723" s="2"/>
      <c r="H5723" s="2"/>
      <c r="I5723" s="64"/>
      <c r="J5723" s="2"/>
      <c r="K5723" s="68"/>
    </row>
    <row r="5724" spans="6:11">
      <c r="F5724" s="2"/>
      <c r="G5724" s="2"/>
      <c r="H5724" s="2"/>
      <c r="I5724" s="64"/>
      <c r="J5724" s="2"/>
      <c r="K5724" s="68"/>
    </row>
    <row r="5725" spans="6:11">
      <c r="F5725" s="2"/>
      <c r="G5725" s="2"/>
      <c r="H5725" s="2"/>
      <c r="I5725" s="64"/>
      <c r="J5725" s="2"/>
      <c r="K5725" s="68"/>
    </row>
    <row r="5726" spans="6:11">
      <c r="F5726" s="2"/>
      <c r="G5726" s="2"/>
      <c r="H5726" s="2"/>
      <c r="I5726" s="64"/>
      <c r="J5726" s="2"/>
      <c r="K5726" s="68"/>
    </row>
    <row r="5727" spans="6:11">
      <c r="F5727" s="2"/>
      <c r="G5727" s="2"/>
      <c r="H5727" s="2"/>
      <c r="I5727" s="64"/>
      <c r="J5727" s="2"/>
      <c r="K5727" s="68"/>
    </row>
    <row r="5728" spans="6:11">
      <c r="F5728" s="2"/>
      <c r="G5728" s="2"/>
      <c r="H5728" s="2"/>
      <c r="I5728" s="64"/>
      <c r="J5728" s="2"/>
      <c r="K5728" s="68"/>
    </row>
    <row r="5729" spans="6:11">
      <c r="F5729" s="2"/>
      <c r="G5729" s="2"/>
      <c r="H5729" s="2"/>
      <c r="I5729" s="64"/>
      <c r="J5729" s="2"/>
      <c r="K5729" s="68"/>
    </row>
    <row r="5730" spans="6:11">
      <c r="F5730" s="2"/>
      <c r="G5730" s="2"/>
      <c r="H5730" s="2"/>
      <c r="I5730" s="64"/>
      <c r="J5730" s="2"/>
      <c r="K5730" s="68"/>
    </row>
    <row r="5731" spans="6:11">
      <c r="F5731" s="2"/>
      <c r="G5731" s="2"/>
      <c r="H5731" s="2"/>
      <c r="I5731" s="64"/>
      <c r="J5731" s="2"/>
      <c r="K5731" s="68"/>
    </row>
    <row r="5732" spans="6:11">
      <c r="F5732" s="2"/>
      <c r="G5732" s="2"/>
      <c r="H5732" s="2"/>
      <c r="I5732" s="64"/>
      <c r="J5732" s="2"/>
      <c r="K5732" s="68"/>
    </row>
    <row r="5733" spans="6:11">
      <c r="F5733" s="2"/>
      <c r="G5733" s="2"/>
      <c r="H5733" s="2"/>
      <c r="I5733" s="64"/>
      <c r="J5733" s="2"/>
      <c r="K5733" s="68"/>
    </row>
    <row r="5734" spans="6:11">
      <c r="F5734" s="2"/>
      <c r="G5734" s="2"/>
      <c r="H5734" s="2"/>
      <c r="I5734" s="64"/>
      <c r="J5734" s="2"/>
      <c r="K5734" s="68"/>
    </row>
    <row r="5735" spans="6:11">
      <c r="F5735" s="2"/>
      <c r="G5735" s="2"/>
      <c r="H5735" s="2"/>
      <c r="I5735" s="64"/>
      <c r="J5735" s="2"/>
      <c r="K5735" s="68"/>
    </row>
    <row r="5736" spans="6:11">
      <c r="F5736" s="2"/>
      <c r="G5736" s="2"/>
      <c r="H5736" s="2"/>
      <c r="I5736" s="64"/>
      <c r="J5736" s="2"/>
      <c r="K5736" s="68"/>
    </row>
    <row r="5737" spans="6:11">
      <c r="F5737" s="2"/>
      <c r="G5737" s="2"/>
      <c r="H5737" s="2"/>
      <c r="I5737" s="64"/>
      <c r="J5737" s="2"/>
      <c r="K5737" s="68"/>
    </row>
    <row r="5738" spans="6:11">
      <c r="F5738" s="2"/>
      <c r="G5738" s="2"/>
      <c r="H5738" s="2"/>
      <c r="I5738" s="64"/>
      <c r="J5738" s="2"/>
      <c r="K5738" s="68"/>
    </row>
    <row r="5739" spans="6:11">
      <c r="F5739" s="2"/>
      <c r="G5739" s="2"/>
      <c r="H5739" s="2"/>
      <c r="I5739" s="64"/>
      <c r="J5739" s="2"/>
      <c r="K5739" s="68"/>
    </row>
    <row r="5740" spans="6:11">
      <c r="F5740" s="2"/>
      <c r="G5740" s="2"/>
      <c r="H5740" s="2"/>
      <c r="I5740" s="64"/>
      <c r="J5740" s="2"/>
      <c r="K5740" s="68"/>
    </row>
    <row r="5741" spans="6:11">
      <c r="F5741" s="2"/>
      <c r="G5741" s="2"/>
      <c r="H5741" s="2"/>
      <c r="I5741" s="64"/>
      <c r="J5741" s="2"/>
      <c r="K5741" s="68"/>
    </row>
    <row r="5742" spans="6:11">
      <c r="F5742" s="2"/>
      <c r="G5742" s="2"/>
      <c r="H5742" s="2"/>
      <c r="I5742" s="64"/>
      <c r="J5742" s="2"/>
      <c r="K5742" s="68"/>
    </row>
    <row r="5743" spans="6:11">
      <c r="F5743" s="2"/>
      <c r="G5743" s="2"/>
      <c r="H5743" s="2"/>
      <c r="I5743" s="64"/>
      <c r="J5743" s="2"/>
      <c r="K5743" s="68"/>
    </row>
    <row r="5744" spans="6:11">
      <c r="F5744" s="2"/>
      <c r="G5744" s="2"/>
      <c r="H5744" s="2"/>
      <c r="I5744" s="64"/>
      <c r="J5744" s="2"/>
      <c r="K5744" s="68"/>
    </row>
    <row r="5745" spans="6:11">
      <c r="F5745" s="2"/>
      <c r="G5745" s="2"/>
      <c r="H5745" s="2"/>
      <c r="I5745" s="64"/>
      <c r="J5745" s="2"/>
      <c r="K5745" s="68"/>
    </row>
    <row r="5746" spans="6:11">
      <c r="F5746" s="2"/>
      <c r="G5746" s="2"/>
      <c r="H5746" s="2"/>
      <c r="I5746" s="64"/>
      <c r="J5746" s="2"/>
      <c r="K5746" s="68"/>
    </row>
    <row r="5747" spans="6:11">
      <c r="F5747" s="2"/>
      <c r="G5747" s="2"/>
      <c r="H5747" s="2"/>
      <c r="I5747" s="64"/>
      <c r="J5747" s="2"/>
      <c r="K5747" s="68"/>
    </row>
    <row r="5748" spans="6:11">
      <c r="F5748" s="2"/>
      <c r="G5748" s="2"/>
      <c r="H5748" s="2"/>
      <c r="I5748" s="64"/>
      <c r="J5748" s="2"/>
      <c r="K5748" s="68"/>
    </row>
    <row r="5749" spans="6:11">
      <c r="F5749" s="2"/>
      <c r="G5749" s="2"/>
      <c r="H5749" s="2"/>
      <c r="I5749" s="64"/>
      <c r="J5749" s="2"/>
      <c r="K5749" s="68"/>
    </row>
    <row r="5750" spans="6:11">
      <c r="F5750" s="2"/>
      <c r="G5750" s="2"/>
      <c r="H5750" s="2"/>
      <c r="I5750" s="64"/>
      <c r="J5750" s="2"/>
      <c r="K5750" s="68"/>
    </row>
    <row r="5751" spans="6:11">
      <c r="F5751" s="2"/>
      <c r="G5751" s="2"/>
      <c r="H5751" s="2"/>
      <c r="I5751" s="64"/>
      <c r="J5751" s="2"/>
      <c r="K5751" s="68"/>
    </row>
    <row r="5752" spans="6:11">
      <c r="F5752" s="2"/>
      <c r="G5752" s="2"/>
      <c r="H5752" s="2"/>
      <c r="I5752" s="64"/>
      <c r="J5752" s="2"/>
      <c r="K5752" s="68"/>
    </row>
    <row r="5753" spans="6:11">
      <c r="F5753" s="2"/>
      <c r="G5753" s="2"/>
      <c r="H5753" s="2"/>
      <c r="I5753" s="64"/>
      <c r="J5753" s="2"/>
      <c r="K5753" s="68"/>
    </row>
    <row r="5754" spans="6:11">
      <c r="F5754" s="2"/>
      <c r="G5754" s="2"/>
      <c r="H5754" s="2"/>
      <c r="I5754" s="64"/>
      <c r="J5754" s="2"/>
      <c r="K5754" s="68"/>
    </row>
    <row r="5755" spans="6:11">
      <c r="F5755" s="2"/>
      <c r="G5755" s="2"/>
      <c r="H5755" s="2"/>
      <c r="I5755" s="64"/>
      <c r="J5755" s="2"/>
      <c r="K5755" s="68"/>
    </row>
    <row r="5756" spans="6:11">
      <c r="F5756" s="2"/>
      <c r="G5756" s="2"/>
      <c r="H5756" s="2"/>
      <c r="I5756" s="64"/>
      <c r="J5756" s="2"/>
      <c r="K5756" s="68"/>
    </row>
    <row r="5757" spans="6:11">
      <c r="F5757" s="2"/>
      <c r="G5757" s="2"/>
      <c r="H5757" s="2"/>
      <c r="I5757" s="64"/>
      <c r="J5757" s="2"/>
      <c r="K5757" s="68"/>
    </row>
    <row r="5758" spans="6:11">
      <c r="F5758" s="2"/>
      <c r="G5758" s="2"/>
      <c r="H5758" s="2"/>
      <c r="I5758" s="64"/>
      <c r="J5758" s="2"/>
      <c r="K5758" s="68"/>
    </row>
    <row r="5759" spans="6:11">
      <c r="F5759" s="2"/>
      <c r="G5759" s="2"/>
      <c r="H5759" s="2"/>
      <c r="I5759" s="64"/>
      <c r="J5759" s="2"/>
      <c r="K5759" s="68"/>
    </row>
    <row r="5760" spans="6:11">
      <c r="F5760" s="2"/>
      <c r="G5760" s="2"/>
      <c r="H5760" s="2"/>
      <c r="I5760" s="64"/>
      <c r="J5760" s="2"/>
      <c r="K5760" s="68"/>
    </row>
    <row r="5761" spans="6:11">
      <c r="F5761" s="2"/>
      <c r="G5761" s="2"/>
      <c r="H5761" s="2"/>
      <c r="I5761" s="64"/>
      <c r="J5761" s="2"/>
      <c r="K5761" s="68"/>
    </row>
    <row r="5762" spans="6:11">
      <c r="F5762" s="2"/>
      <c r="G5762" s="2"/>
      <c r="H5762" s="2"/>
      <c r="I5762" s="64"/>
      <c r="J5762" s="2"/>
      <c r="K5762" s="68"/>
    </row>
    <row r="5763" spans="6:11">
      <c r="F5763" s="2"/>
      <c r="G5763" s="2"/>
      <c r="H5763" s="2"/>
      <c r="I5763" s="64"/>
      <c r="J5763" s="2"/>
      <c r="K5763" s="68"/>
    </row>
    <row r="5764" spans="6:11">
      <c r="F5764" s="2"/>
      <c r="G5764" s="2"/>
      <c r="H5764" s="2"/>
      <c r="I5764" s="64"/>
      <c r="J5764" s="2"/>
      <c r="K5764" s="68"/>
    </row>
    <row r="5765" spans="6:11">
      <c r="F5765" s="2"/>
      <c r="G5765" s="2"/>
      <c r="H5765" s="2"/>
      <c r="I5765" s="64"/>
      <c r="J5765" s="2"/>
      <c r="K5765" s="68"/>
    </row>
    <row r="5766" spans="6:11">
      <c r="F5766" s="2"/>
      <c r="G5766" s="2"/>
      <c r="H5766" s="2"/>
      <c r="I5766" s="64"/>
      <c r="J5766" s="2"/>
      <c r="K5766" s="68"/>
    </row>
    <row r="5767" spans="6:11">
      <c r="F5767" s="2"/>
      <c r="G5767" s="2"/>
      <c r="H5767" s="2"/>
      <c r="I5767" s="64"/>
      <c r="J5767" s="2"/>
      <c r="K5767" s="68"/>
    </row>
    <row r="5768" spans="6:11">
      <c r="F5768" s="2"/>
      <c r="G5768" s="2"/>
      <c r="H5768" s="2"/>
      <c r="I5768" s="64"/>
      <c r="J5768" s="2"/>
      <c r="K5768" s="68"/>
    </row>
    <row r="5769" spans="6:11">
      <c r="F5769" s="2"/>
      <c r="G5769" s="2"/>
      <c r="H5769" s="2"/>
      <c r="I5769" s="64"/>
      <c r="J5769" s="2"/>
      <c r="K5769" s="68"/>
    </row>
    <row r="5770" spans="6:11">
      <c r="F5770" s="2"/>
      <c r="G5770" s="2"/>
      <c r="H5770" s="2"/>
      <c r="I5770" s="64"/>
      <c r="J5770" s="2"/>
      <c r="K5770" s="68"/>
    </row>
    <row r="5771" spans="6:11">
      <c r="F5771" s="2"/>
      <c r="G5771" s="2"/>
      <c r="H5771" s="2"/>
      <c r="I5771" s="64"/>
      <c r="J5771" s="2"/>
      <c r="K5771" s="68"/>
    </row>
    <row r="5772" spans="6:11">
      <c r="F5772" s="2"/>
      <c r="G5772" s="2"/>
      <c r="H5772" s="2"/>
      <c r="I5772" s="64"/>
      <c r="J5772" s="2"/>
      <c r="K5772" s="68"/>
    </row>
    <row r="5773" spans="6:11">
      <c r="F5773" s="2"/>
      <c r="G5773" s="2"/>
      <c r="H5773" s="2"/>
      <c r="I5773" s="64"/>
      <c r="J5773" s="2"/>
      <c r="K5773" s="68"/>
    </row>
    <row r="5774" spans="6:11">
      <c r="F5774" s="2"/>
      <c r="G5774" s="2"/>
      <c r="H5774" s="2"/>
      <c r="I5774" s="64"/>
      <c r="J5774" s="2"/>
      <c r="K5774" s="68"/>
    </row>
    <row r="5775" spans="6:11">
      <c r="F5775" s="2"/>
      <c r="G5775" s="2"/>
      <c r="H5775" s="2"/>
      <c r="I5775" s="64"/>
      <c r="J5775" s="2"/>
      <c r="K5775" s="68"/>
    </row>
    <row r="5776" spans="6:11">
      <c r="F5776" s="2"/>
      <c r="G5776" s="2"/>
      <c r="H5776" s="2"/>
      <c r="I5776" s="64"/>
      <c r="J5776" s="2"/>
      <c r="K5776" s="68"/>
    </row>
    <row r="5777" spans="6:11">
      <c r="F5777" s="2"/>
      <c r="G5777" s="2"/>
      <c r="H5777" s="2"/>
      <c r="I5777" s="64"/>
      <c r="J5777" s="2"/>
      <c r="K5777" s="68"/>
    </row>
    <row r="5778" spans="6:11">
      <c r="F5778" s="2"/>
      <c r="G5778" s="2"/>
      <c r="H5778" s="2"/>
      <c r="I5778" s="64"/>
      <c r="J5778" s="2"/>
      <c r="K5778" s="68"/>
    </row>
    <row r="5779" spans="6:11">
      <c r="F5779" s="2"/>
      <c r="G5779" s="2"/>
      <c r="H5779" s="2"/>
      <c r="I5779" s="64"/>
      <c r="J5779" s="2"/>
      <c r="K5779" s="68"/>
    </row>
    <row r="5780" spans="6:11">
      <c r="F5780" s="2"/>
      <c r="G5780" s="2"/>
      <c r="H5780" s="2"/>
      <c r="I5780" s="64"/>
      <c r="J5780" s="2"/>
      <c r="K5780" s="68"/>
    </row>
    <row r="5781" spans="6:11">
      <c r="F5781" s="2"/>
      <c r="G5781" s="2"/>
      <c r="H5781" s="2"/>
      <c r="I5781" s="64"/>
      <c r="J5781" s="2"/>
      <c r="K5781" s="68"/>
    </row>
    <row r="5782" spans="6:11">
      <c r="F5782" s="2"/>
      <c r="G5782" s="2"/>
      <c r="H5782" s="2"/>
      <c r="I5782" s="64"/>
      <c r="J5782" s="2"/>
      <c r="K5782" s="68"/>
    </row>
    <row r="5783" spans="6:11">
      <c r="F5783" s="2"/>
      <c r="G5783" s="2"/>
      <c r="H5783" s="2"/>
      <c r="I5783" s="64"/>
      <c r="J5783" s="2"/>
      <c r="K5783" s="68"/>
    </row>
    <row r="5784" spans="6:11">
      <c r="F5784" s="2"/>
      <c r="G5784" s="2"/>
      <c r="H5784" s="2"/>
      <c r="I5784" s="64"/>
      <c r="J5784" s="2"/>
      <c r="K5784" s="68"/>
    </row>
    <row r="5785" spans="6:11">
      <c r="F5785" s="2"/>
      <c r="G5785" s="2"/>
      <c r="H5785" s="2"/>
      <c r="I5785" s="64"/>
      <c r="J5785" s="2"/>
      <c r="K5785" s="68"/>
    </row>
    <row r="5786" spans="6:11">
      <c r="F5786" s="2"/>
      <c r="G5786" s="2"/>
      <c r="H5786" s="2"/>
      <c r="I5786" s="64"/>
      <c r="J5786" s="2"/>
      <c r="K5786" s="68"/>
    </row>
    <row r="5787" spans="6:11">
      <c r="F5787" s="2"/>
      <c r="G5787" s="2"/>
      <c r="H5787" s="2"/>
      <c r="I5787" s="64"/>
      <c r="J5787" s="2"/>
      <c r="K5787" s="68"/>
    </row>
    <row r="5788" spans="6:11">
      <c r="F5788" s="2"/>
      <c r="G5788" s="2"/>
      <c r="H5788" s="2"/>
      <c r="I5788" s="64"/>
      <c r="J5788" s="2"/>
      <c r="K5788" s="68"/>
    </row>
    <row r="5789" spans="6:11">
      <c r="F5789" s="2"/>
      <c r="G5789" s="2"/>
      <c r="H5789" s="2"/>
      <c r="I5789" s="64"/>
      <c r="J5789" s="2"/>
      <c r="K5789" s="68"/>
    </row>
    <row r="5790" spans="6:11">
      <c r="F5790" s="2"/>
      <c r="G5790" s="2"/>
      <c r="H5790" s="2"/>
      <c r="I5790" s="64"/>
      <c r="J5790" s="2"/>
      <c r="K5790" s="68"/>
    </row>
    <row r="5791" spans="6:11">
      <c r="F5791" s="2"/>
      <c r="G5791" s="2"/>
      <c r="H5791" s="2"/>
      <c r="I5791" s="64"/>
      <c r="J5791" s="2"/>
      <c r="K5791" s="68"/>
    </row>
    <row r="5792" spans="6:11">
      <c r="F5792" s="2"/>
      <c r="G5792" s="2"/>
      <c r="H5792" s="2"/>
      <c r="I5792" s="64"/>
      <c r="J5792" s="2"/>
      <c r="K5792" s="68"/>
    </row>
    <row r="5793" spans="6:11">
      <c r="F5793" s="2"/>
      <c r="G5793" s="2"/>
      <c r="H5793" s="2"/>
      <c r="I5793" s="64"/>
      <c r="J5793" s="2"/>
      <c r="K5793" s="68"/>
    </row>
    <row r="5794" spans="6:11">
      <c r="F5794" s="2"/>
      <c r="G5794" s="2"/>
      <c r="H5794" s="2"/>
      <c r="I5794" s="64"/>
      <c r="J5794" s="2"/>
      <c r="K5794" s="68"/>
    </row>
    <row r="5795" spans="6:11">
      <c r="F5795" s="2"/>
      <c r="G5795" s="2"/>
      <c r="H5795" s="2"/>
      <c r="I5795" s="64"/>
      <c r="J5795" s="2"/>
      <c r="K5795" s="68"/>
    </row>
    <row r="5796" spans="6:11">
      <c r="F5796" s="2"/>
      <c r="G5796" s="2"/>
      <c r="H5796" s="2"/>
      <c r="I5796" s="64"/>
      <c r="J5796" s="2"/>
      <c r="K5796" s="68"/>
    </row>
    <row r="5797" spans="6:11">
      <c r="F5797" s="2"/>
      <c r="G5797" s="2"/>
      <c r="H5797" s="2"/>
      <c r="I5797" s="64"/>
      <c r="J5797" s="2"/>
      <c r="K5797" s="68"/>
    </row>
    <row r="5798" spans="6:11">
      <c r="F5798" s="2"/>
      <c r="G5798" s="2"/>
      <c r="H5798" s="2"/>
      <c r="I5798" s="64"/>
      <c r="J5798" s="2"/>
      <c r="K5798" s="68"/>
    </row>
    <row r="5799" spans="6:11">
      <c r="F5799" s="2"/>
      <c r="G5799" s="2"/>
      <c r="H5799" s="2"/>
      <c r="I5799" s="64"/>
      <c r="J5799" s="2"/>
      <c r="K5799" s="68"/>
    </row>
    <row r="5800" spans="6:11">
      <c r="F5800" s="2"/>
      <c r="G5800" s="2"/>
      <c r="H5800" s="2"/>
      <c r="I5800" s="64"/>
      <c r="J5800" s="2"/>
      <c r="K5800" s="68"/>
    </row>
    <row r="5801" spans="6:11">
      <c r="F5801" s="2"/>
      <c r="G5801" s="2"/>
      <c r="H5801" s="2"/>
      <c r="I5801" s="64"/>
      <c r="J5801" s="2"/>
      <c r="K5801" s="68"/>
    </row>
    <row r="5802" spans="6:11">
      <c r="F5802" s="2"/>
      <c r="G5802" s="2"/>
      <c r="H5802" s="2"/>
      <c r="I5802" s="64"/>
      <c r="J5802" s="2"/>
      <c r="K5802" s="68"/>
    </row>
    <row r="5803" spans="6:11">
      <c r="F5803" s="2"/>
      <c r="G5803" s="2"/>
      <c r="H5803" s="2"/>
      <c r="I5803" s="64"/>
      <c r="J5803" s="2"/>
      <c r="K5803" s="68"/>
    </row>
    <row r="5804" spans="6:11">
      <c r="F5804" s="2"/>
      <c r="G5804" s="2"/>
      <c r="H5804" s="2"/>
      <c r="I5804" s="64"/>
      <c r="J5804" s="2"/>
      <c r="K5804" s="68"/>
    </row>
    <row r="5805" spans="6:11">
      <c r="F5805" s="2"/>
      <c r="G5805" s="2"/>
      <c r="H5805" s="2"/>
      <c r="I5805" s="64"/>
      <c r="J5805" s="2"/>
      <c r="K5805" s="68"/>
    </row>
    <row r="5806" spans="6:11">
      <c r="F5806" s="2"/>
      <c r="G5806" s="2"/>
      <c r="H5806" s="2"/>
      <c r="I5806" s="64"/>
      <c r="J5806" s="2"/>
      <c r="K5806" s="68"/>
    </row>
    <row r="5807" spans="6:11">
      <c r="F5807" s="2"/>
      <c r="G5807" s="2"/>
      <c r="H5807" s="2"/>
      <c r="I5807" s="64"/>
      <c r="J5807" s="2"/>
      <c r="K5807" s="68"/>
    </row>
    <row r="5808" spans="6:11">
      <c r="F5808" s="2"/>
      <c r="G5808" s="2"/>
      <c r="H5808" s="2"/>
      <c r="I5808" s="64"/>
      <c r="J5808" s="2"/>
      <c r="K5808" s="68"/>
    </row>
    <row r="5809" spans="6:11">
      <c r="F5809" s="2"/>
      <c r="G5809" s="2"/>
      <c r="H5809" s="2"/>
      <c r="I5809" s="64"/>
      <c r="J5809" s="2"/>
      <c r="K5809" s="68"/>
    </row>
    <row r="5810" spans="6:11">
      <c r="F5810" s="2"/>
      <c r="G5810" s="2"/>
      <c r="H5810" s="2"/>
      <c r="I5810" s="64"/>
      <c r="J5810" s="2"/>
      <c r="K5810" s="68"/>
    </row>
    <row r="5811" spans="6:11">
      <c r="F5811" s="2"/>
      <c r="G5811" s="2"/>
      <c r="H5811" s="2"/>
      <c r="I5811" s="64"/>
      <c r="J5811" s="2"/>
      <c r="K5811" s="68"/>
    </row>
    <row r="5812" spans="6:11">
      <c r="F5812" s="2"/>
      <c r="G5812" s="2"/>
      <c r="H5812" s="2"/>
      <c r="I5812" s="64"/>
      <c r="J5812" s="2"/>
      <c r="K5812" s="68"/>
    </row>
    <row r="5813" spans="6:11">
      <c r="F5813" s="2"/>
      <c r="G5813" s="2"/>
      <c r="H5813" s="2"/>
      <c r="I5813" s="64"/>
      <c r="J5813" s="2"/>
      <c r="K5813" s="68"/>
    </row>
    <row r="5814" spans="6:11">
      <c r="F5814" s="2"/>
      <c r="G5814" s="2"/>
      <c r="H5814" s="2"/>
      <c r="I5814" s="64"/>
      <c r="J5814" s="2"/>
      <c r="K5814" s="68"/>
    </row>
    <row r="5815" spans="6:11">
      <c r="F5815" s="2"/>
      <c r="G5815" s="2"/>
      <c r="H5815" s="2"/>
      <c r="I5815" s="64"/>
      <c r="J5815" s="2"/>
      <c r="K5815" s="68"/>
    </row>
    <row r="5816" spans="6:11">
      <c r="F5816" s="2"/>
      <c r="G5816" s="2"/>
      <c r="H5816" s="2"/>
      <c r="I5816" s="64"/>
      <c r="J5816" s="2"/>
      <c r="K5816" s="68"/>
    </row>
    <row r="5817" spans="6:11">
      <c r="F5817" s="2"/>
      <c r="G5817" s="2"/>
      <c r="H5817" s="2"/>
      <c r="I5817" s="64"/>
      <c r="J5817" s="2"/>
      <c r="K5817" s="68"/>
    </row>
    <row r="5818" spans="6:11">
      <c r="F5818" s="2"/>
      <c r="G5818" s="2"/>
      <c r="H5818" s="2"/>
      <c r="I5818" s="64"/>
      <c r="J5818" s="2"/>
      <c r="K5818" s="68"/>
    </row>
    <row r="5819" spans="6:11">
      <c r="F5819" s="2"/>
      <c r="G5819" s="2"/>
      <c r="H5819" s="2"/>
      <c r="I5819" s="64"/>
      <c r="J5819" s="2"/>
      <c r="K5819" s="68"/>
    </row>
    <row r="5820" spans="6:11">
      <c r="F5820" s="2"/>
      <c r="G5820" s="2"/>
      <c r="H5820" s="2"/>
      <c r="I5820" s="64"/>
      <c r="J5820" s="2"/>
      <c r="K5820" s="68"/>
    </row>
    <row r="5821" spans="6:11">
      <c r="F5821" s="2"/>
      <c r="G5821" s="2"/>
      <c r="H5821" s="2"/>
      <c r="I5821" s="64"/>
      <c r="J5821" s="2"/>
      <c r="K5821" s="68"/>
    </row>
    <row r="5822" spans="6:11">
      <c r="F5822" s="2"/>
      <c r="G5822" s="2"/>
      <c r="H5822" s="2"/>
      <c r="I5822" s="64"/>
      <c r="J5822" s="2"/>
      <c r="K5822" s="68"/>
    </row>
    <row r="5823" spans="6:11">
      <c r="F5823" s="2"/>
      <c r="G5823" s="2"/>
      <c r="H5823" s="2"/>
      <c r="I5823" s="64"/>
      <c r="J5823" s="2"/>
      <c r="K5823" s="68"/>
    </row>
    <row r="5824" spans="6:11">
      <c r="F5824" s="2"/>
      <c r="G5824" s="2"/>
      <c r="H5824" s="2"/>
      <c r="I5824" s="64"/>
      <c r="J5824" s="2"/>
      <c r="K5824" s="68"/>
    </row>
    <row r="5825" spans="6:11">
      <c r="F5825" s="2"/>
      <c r="G5825" s="2"/>
      <c r="H5825" s="2"/>
      <c r="I5825" s="64"/>
      <c r="J5825" s="2"/>
      <c r="K5825" s="68"/>
    </row>
    <row r="5826" spans="6:11">
      <c r="F5826" s="2"/>
      <c r="G5826" s="2"/>
      <c r="H5826" s="2"/>
      <c r="I5826" s="64"/>
      <c r="J5826" s="2"/>
      <c r="K5826" s="68"/>
    </row>
    <row r="5827" spans="6:11">
      <c r="F5827" s="2"/>
      <c r="G5827" s="2"/>
      <c r="H5827" s="2"/>
      <c r="I5827" s="64"/>
      <c r="J5827" s="2"/>
      <c r="K5827" s="68"/>
    </row>
    <row r="5828" spans="6:11">
      <c r="F5828" s="2"/>
      <c r="G5828" s="2"/>
      <c r="H5828" s="2"/>
      <c r="I5828" s="64"/>
      <c r="J5828" s="2"/>
      <c r="K5828" s="68"/>
    </row>
    <row r="5829" spans="6:11">
      <c r="F5829" s="2"/>
      <c r="G5829" s="2"/>
      <c r="H5829" s="2"/>
      <c r="I5829" s="64"/>
      <c r="J5829" s="2"/>
      <c r="K5829" s="68"/>
    </row>
    <row r="5830" spans="6:11">
      <c r="F5830" s="2"/>
      <c r="G5830" s="2"/>
      <c r="H5830" s="2"/>
      <c r="I5830" s="64"/>
      <c r="J5830" s="2"/>
      <c r="K5830" s="68"/>
    </row>
    <row r="5831" spans="6:11">
      <c r="F5831" s="2"/>
      <c r="G5831" s="2"/>
      <c r="H5831" s="2"/>
      <c r="I5831" s="64"/>
      <c r="J5831" s="2"/>
      <c r="K5831" s="68"/>
    </row>
    <row r="5832" spans="6:11">
      <c r="F5832" s="2"/>
      <c r="G5832" s="2"/>
      <c r="H5832" s="2"/>
      <c r="I5832" s="64"/>
      <c r="J5832" s="2"/>
      <c r="K5832" s="68"/>
    </row>
    <row r="5833" spans="6:11">
      <c r="F5833" s="2"/>
      <c r="G5833" s="2"/>
      <c r="H5833" s="2"/>
      <c r="I5833" s="64"/>
      <c r="J5833" s="2"/>
      <c r="K5833" s="68"/>
    </row>
    <row r="5834" spans="6:11">
      <c r="F5834" s="2"/>
      <c r="G5834" s="2"/>
      <c r="H5834" s="2"/>
      <c r="I5834" s="64"/>
      <c r="J5834" s="2"/>
      <c r="K5834" s="68"/>
    </row>
    <row r="5835" spans="6:11">
      <c r="F5835" s="2"/>
      <c r="G5835" s="2"/>
      <c r="H5835" s="2"/>
      <c r="I5835" s="64"/>
      <c r="J5835" s="2"/>
      <c r="K5835" s="68"/>
    </row>
    <row r="5836" spans="6:11">
      <c r="F5836" s="2"/>
      <c r="G5836" s="2"/>
      <c r="H5836" s="2"/>
      <c r="I5836" s="64"/>
      <c r="J5836" s="2"/>
      <c r="K5836" s="68"/>
    </row>
    <row r="5837" spans="6:11">
      <c r="F5837" s="2"/>
      <c r="G5837" s="2"/>
      <c r="H5837" s="2"/>
      <c r="I5837" s="64"/>
      <c r="J5837" s="2"/>
      <c r="K5837" s="68"/>
    </row>
    <row r="5838" spans="6:11">
      <c r="F5838" s="2"/>
      <c r="G5838" s="2"/>
      <c r="H5838" s="2"/>
      <c r="I5838" s="64"/>
      <c r="J5838" s="2"/>
      <c r="K5838" s="68"/>
    </row>
    <row r="5839" spans="6:11">
      <c r="F5839" s="2"/>
      <c r="G5839" s="2"/>
      <c r="H5839" s="2"/>
      <c r="I5839" s="64"/>
      <c r="J5839" s="2"/>
      <c r="K5839" s="68"/>
    </row>
    <row r="5840" spans="6:11">
      <c r="F5840" s="2"/>
      <c r="G5840" s="2"/>
      <c r="H5840" s="2"/>
      <c r="I5840" s="64"/>
      <c r="J5840" s="2"/>
      <c r="K5840" s="68"/>
    </row>
    <row r="5841" spans="6:11">
      <c r="F5841" s="2"/>
      <c r="G5841" s="2"/>
      <c r="H5841" s="2"/>
      <c r="I5841" s="64"/>
      <c r="J5841" s="2"/>
      <c r="K5841" s="68"/>
    </row>
    <row r="5842" spans="6:11">
      <c r="F5842" s="2"/>
      <c r="G5842" s="2"/>
      <c r="H5842" s="2"/>
      <c r="I5842" s="64"/>
      <c r="J5842" s="2"/>
      <c r="K5842" s="68"/>
    </row>
    <row r="5843" spans="6:11">
      <c r="F5843" s="2"/>
      <c r="G5843" s="2"/>
      <c r="H5843" s="2"/>
      <c r="I5843" s="64"/>
      <c r="J5843" s="2"/>
      <c r="K5843" s="68"/>
    </row>
    <row r="5844" spans="6:11">
      <c r="F5844" s="2"/>
      <c r="G5844" s="2"/>
      <c r="H5844" s="2"/>
      <c r="I5844" s="64"/>
      <c r="J5844" s="2"/>
      <c r="K5844" s="68"/>
    </row>
    <row r="5845" spans="6:11">
      <c r="F5845" s="2"/>
      <c r="G5845" s="2"/>
      <c r="H5845" s="2"/>
      <c r="I5845" s="64"/>
      <c r="J5845" s="2"/>
      <c r="K5845" s="68"/>
    </row>
    <row r="5846" spans="6:11">
      <c r="F5846" s="2"/>
      <c r="G5846" s="2"/>
      <c r="H5846" s="2"/>
      <c r="I5846" s="64"/>
      <c r="J5846" s="2"/>
      <c r="K5846" s="68"/>
    </row>
    <row r="5847" spans="6:11">
      <c r="F5847" s="2"/>
      <c r="G5847" s="2"/>
      <c r="H5847" s="2"/>
      <c r="I5847" s="64"/>
      <c r="J5847" s="2"/>
      <c r="K5847" s="68"/>
    </row>
    <row r="5848" spans="6:11">
      <c r="F5848" s="2"/>
      <c r="G5848" s="2"/>
      <c r="H5848" s="2"/>
      <c r="I5848" s="64"/>
      <c r="J5848" s="2"/>
      <c r="K5848" s="68"/>
    </row>
    <row r="5849" spans="6:11">
      <c r="F5849" s="2"/>
      <c r="G5849" s="2"/>
      <c r="H5849" s="2"/>
      <c r="I5849" s="64"/>
      <c r="J5849" s="2"/>
      <c r="K5849" s="68"/>
    </row>
    <row r="5850" spans="6:11">
      <c r="F5850" s="2"/>
      <c r="G5850" s="2"/>
      <c r="H5850" s="2"/>
      <c r="I5850" s="64"/>
      <c r="J5850" s="2"/>
      <c r="K5850" s="68"/>
    </row>
    <row r="5851" spans="6:11">
      <c r="F5851" s="2"/>
      <c r="G5851" s="2"/>
      <c r="H5851" s="2"/>
      <c r="I5851" s="64"/>
      <c r="J5851" s="2"/>
      <c r="K5851" s="68"/>
    </row>
    <row r="5852" spans="6:11">
      <c r="F5852" s="2"/>
      <c r="G5852" s="2"/>
      <c r="H5852" s="2"/>
      <c r="I5852" s="64"/>
      <c r="J5852" s="2"/>
      <c r="K5852" s="68"/>
    </row>
    <row r="5853" spans="6:11">
      <c r="F5853" s="2"/>
      <c r="G5853" s="2"/>
      <c r="H5853" s="2"/>
      <c r="I5853" s="64"/>
      <c r="J5853" s="2"/>
      <c r="K5853" s="68"/>
    </row>
    <row r="5854" spans="6:11">
      <c r="F5854" s="2"/>
      <c r="G5854" s="2"/>
      <c r="H5854" s="2"/>
      <c r="I5854" s="64"/>
      <c r="J5854" s="2"/>
      <c r="K5854" s="68"/>
    </row>
    <row r="5855" spans="6:11">
      <c r="F5855" s="2"/>
      <c r="G5855" s="2"/>
      <c r="H5855" s="2"/>
      <c r="I5855" s="64"/>
      <c r="J5855" s="2"/>
      <c r="K5855" s="68"/>
    </row>
    <row r="5856" spans="6:11">
      <c r="F5856" s="2"/>
      <c r="G5856" s="2"/>
      <c r="H5856" s="2"/>
      <c r="I5856" s="64"/>
      <c r="J5856" s="2"/>
      <c r="K5856" s="68"/>
    </row>
    <row r="5857" spans="6:11">
      <c r="F5857" s="2"/>
      <c r="G5857" s="2"/>
      <c r="H5857" s="2"/>
      <c r="I5857" s="64"/>
      <c r="J5857" s="2"/>
      <c r="K5857" s="68"/>
    </row>
    <row r="5858" spans="6:11">
      <c r="F5858" s="2"/>
      <c r="G5858" s="2"/>
      <c r="H5858" s="2"/>
      <c r="I5858" s="64"/>
      <c r="J5858" s="2"/>
      <c r="K5858" s="68"/>
    </row>
    <row r="5859" spans="6:11">
      <c r="F5859" s="2"/>
      <c r="G5859" s="2"/>
      <c r="H5859" s="2"/>
      <c r="I5859" s="64"/>
      <c r="J5859" s="2"/>
      <c r="K5859" s="68"/>
    </row>
    <row r="5860" spans="6:11">
      <c r="F5860" s="2"/>
      <c r="G5860" s="2"/>
      <c r="H5860" s="2"/>
      <c r="I5860" s="64"/>
      <c r="J5860" s="2"/>
      <c r="K5860" s="68"/>
    </row>
    <row r="5861" spans="6:11">
      <c r="F5861" s="2"/>
      <c r="G5861" s="2"/>
      <c r="H5861" s="2"/>
      <c r="I5861" s="64"/>
      <c r="J5861" s="2"/>
      <c r="K5861" s="68"/>
    </row>
    <row r="5862" spans="6:11">
      <c r="F5862" s="2"/>
      <c r="G5862" s="2"/>
      <c r="H5862" s="2"/>
      <c r="I5862" s="64"/>
      <c r="J5862" s="2"/>
      <c r="K5862" s="68"/>
    </row>
    <row r="5863" spans="6:11">
      <c r="F5863" s="2"/>
      <c r="G5863" s="2"/>
      <c r="H5863" s="2"/>
      <c r="I5863" s="64"/>
      <c r="J5863" s="2"/>
      <c r="K5863" s="68"/>
    </row>
    <row r="5864" spans="6:11">
      <c r="F5864" s="2"/>
      <c r="G5864" s="2"/>
      <c r="H5864" s="2"/>
      <c r="I5864" s="64"/>
      <c r="J5864" s="2"/>
      <c r="K5864" s="68"/>
    </row>
    <row r="5865" spans="6:11">
      <c r="F5865" s="2"/>
      <c r="G5865" s="2"/>
      <c r="H5865" s="2"/>
      <c r="I5865" s="64"/>
      <c r="J5865" s="2"/>
      <c r="K5865" s="68"/>
    </row>
    <row r="5866" spans="6:11">
      <c r="F5866" s="2"/>
      <c r="G5866" s="2"/>
      <c r="H5866" s="2"/>
      <c r="I5866" s="64"/>
      <c r="J5866" s="2"/>
      <c r="K5866" s="68"/>
    </row>
    <row r="5867" spans="6:11">
      <c r="F5867" s="2"/>
      <c r="G5867" s="2"/>
      <c r="H5867" s="2"/>
      <c r="I5867" s="64"/>
      <c r="J5867" s="2"/>
      <c r="K5867" s="68"/>
    </row>
    <row r="5868" spans="6:11">
      <c r="F5868" s="2"/>
      <c r="G5868" s="2"/>
      <c r="H5868" s="2"/>
      <c r="I5868" s="64"/>
      <c r="J5868" s="2"/>
      <c r="K5868" s="68"/>
    </row>
    <row r="5869" spans="6:11">
      <c r="F5869" s="2"/>
      <c r="G5869" s="2"/>
      <c r="H5869" s="2"/>
      <c r="I5869" s="64"/>
      <c r="J5869" s="2"/>
      <c r="K5869" s="68"/>
    </row>
    <row r="5870" spans="6:11">
      <c r="F5870" s="2"/>
      <c r="G5870" s="2"/>
      <c r="H5870" s="2"/>
      <c r="I5870" s="64"/>
      <c r="J5870" s="2"/>
      <c r="K5870" s="68"/>
    </row>
    <row r="5871" spans="6:11">
      <c r="F5871" s="2"/>
      <c r="G5871" s="2"/>
      <c r="H5871" s="2"/>
      <c r="I5871" s="64"/>
      <c r="J5871" s="2"/>
      <c r="K5871" s="68"/>
    </row>
    <row r="5872" spans="6:11">
      <c r="F5872" s="2"/>
      <c r="G5872" s="2"/>
      <c r="H5872" s="2"/>
      <c r="I5872" s="64"/>
      <c r="J5872" s="2"/>
      <c r="K5872" s="68"/>
    </row>
    <row r="5873" spans="6:11">
      <c r="F5873" s="2"/>
      <c r="G5873" s="2"/>
      <c r="H5873" s="2"/>
      <c r="I5873" s="64"/>
      <c r="J5873" s="2"/>
      <c r="K5873" s="68"/>
    </row>
    <row r="5874" spans="6:11">
      <c r="F5874" s="2"/>
      <c r="G5874" s="2"/>
      <c r="H5874" s="2"/>
      <c r="I5874" s="64"/>
      <c r="J5874" s="2"/>
      <c r="K5874" s="68"/>
    </row>
    <row r="5875" spans="6:11">
      <c r="F5875" s="2"/>
      <c r="G5875" s="2"/>
      <c r="H5875" s="2"/>
      <c r="I5875" s="64"/>
      <c r="J5875" s="2"/>
      <c r="K5875" s="68"/>
    </row>
    <row r="5876" spans="6:11">
      <c r="F5876" s="2"/>
      <c r="G5876" s="2"/>
      <c r="H5876" s="2"/>
      <c r="I5876" s="64"/>
      <c r="J5876" s="2"/>
      <c r="K5876" s="68"/>
    </row>
    <row r="5877" spans="6:11">
      <c r="F5877" s="2"/>
      <c r="G5877" s="2"/>
      <c r="H5877" s="2"/>
      <c r="I5877" s="64"/>
      <c r="J5877" s="2"/>
      <c r="K5877" s="68"/>
    </row>
    <row r="5878" spans="6:11">
      <c r="F5878" s="2"/>
      <c r="G5878" s="2"/>
      <c r="H5878" s="2"/>
      <c r="I5878" s="64"/>
      <c r="J5878" s="2"/>
      <c r="K5878" s="68"/>
    </row>
    <row r="5879" spans="6:11">
      <c r="F5879" s="2"/>
      <c r="G5879" s="2"/>
      <c r="H5879" s="2"/>
      <c r="I5879" s="64"/>
      <c r="J5879" s="2"/>
      <c r="K5879" s="68"/>
    </row>
    <row r="5880" spans="6:11">
      <c r="F5880" s="2"/>
      <c r="G5880" s="2"/>
      <c r="H5880" s="2"/>
      <c r="I5880" s="64"/>
      <c r="J5880" s="2"/>
      <c r="K5880" s="68"/>
    </row>
    <row r="5881" spans="6:11">
      <c r="F5881" s="2"/>
      <c r="G5881" s="2"/>
      <c r="H5881" s="2"/>
      <c r="I5881" s="64"/>
      <c r="J5881" s="2"/>
      <c r="K5881" s="68"/>
    </row>
    <row r="5882" spans="6:11">
      <c r="F5882" s="2"/>
      <c r="G5882" s="2"/>
      <c r="H5882" s="2"/>
      <c r="I5882" s="64"/>
      <c r="J5882" s="2"/>
      <c r="K5882" s="68"/>
    </row>
    <row r="5883" spans="6:11">
      <c r="F5883" s="2"/>
      <c r="G5883" s="2"/>
      <c r="H5883" s="2"/>
      <c r="I5883" s="64"/>
      <c r="J5883" s="2"/>
      <c r="K5883" s="68"/>
    </row>
    <row r="5884" spans="6:11">
      <c r="F5884" s="2"/>
      <c r="G5884" s="2"/>
      <c r="H5884" s="2"/>
      <c r="I5884" s="64"/>
      <c r="J5884" s="2"/>
      <c r="K5884" s="68"/>
    </row>
    <row r="5885" spans="6:11">
      <c r="F5885" s="2"/>
      <c r="G5885" s="2"/>
      <c r="H5885" s="2"/>
      <c r="I5885" s="64"/>
      <c r="J5885" s="2"/>
      <c r="K5885" s="68"/>
    </row>
    <row r="5886" spans="6:11">
      <c r="F5886" s="2"/>
      <c r="G5886" s="2"/>
      <c r="H5886" s="2"/>
      <c r="I5886" s="64"/>
      <c r="J5886" s="2"/>
      <c r="K5886" s="68"/>
    </row>
    <row r="5887" spans="6:11">
      <c r="F5887" s="2"/>
      <c r="G5887" s="2"/>
      <c r="H5887" s="2"/>
      <c r="I5887" s="64"/>
      <c r="J5887" s="2"/>
      <c r="K5887" s="68"/>
    </row>
    <row r="5888" spans="6:11">
      <c r="F5888" s="2"/>
      <c r="G5888" s="2"/>
      <c r="H5888" s="2"/>
      <c r="I5888" s="64"/>
      <c r="J5888" s="2"/>
      <c r="K5888" s="68"/>
    </row>
    <row r="5889" spans="6:11">
      <c r="F5889" s="2"/>
      <c r="G5889" s="2"/>
      <c r="H5889" s="2"/>
      <c r="I5889" s="64"/>
      <c r="J5889" s="2"/>
      <c r="K5889" s="68"/>
    </row>
    <row r="5890" spans="6:11">
      <c r="F5890" s="2"/>
      <c r="G5890" s="2"/>
      <c r="H5890" s="2"/>
      <c r="I5890" s="64"/>
      <c r="J5890" s="2"/>
      <c r="K5890" s="68"/>
    </row>
    <row r="5891" spans="6:11">
      <c r="F5891" s="2"/>
      <c r="G5891" s="2"/>
      <c r="H5891" s="2"/>
      <c r="I5891" s="64"/>
      <c r="J5891" s="2"/>
      <c r="K5891" s="68"/>
    </row>
    <row r="5892" spans="6:11">
      <c r="F5892" s="2"/>
      <c r="G5892" s="2"/>
      <c r="H5892" s="2"/>
      <c r="I5892" s="64"/>
      <c r="J5892" s="2"/>
      <c r="K5892" s="68"/>
    </row>
    <row r="5893" spans="6:11">
      <c r="F5893" s="2"/>
      <c r="G5893" s="2"/>
      <c r="H5893" s="2"/>
      <c r="I5893" s="64"/>
      <c r="J5893" s="2"/>
      <c r="K5893" s="68"/>
    </row>
    <row r="5894" spans="6:11">
      <c r="F5894" s="2"/>
      <c r="G5894" s="2"/>
      <c r="H5894" s="2"/>
      <c r="I5894" s="64"/>
      <c r="J5894" s="2"/>
      <c r="K5894" s="68"/>
    </row>
    <row r="5895" spans="6:11">
      <c r="F5895" s="2"/>
      <c r="G5895" s="2"/>
      <c r="H5895" s="2"/>
      <c r="I5895" s="64"/>
      <c r="J5895" s="2"/>
      <c r="K5895" s="68"/>
    </row>
    <row r="5896" spans="6:11">
      <c r="F5896" s="2"/>
      <c r="G5896" s="2"/>
      <c r="H5896" s="2"/>
      <c r="I5896" s="64"/>
      <c r="J5896" s="2"/>
      <c r="K5896" s="68"/>
    </row>
    <row r="5897" spans="6:11">
      <c r="F5897" s="2"/>
      <c r="G5897" s="2"/>
      <c r="H5897" s="2"/>
      <c r="I5897" s="64"/>
      <c r="J5897" s="2"/>
      <c r="K5897" s="68"/>
    </row>
    <row r="5898" spans="6:11">
      <c r="F5898" s="2"/>
      <c r="G5898" s="2"/>
      <c r="H5898" s="2"/>
      <c r="I5898" s="64"/>
      <c r="J5898" s="2"/>
      <c r="K5898" s="68"/>
    </row>
    <row r="5899" spans="6:11">
      <c r="F5899" s="2"/>
      <c r="G5899" s="2"/>
      <c r="H5899" s="2"/>
      <c r="I5899" s="64"/>
      <c r="J5899" s="2"/>
      <c r="K5899" s="68"/>
    </row>
    <row r="5900" spans="6:11">
      <c r="F5900" s="2"/>
      <c r="G5900" s="2"/>
      <c r="H5900" s="2"/>
      <c r="I5900" s="64"/>
      <c r="J5900" s="2"/>
      <c r="K5900" s="68"/>
    </row>
    <row r="5901" spans="6:11">
      <c r="F5901" s="2"/>
      <c r="G5901" s="2"/>
      <c r="H5901" s="2"/>
      <c r="I5901" s="64"/>
      <c r="J5901" s="2"/>
      <c r="K5901" s="68"/>
    </row>
    <row r="5902" spans="6:11">
      <c r="F5902" s="2"/>
      <c r="G5902" s="2"/>
      <c r="H5902" s="2"/>
      <c r="I5902" s="64"/>
      <c r="J5902" s="2"/>
      <c r="K5902" s="68"/>
    </row>
    <row r="5903" spans="6:11">
      <c r="F5903" s="2"/>
      <c r="G5903" s="2"/>
      <c r="H5903" s="2"/>
      <c r="I5903" s="64"/>
      <c r="J5903" s="2"/>
      <c r="K5903" s="68"/>
    </row>
    <row r="5904" spans="6:11">
      <c r="F5904" s="2"/>
      <c r="G5904" s="2"/>
      <c r="H5904" s="2"/>
      <c r="I5904" s="64"/>
      <c r="J5904" s="2"/>
      <c r="K5904" s="68"/>
    </row>
    <row r="5905" spans="6:11">
      <c r="F5905" s="2"/>
      <c r="G5905" s="2"/>
      <c r="H5905" s="2"/>
      <c r="I5905" s="64"/>
      <c r="J5905" s="2"/>
      <c r="K5905" s="68"/>
    </row>
    <row r="5906" spans="6:11">
      <c r="F5906" s="2"/>
      <c r="G5906" s="2"/>
      <c r="H5906" s="2"/>
      <c r="I5906" s="64"/>
      <c r="J5906" s="2"/>
      <c r="K5906" s="68"/>
    </row>
    <row r="5907" spans="6:11">
      <c r="F5907" s="2"/>
      <c r="G5907" s="2"/>
      <c r="H5907" s="2"/>
      <c r="I5907" s="64"/>
      <c r="J5907" s="2"/>
      <c r="K5907" s="68"/>
    </row>
    <row r="5908" spans="6:11">
      <c r="F5908" s="2"/>
      <c r="G5908" s="2"/>
      <c r="H5908" s="2"/>
      <c r="I5908" s="64"/>
      <c r="J5908" s="2"/>
      <c r="K5908" s="68"/>
    </row>
    <row r="5909" spans="6:11">
      <c r="F5909" s="2"/>
      <c r="G5909" s="2"/>
      <c r="H5909" s="2"/>
      <c r="I5909" s="64"/>
      <c r="J5909" s="2"/>
      <c r="K5909" s="68"/>
    </row>
    <row r="5910" spans="6:11">
      <c r="F5910" s="2"/>
      <c r="G5910" s="2"/>
      <c r="H5910" s="2"/>
      <c r="I5910" s="64"/>
      <c r="J5910" s="2"/>
      <c r="K5910" s="68"/>
    </row>
    <row r="5911" spans="6:11">
      <c r="F5911" s="2"/>
      <c r="G5911" s="2"/>
      <c r="H5911" s="2"/>
      <c r="I5911" s="64"/>
      <c r="J5911" s="2"/>
      <c r="K5911" s="68"/>
    </row>
    <row r="5912" spans="6:11">
      <c r="F5912" s="2"/>
      <c r="G5912" s="2"/>
      <c r="H5912" s="2"/>
      <c r="I5912" s="64"/>
      <c r="J5912" s="2"/>
      <c r="K5912" s="68"/>
    </row>
    <row r="5913" spans="6:11">
      <c r="F5913" s="2"/>
      <c r="G5913" s="2"/>
      <c r="H5913" s="2"/>
      <c r="I5913" s="64"/>
      <c r="J5913" s="2"/>
      <c r="K5913" s="68"/>
    </row>
    <row r="5914" spans="6:11">
      <c r="F5914" s="2"/>
      <c r="G5914" s="2"/>
      <c r="H5914" s="2"/>
      <c r="I5914" s="64"/>
      <c r="J5914" s="2"/>
      <c r="K5914" s="68"/>
    </row>
    <row r="5915" spans="6:11">
      <c r="F5915" s="2"/>
      <c r="G5915" s="2"/>
      <c r="H5915" s="2"/>
      <c r="I5915" s="64"/>
      <c r="J5915" s="2"/>
      <c r="K5915" s="68"/>
    </row>
    <row r="5916" spans="6:11">
      <c r="F5916" s="2"/>
      <c r="G5916" s="2"/>
      <c r="H5916" s="2"/>
      <c r="I5916" s="64"/>
      <c r="J5916" s="2"/>
      <c r="K5916" s="68"/>
    </row>
    <row r="5917" spans="6:11">
      <c r="F5917" s="2"/>
      <c r="G5917" s="2"/>
      <c r="H5917" s="2"/>
      <c r="I5917" s="64"/>
      <c r="J5917" s="2"/>
      <c r="K5917" s="68"/>
    </row>
    <row r="5918" spans="6:11">
      <c r="F5918" s="2"/>
      <c r="G5918" s="2"/>
      <c r="H5918" s="2"/>
      <c r="I5918" s="64"/>
      <c r="J5918" s="2"/>
      <c r="K5918" s="68"/>
    </row>
    <row r="5919" spans="6:11">
      <c r="F5919" s="2"/>
      <c r="G5919" s="2"/>
      <c r="H5919" s="2"/>
      <c r="I5919" s="64"/>
      <c r="J5919" s="2"/>
      <c r="K5919" s="68"/>
    </row>
    <row r="5920" spans="6:11">
      <c r="F5920" s="2"/>
      <c r="G5920" s="2"/>
      <c r="H5920" s="2"/>
      <c r="I5920" s="64"/>
      <c r="J5920" s="2"/>
      <c r="K5920" s="68"/>
    </row>
    <row r="5921" spans="6:11">
      <c r="F5921" s="2"/>
      <c r="G5921" s="2"/>
      <c r="H5921" s="2"/>
      <c r="I5921" s="64"/>
      <c r="J5921" s="2"/>
      <c r="K5921" s="68"/>
    </row>
    <row r="5922" spans="6:11">
      <c r="F5922" s="2"/>
      <c r="G5922" s="2"/>
      <c r="H5922" s="2"/>
      <c r="I5922" s="64"/>
      <c r="J5922" s="2"/>
      <c r="K5922" s="68"/>
    </row>
    <row r="5923" spans="6:11">
      <c r="F5923" s="2"/>
      <c r="G5923" s="2"/>
      <c r="H5923" s="2"/>
      <c r="I5923" s="64"/>
      <c r="J5923" s="2"/>
      <c r="K5923" s="68"/>
    </row>
    <row r="5924" spans="6:11">
      <c r="F5924" s="2"/>
      <c r="G5924" s="2"/>
      <c r="H5924" s="2"/>
      <c r="I5924" s="64"/>
      <c r="J5924" s="2"/>
      <c r="K5924" s="68"/>
    </row>
    <row r="5925" spans="6:11">
      <c r="F5925" s="2"/>
      <c r="G5925" s="2"/>
      <c r="H5925" s="2"/>
      <c r="I5925" s="64"/>
      <c r="J5925" s="2"/>
      <c r="K5925" s="68"/>
    </row>
    <row r="5926" spans="6:11">
      <c r="F5926" s="2"/>
      <c r="G5926" s="2"/>
      <c r="H5926" s="2"/>
      <c r="I5926" s="64"/>
      <c r="J5926" s="2"/>
      <c r="K5926" s="68"/>
    </row>
    <row r="5927" spans="6:11">
      <c r="F5927" s="2"/>
      <c r="G5927" s="2"/>
      <c r="H5927" s="2"/>
      <c r="I5927" s="64"/>
      <c r="J5927" s="2"/>
      <c r="K5927" s="68"/>
    </row>
    <row r="5928" spans="6:11">
      <c r="F5928" s="2"/>
      <c r="G5928" s="2"/>
      <c r="H5928" s="2"/>
      <c r="I5928" s="64"/>
      <c r="J5928" s="2"/>
      <c r="K5928" s="68"/>
    </row>
    <row r="5929" spans="6:11">
      <c r="F5929" s="2"/>
      <c r="G5929" s="2"/>
      <c r="H5929" s="2"/>
      <c r="I5929" s="64"/>
      <c r="J5929" s="2"/>
      <c r="K5929" s="68"/>
    </row>
    <row r="5930" spans="6:11">
      <c r="F5930" s="2"/>
      <c r="G5930" s="2"/>
      <c r="H5930" s="2"/>
      <c r="I5930" s="64"/>
      <c r="J5930" s="2"/>
      <c r="K5930" s="68"/>
    </row>
    <row r="5931" spans="6:11">
      <c r="F5931" s="2"/>
      <c r="G5931" s="2"/>
      <c r="H5931" s="2"/>
      <c r="I5931" s="64"/>
      <c r="J5931" s="2"/>
      <c r="K5931" s="68"/>
    </row>
    <row r="5932" spans="6:11">
      <c r="F5932" s="2"/>
      <c r="G5932" s="2"/>
      <c r="H5932" s="2"/>
      <c r="I5932" s="64"/>
      <c r="J5932" s="2"/>
      <c r="K5932" s="68"/>
    </row>
    <row r="5933" spans="6:11">
      <c r="F5933" s="2"/>
      <c r="G5933" s="2"/>
      <c r="H5933" s="2"/>
      <c r="I5933" s="64"/>
      <c r="J5933" s="2"/>
      <c r="K5933" s="68"/>
    </row>
    <row r="5934" spans="6:11">
      <c r="F5934" s="2"/>
      <c r="G5934" s="2"/>
      <c r="H5934" s="2"/>
      <c r="I5934" s="64"/>
      <c r="J5934" s="2"/>
      <c r="K5934" s="68"/>
    </row>
    <row r="5935" spans="6:11">
      <c r="F5935" s="2"/>
      <c r="G5935" s="2"/>
      <c r="H5935" s="2"/>
      <c r="I5935" s="64"/>
      <c r="J5935" s="2"/>
      <c r="K5935" s="68"/>
    </row>
    <row r="5936" spans="6:11">
      <c r="F5936" s="2"/>
      <c r="G5936" s="2"/>
      <c r="H5936" s="2"/>
      <c r="I5936" s="64"/>
      <c r="J5936" s="2"/>
      <c r="K5936" s="68"/>
    </row>
    <row r="5937" spans="6:11">
      <c r="F5937" s="2"/>
      <c r="G5937" s="2"/>
      <c r="H5937" s="2"/>
      <c r="I5937" s="64"/>
      <c r="J5937" s="2"/>
      <c r="K5937" s="68"/>
    </row>
    <row r="5938" spans="6:11">
      <c r="F5938" s="2"/>
      <c r="G5938" s="2"/>
      <c r="H5938" s="2"/>
      <c r="I5938" s="64"/>
      <c r="J5938" s="2"/>
      <c r="K5938" s="68"/>
    </row>
    <row r="5939" spans="6:11">
      <c r="F5939" s="2"/>
      <c r="G5939" s="2"/>
      <c r="H5939" s="2"/>
      <c r="I5939" s="64"/>
      <c r="J5939" s="2"/>
      <c r="K5939" s="68"/>
    </row>
    <row r="5940" spans="6:11">
      <c r="F5940" s="2"/>
      <c r="G5940" s="2"/>
      <c r="H5940" s="2"/>
      <c r="I5940" s="64"/>
      <c r="J5940" s="2"/>
      <c r="K5940" s="68"/>
    </row>
    <row r="5941" spans="6:11">
      <c r="F5941" s="2"/>
      <c r="G5941" s="2"/>
      <c r="H5941" s="2"/>
      <c r="I5941" s="64"/>
      <c r="J5941" s="2"/>
      <c r="K5941" s="68"/>
    </row>
    <row r="5942" spans="6:11">
      <c r="F5942" s="2"/>
      <c r="G5942" s="2"/>
      <c r="H5942" s="2"/>
      <c r="I5942" s="64"/>
      <c r="J5942" s="2"/>
      <c r="K5942" s="68"/>
    </row>
    <row r="5943" spans="6:11">
      <c r="F5943" s="2"/>
      <c r="G5943" s="2"/>
      <c r="H5943" s="2"/>
      <c r="I5943" s="64"/>
      <c r="J5943" s="2"/>
      <c r="K5943" s="68"/>
    </row>
    <row r="5944" spans="6:11">
      <c r="F5944" s="2"/>
      <c r="G5944" s="2"/>
      <c r="H5944" s="2"/>
      <c r="I5944" s="64"/>
      <c r="J5944" s="2"/>
      <c r="K5944" s="68"/>
    </row>
    <row r="5945" spans="6:11">
      <c r="F5945" s="2"/>
      <c r="G5945" s="2"/>
      <c r="H5945" s="2"/>
      <c r="I5945" s="64"/>
      <c r="J5945" s="2"/>
      <c r="K5945" s="68"/>
    </row>
    <row r="5946" spans="6:11">
      <c r="F5946" s="2"/>
      <c r="G5946" s="2"/>
      <c r="H5946" s="2"/>
      <c r="I5946" s="64"/>
      <c r="J5946" s="2"/>
      <c r="K5946" s="68"/>
    </row>
    <row r="5947" spans="6:11">
      <c r="F5947" s="2"/>
      <c r="G5947" s="2"/>
      <c r="H5947" s="2"/>
      <c r="I5947" s="64"/>
      <c r="J5947" s="2"/>
      <c r="K5947" s="68"/>
    </row>
    <row r="5948" spans="6:11">
      <c r="F5948" s="2"/>
      <c r="G5948" s="2"/>
      <c r="H5948" s="2"/>
      <c r="I5948" s="64"/>
      <c r="J5948" s="2"/>
      <c r="K5948" s="68"/>
    </row>
    <row r="5949" spans="6:11">
      <c r="F5949" s="2"/>
      <c r="G5949" s="2"/>
      <c r="H5949" s="2"/>
      <c r="I5949" s="64"/>
      <c r="J5949" s="2"/>
      <c r="K5949" s="68"/>
    </row>
    <row r="5950" spans="6:11">
      <c r="F5950" s="2"/>
      <c r="G5950" s="2"/>
      <c r="H5950" s="2"/>
      <c r="I5950" s="64"/>
      <c r="J5950" s="2"/>
      <c r="K5950" s="68"/>
    </row>
    <row r="5951" spans="6:11">
      <c r="F5951" s="2"/>
      <c r="G5951" s="2"/>
      <c r="H5951" s="2"/>
      <c r="I5951" s="64"/>
      <c r="J5951" s="2"/>
      <c r="K5951" s="68"/>
    </row>
    <row r="5952" spans="6:11">
      <c r="F5952" s="2"/>
      <c r="G5952" s="2"/>
      <c r="H5952" s="2"/>
      <c r="I5952" s="64"/>
      <c r="J5952" s="2"/>
      <c r="K5952" s="68"/>
    </row>
    <row r="5953" spans="6:11">
      <c r="F5953" s="2"/>
      <c r="G5953" s="2"/>
      <c r="H5953" s="2"/>
      <c r="I5953" s="64"/>
      <c r="J5953" s="2"/>
      <c r="K5953" s="68"/>
    </row>
    <row r="5954" spans="6:11">
      <c r="F5954" s="2"/>
      <c r="G5954" s="2"/>
      <c r="H5954" s="2"/>
      <c r="I5954" s="64"/>
      <c r="J5954" s="2"/>
      <c r="K5954" s="68"/>
    </row>
    <row r="5955" spans="6:11">
      <c r="F5955" s="2"/>
      <c r="G5955" s="2"/>
      <c r="H5955" s="2"/>
      <c r="I5955" s="64"/>
      <c r="J5955" s="2"/>
      <c r="K5955" s="68"/>
    </row>
    <row r="5956" spans="6:11">
      <c r="F5956" s="2"/>
      <c r="G5956" s="2"/>
      <c r="H5956" s="2"/>
      <c r="I5956" s="64"/>
      <c r="J5956" s="2"/>
      <c r="K5956" s="68"/>
    </row>
    <row r="5957" spans="6:11">
      <c r="F5957" s="2"/>
      <c r="G5957" s="2"/>
      <c r="H5957" s="2"/>
      <c r="I5957" s="64"/>
      <c r="J5957" s="2"/>
      <c r="K5957" s="68"/>
    </row>
    <row r="5958" spans="6:11">
      <c r="F5958" s="2"/>
      <c r="G5958" s="2"/>
      <c r="H5958" s="2"/>
      <c r="I5958" s="64"/>
      <c r="J5958" s="2"/>
      <c r="K5958" s="68"/>
    </row>
    <row r="5959" spans="6:11">
      <c r="F5959" s="2"/>
      <c r="G5959" s="2"/>
      <c r="H5959" s="2"/>
      <c r="I5959" s="64"/>
      <c r="J5959" s="2"/>
      <c r="K5959" s="68"/>
    </row>
    <row r="5960" spans="6:11">
      <c r="F5960" s="2"/>
      <c r="G5960" s="2"/>
      <c r="H5960" s="2"/>
      <c r="I5960" s="64"/>
      <c r="J5960" s="2"/>
      <c r="K5960" s="68"/>
    </row>
    <row r="5961" spans="6:11">
      <c r="F5961" s="2"/>
      <c r="G5961" s="2"/>
      <c r="H5961" s="2"/>
      <c r="I5961" s="64"/>
      <c r="J5961" s="2"/>
      <c r="K5961" s="68"/>
    </row>
    <row r="5962" spans="6:11">
      <c r="F5962" s="2"/>
      <c r="G5962" s="2"/>
      <c r="H5962" s="2"/>
      <c r="I5962" s="64"/>
      <c r="J5962" s="2"/>
      <c r="K5962" s="68"/>
    </row>
    <row r="5963" spans="6:11">
      <c r="F5963" s="2"/>
      <c r="G5963" s="2"/>
      <c r="H5963" s="2"/>
      <c r="I5963" s="64"/>
      <c r="J5963" s="2"/>
      <c r="K5963" s="68"/>
    </row>
    <row r="5964" spans="6:11">
      <c r="F5964" s="2"/>
      <c r="G5964" s="2"/>
      <c r="H5964" s="2"/>
      <c r="I5964" s="64"/>
      <c r="J5964" s="2"/>
      <c r="K5964" s="68"/>
    </row>
    <row r="5965" spans="6:11">
      <c r="F5965" s="2"/>
      <c r="G5965" s="2"/>
      <c r="H5965" s="2"/>
      <c r="I5965" s="64"/>
      <c r="J5965" s="2"/>
      <c r="K5965" s="68"/>
    </row>
    <row r="5966" spans="6:11">
      <c r="F5966" s="2"/>
      <c r="G5966" s="2"/>
      <c r="H5966" s="2"/>
      <c r="I5966" s="64"/>
      <c r="J5966" s="2"/>
      <c r="K5966" s="68"/>
    </row>
    <row r="5967" spans="6:11">
      <c r="F5967" s="2"/>
      <c r="G5967" s="2"/>
      <c r="H5967" s="2"/>
      <c r="I5967" s="64"/>
      <c r="J5967" s="2"/>
      <c r="K5967" s="68"/>
    </row>
    <row r="5968" spans="6:11">
      <c r="F5968" s="2"/>
      <c r="G5968" s="2"/>
      <c r="H5968" s="2"/>
      <c r="I5968" s="64"/>
      <c r="J5968" s="2"/>
      <c r="K5968" s="68"/>
    </row>
    <row r="5969" spans="6:11">
      <c r="F5969" s="2"/>
      <c r="G5969" s="2"/>
      <c r="H5969" s="2"/>
      <c r="I5969" s="64"/>
      <c r="J5969" s="2"/>
      <c r="K5969" s="68"/>
    </row>
    <row r="5970" spans="6:11">
      <c r="F5970" s="2"/>
      <c r="G5970" s="2"/>
      <c r="H5970" s="2"/>
      <c r="I5970" s="64"/>
      <c r="J5970" s="2"/>
      <c r="K5970" s="68"/>
    </row>
    <row r="5971" spans="6:11">
      <c r="F5971" s="2"/>
      <c r="G5971" s="2"/>
      <c r="H5971" s="2"/>
      <c r="I5971" s="64"/>
      <c r="J5971" s="2"/>
      <c r="K5971" s="68"/>
    </row>
    <row r="5972" spans="6:11">
      <c r="F5972" s="2"/>
      <c r="G5972" s="2"/>
      <c r="H5972" s="2"/>
      <c r="I5972" s="64"/>
      <c r="J5972" s="2"/>
      <c r="K5972" s="68"/>
    </row>
    <row r="5973" spans="6:11">
      <c r="F5973" s="2"/>
      <c r="G5973" s="2"/>
      <c r="H5973" s="2"/>
      <c r="I5973" s="64"/>
      <c r="J5973" s="2"/>
      <c r="K5973" s="68"/>
    </row>
    <row r="5974" spans="6:11">
      <c r="F5974" s="2"/>
      <c r="G5974" s="2"/>
      <c r="H5974" s="2"/>
      <c r="I5974" s="64"/>
      <c r="J5974" s="2"/>
      <c r="K5974" s="68"/>
    </row>
    <row r="5975" spans="6:11">
      <c r="F5975" s="2"/>
      <c r="G5975" s="2"/>
      <c r="H5975" s="2"/>
      <c r="I5975" s="64"/>
      <c r="J5975" s="2"/>
      <c r="K5975" s="68"/>
    </row>
    <row r="5976" spans="6:11">
      <c r="F5976" s="2"/>
      <c r="G5976" s="2"/>
      <c r="H5976" s="2"/>
      <c r="I5976" s="64"/>
      <c r="J5976" s="2"/>
      <c r="K5976" s="68"/>
    </row>
    <row r="5977" spans="6:11">
      <c r="F5977" s="2"/>
      <c r="G5977" s="2"/>
      <c r="H5977" s="2"/>
      <c r="I5977" s="64"/>
      <c r="J5977" s="2"/>
      <c r="K5977" s="68"/>
    </row>
    <row r="5978" spans="6:11">
      <c r="F5978" s="2"/>
      <c r="G5978" s="2"/>
      <c r="H5978" s="2"/>
      <c r="I5978" s="64"/>
      <c r="J5978" s="2"/>
      <c r="K5978" s="68"/>
    </row>
    <row r="5979" spans="6:11">
      <c r="F5979" s="2"/>
      <c r="G5979" s="2"/>
      <c r="H5979" s="2"/>
      <c r="I5979" s="64"/>
      <c r="J5979" s="2"/>
      <c r="K5979" s="68"/>
    </row>
    <row r="5980" spans="6:11">
      <c r="F5980" s="2"/>
      <c r="G5980" s="2"/>
      <c r="H5980" s="2"/>
      <c r="I5980" s="64"/>
      <c r="J5980" s="2"/>
      <c r="K5980" s="68"/>
    </row>
    <row r="5981" spans="6:11">
      <c r="F5981" s="2"/>
      <c r="G5981" s="2"/>
      <c r="H5981" s="2"/>
      <c r="I5981" s="64"/>
      <c r="J5981" s="2"/>
      <c r="K5981" s="68"/>
    </row>
    <row r="5982" spans="6:11">
      <c r="F5982" s="2"/>
      <c r="G5982" s="2"/>
      <c r="H5982" s="2"/>
      <c r="I5982" s="64"/>
      <c r="J5982" s="2"/>
      <c r="K5982" s="68"/>
    </row>
    <row r="5983" spans="6:11">
      <c r="F5983" s="2"/>
      <c r="G5983" s="2"/>
      <c r="H5983" s="2"/>
      <c r="I5983" s="64"/>
      <c r="J5983" s="2"/>
      <c r="K5983" s="68"/>
    </row>
    <row r="5984" spans="6:11">
      <c r="F5984" s="2"/>
      <c r="G5984" s="2"/>
      <c r="H5984" s="2"/>
      <c r="I5984" s="64"/>
      <c r="J5984" s="2"/>
      <c r="K5984" s="68"/>
    </row>
    <row r="5985" spans="6:11">
      <c r="F5985" s="2"/>
      <c r="G5985" s="2"/>
      <c r="H5985" s="2"/>
      <c r="I5985" s="64"/>
      <c r="J5985" s="2"/>
      <c r="K5985" s="68"/>
    </row>
    <row r="5986" spans="6:11">
      <c r="F5986" s="2"/>
      <c r="G5986" s="2"/>
      <c r="H5986" s="2"/>
      <c r="I5986" s="64"/>
      <c r="J5986" s="2"/>
      <c r="K5986" s="68"/>
    </row>
    <row r="5987" spans="6:11">
      <c r="F5987" s="2"/>
      <c r="G5987" s="2"/>
      <c r="H5987" s="2"/>
      <c r="I5987" s="64"/>
      <c r="J5987" s="2"/>
      <c r="K5987" s="68"/>
    </row>
    <row r="5988" spans="6:11">
      <c r="F5988" s="2"/>
      <c r="G5988" s="2"/>
      <c r="H5988" s="2"/>
      <c r="I5988" s="64"/>
      <c r="J5988" s="2"/>
      <c r="K5988" s="68"/>
    </row>
    <row r="5989" spans="6:11">
      <c r="F5989" s="2"/>
      <c r="G5989" s="2"/>
      <c r="H5989" s="2"/>
      <c r="I5989" s="64"/>
      <c r="J5989" s="2"/>
      <c r="K5989" s="68"/>
    </row>
    <row r="5990" spans="6:11">
      <c r="F5990" s="2"/>
      <c r="G5990" s="2"/>
      <c r="H5990" s="2"/>
      <c r="I5990" s="64"/>
      <c r="J5990" s="2"/>
      <c r="K5990" s="68"/>
    </row>
    <row r="5991" spans="6:11">
      <c r="F5991" s="2"/>
      <c r="G5991" s="2"/>
      <c r="H5991" s="2"/>
      <c r="I5991" s="64"/>
      <c r="J5991" s="2"/>
      <c r="K5991" s="68"/>
    </row>
    <row r="5992" spans="6:11">
      <c r="F5992" s="2"/>
      <c r="G5992" s="2"/>
      <c r="H5992" s="2"/>
      <c r="I5992" s="64"/>
      <c r="J5992" s="2"/>
      <c r="K5992" s="68"/>
    </row>
    <row r="5993" spans="6:11">
      <c r="F5993" s="2"/>
      <c r="G5993" s="2"/>
      <c r="H5993" s="2"/>
      <c r="I5993" s="64"/>
      <c r="J5993" s="2"/>
      <c r="K5993" s="68"/>
    </row>
    <row r="5994" spans="6:11">
      <c r="F5994" s="2"/>
      <c r="G5994" s="2"/>
      <c r="H5994" s="2"/>
      <c r="I5994" s="64"/>
      <c r="J5994" s="2"/>
      <c r="K5994" s="68"/>
    </row>
    <row r="5995" spans="6:11">
      <c r="F5995" s="2"/>
      <c r="G5995" s="2"/>
      <c r="H5995" s="2"/>
      <c r="I5995" s="64"/>
      <c r="J5995" s="2"/>
      <c r="K5995" s="68"/>
    </row>
    <row r="5996" spans="6:11">
      <c r="F5996" s="2"/>
      <c r="G5996" s="2"/>
      <c r="H5996" s="2"/>
      <c r="I5996" s="64"/>
      <c r="J5996" s="2"/>
      <c r="K5996" s="68"/>
    </row>
    <row r="5997" spans="6:11">
      <c r="F5997" s="2"/>
      <c r="G5997" s="2"/>
      <c r="H5997" s="2"/>
      <c r="I5997" s="64"/>
      <c r="J5997" s="2"/>
      <c r="K5997" s="68"/>
    </row>
    <row r="5998" spans="6:11">
      <c r="F5998" s="2"/>
      <c r="G5998" s="2"/>
      <c r="H5998" s="2"/>
      <c r="I5998" s="64"/>
      <c r="J5998" s="2"/>
      <c r="K5998" s="68"/>
    </row>
    <row r="5999" spans="6:11">
      <c r="F5999" s="2"/>
      <c r="G5999" s="2"/>
      <c r="H5999" s="2"/>
      <c r="I5999" s="64"/>
      <c r="J5999" s="2"/>
      <c r="K5999" s="68"/>
    </row>
    <row r="6000" spans="6:11">
      <c r="F6000" s="2"/>
      <c r="G6000" s="2"/>
      <c r="H6000" s="2"/>
      <c r="I6000" s="64"/>
      <c r="J6000" s="2"/>
      <c r="K6000" s="68"/>
    </row>
    <row r="6001" spans="6:11">
      <c r="F6001" s="2"/>
      <c r="G6001" s="2"/>
      <c r="H6001" s="2"/>
      <c r="I6001" s="64"/>
      <c r="J6001" s="2"/>
      <c r="K6001" s="68"/>
    </row>
    <row r="6002" spans="6:11">
      <c r="F6002" s="2"/>
      <c r="G6002" s="2"/>
      <c r="H6002" s="2"/>
      <c r="I6002" s="64"/>
      <c r="J6002" s="2"/>
      <c r="K6002" s="68"/>
    </row>
    <row r="6003" spans="6:11">
      <c r="F6003" s="2"/>
      <c r="G6003" s="2"/>
      <c r="H6003" s="2"/>
      <c r="I6003" s="64"/>
      <c r="J6003" s="2"/>
      <c r="K6003" s="68"/>
    </row>
    <row r="6004" spans="6:11">
      <c r="F6004" s="2"/>
      <c r="G6004" s="2"/>
      <c r="H6004" s="2"/>
      <c r="I6004" s="64"/>
      <c r="J6004" s="2"/>
      <c r="K6004" s="68"/>
    </row>
    <row r="6005" spans="6:11">
      <c r="F6005" s="2"/>
      <c r="G6005" s="2"/>
      <c r="H6005" s="2"/>
      <c r="I6005" s="64"/>
      <c r="J6005" s="2"/>
      <c r="K6005" s="68"/>
    </row>
    <row r="6006" spans="6:11">
      <c r="F6006" s="2"/>
      <c r="G6006" s="2"/>
      <c r="H6006" s="2"/>
      <c r="I6006" s="64"/>
      <c r="J6006" s="2"/>
      <c r="K6006" s="68"/>
    </row>
    <row r="6007" spans="6:11">
      <c r="F6007" s="2"/>
      <c r="G6007" s="2"/>
      <c r="H6007" s="2"/>
      <c r="I6007" s="64"/>
      <c r="J6007" s="2"/>
      <c r="K6007" s="68"/>
    </row>
    <row r="6008" spans="6:11">
      <c r="F6008" s="2"/>
      <c r="G6008" s="2"/>
      <c r="H6008" s="2"/>
      <c r="I6008" s="64"/>
      <c r="J6008" s="2"/>
      <c r="K6008" s="68"/>
    </row>
    <row r="6009" spans="6:11">
      <c r="F6009" s="2"/>
      <c r="G6009" s="2"/>
      <c r="H6009" s="2"/>
      <c r="I6009" s="64"/>
      <c r="J6009" s="2"/>
      <c r="K6009" s="68"/>
    </row>
    <row r="6010" spans="6:11">
      <c r="F6010" s="2"/>
      <c r="G6010" s="2"/>
      <c r="H6010" s="2"/>
      <c r="I6010" s="64"/>
      <c r="J6010" s="2"/>
      <c r="K6010" s="68"/>
    </row>
    <row r="6011" spans="6:11">
      <c r="F6011" s="2"/>
      <c r="G6011" s="2"/>
      <c r="H6011" s="2"/>
      <c r="I6011" s="64"/>
      <c r="J6011" s="2"/>
      <c r="K6011" s="68"/>
    </row>
    <row r="6012" spans="6:11">
      <c r="F6012" s="2"/>
      <c r="G6012" s="2"/>
      <c r="H6012" s="2"/>
      <c r="I6012" s="64"/>
      <c r="J6012" s="2"/>
      <c r="K6012" s="68"/>
    </row>
    <row r="6013" spans="6:11">
      <c r="F6013" s="2"/>
      <c r="G6013" s="2"/>
      <c r="H6013" s="2"/>
      <c r="I6013" s="64"/>
      <c r="J6013" s="2"/>
      <c r="K6013" s="68"/>
    </row>
    <row r="6014" spans="6:11">
      <c r="F6014" s="2"/>
      <c r="G6014" s="2"/>
      <c r="H6014" s="2"/>
      <c r="I6014" s="64"/>
      <c r="J6014" s="2"/>
      <c r="K6014" s="68"/>
    </row>
    <row r="6015" spans="6:11">
      <c r="F6015" s="2"/>
      <c r="G6015" s="2"/>
      <c r="H6015" s="2"/>
      <c r="I6015" s="64"/>
      <c r="J6015" s="2"/>
      <c r="K6015" s="68"/>
    </row>
    <row r="6016" spans="6:11">
      <c r="F6016" s="2"/>
      <c r="G6016" s="2"/>
      <c r="H6016" s="2"/>
      <c r="I6016" s="64"/>
      <c r="J6016" s="2"/>
      <c r="K6016" s="68"/>
    </row>
    <row r="6017" spans="6:11">
      <c r="F6017" s="2"/>
      <c r="G6017" s="2"/>
      <c r="H6017" s="2"/>
      <c r="I6017" s="64"/>
      <c r="J6017" s="2"/>
      <c r="K6017" s="68"/>
    </row>
    <row r="6018" spans="6:11">
      <c r="F6018" s="2"/>
      <c r="G6018" s="2"/>
      <c r="H6018" s="2"/>
      <c r="I6018" s="64"/>
      <c r="J6018" s="2"/>
      <c r="K6018" s="68"/>
    </row>
    <row r="6019" spans="6:11">
      <c r="F6019" s="2"/>
      <c r="G6019" s="2"/>
      <c r="H6019" s="2"/>
      <c r="I6019" s="64"/>
      <c r="J6019" s="2"/>
      <c r="K6019" s="68"/>
    </row>
    <row r="6020" spans="6:11">
      <c r="F6020" s="2"/>
      <c r="G6020" s="2"/>
      <c r="H6020" s="2"/>
      <c r="I6020" s="64"/>
      <c r="J6020" s="2"/>
      <c r="K6020" s="68"/>
    </row>
    <row r="6021" spans="6:11">
      <c r="F6021" s="2"/>
      <c r="G6021" s="2"/>
      <c r="H6021" s="2"/>
      <c r="I6021" s="64"/>
      <c r="J6021" s="2"/>
      <c r="K6021" s="68"/>
    </row>
    <row r="6022" spans="6:11">
      <c r="F6022" s="2"/>
      <c r="G6022" s="2"/>
      <c r="H6022" s="2"/>
      <c r="I6022" s="64"/>
      <c r="J6022" s="2"/>
      <c r="K6022" s="68"/>
    </row>
    <row r="6023" spans="6:11">
      <c r="F6023" s="2"/>
      <c r="G6023" s="2"/>
      <c r="H6023" s="2"/>
      <c r="I6023" s="64"/>
      <c r="J6023" s="2"/>
      <c r="K6023" s="68"/>
    </row>
    <row r="6024" spans="6:11">
      <c r="F6024" s="2"/>
      <c r="G6024" s="2"/>
      <c r="H6024" s="2"/>
      <c r="I6024" s="64"/>
      <c r="J6024" s="2"/>
      <c r="K6024" s="68"/>
    </row>
    <row r="6025" spans="6:11">
      <c r="F6025" s="2"/>
      <c r="G6025" s="2"/>
      <c r="H6025" s="2"/>
      <c r="I6025" s="64"/>
      <c r="J6025" s="2"/>
      <c r="K6025" s="68"/>
    </row>
    <row r="6026" spans="6:11">
      <c r="F6026" s="2"/>
      <c r="G6026" s="2"/>
      <c r="H6026" s="2"/>
      <c r="I6026" s="64"/>
      <c r="J6026" s="2"/>
      <c r="K6026" s="68"/>
    </row>
    <row r="6027" spans="6:11">
      <c r="F6027" s="2"/>
      <c r="G6027" s="2"/>
      <c r="H6027" s="2"/>
      <c r="I6027" s="64"/>
      <c r="J6027" s="2"/>
      <c r="K6027" s="68"/>
    </row>
    <row r="6028" spans="6:11">
      <c r="F6028" s="2"/>
      <c r="G6028" s="2"/>
      <c r="H6028" s="2"/>
      <c r="I6028" s="64"/>
      <c r="J6028" s="2"/>
      <c r="K6028" s="68"/>
    </row>
    <row r="6029" spans="6:11">
      <c r="F6029" s="2"/>
      <c r="G6029" s="2"/>
      <c r="H6029" s="2"/>
      <c r="I6029" s="64"/>
      <c r="J6029" s="2"/>
      <c r="K6029" s="68"/>
    </row>
    <row r="6030" spans="6:11">
      <c r="F6030" s="2"/>
      <c r="G6030" s="2"/>
      <c r="H6030" s="2"/>
      <c r="I6030" s="64"/>
      <c r="J6030" s="2"/>
      <c r="K6030" s="68"/>
    </row>
    <row r="6031" spans="6:11">
      <c r="F6031" s="2"/>
      <c r="G6031" s="2"/>
      <c r="H6031" s="2"/>
      <c r="I6031" s="64"/>
      <c r="J6031" s="2"/>
      <c r="K6031" s="68"/>
    </row>
    <row r="6032" spans="6:11">
      <c r="F6032" s="2"/>
      <c r="G6032" s="2"/>
      <c r="H6032" s="2"/>
      <c r="I6032" s="64"/>
      <c r="J6032" s="2"/>
      <c r="K6032" s="68"/>
    </row>
    <row r="6033" spans="6:11">
      <c r="F6033" s="2"/>
      <c r="G6033" s="2"/>
      <c r="H6033" s="2"/>
      <c r="I6033" s="64"/>
      <c r="J6033" s="2"/>
      <c r="K6033" s="68"/>
    </row>
    <row r="6034" spans="6:11">
      <c r="F6034" s="2"/>
      <c r="G6034" s="2"/>
      <c r="H6034" s="2"/>
      <c r="I6034" s="64"/>
      <c r="J6034" s="2"/>
      <c r="K6034" s="68"/>
    </row>
    <row r="6035" spans="6:11">
      <c r="F6035" s="2"/>
      <c r="G6035" s="2"/>
      <c r="H6035" s="2"/>
      <c r="I6035" s="64"/>
      <c r="J6035" s="2"/>
      <c r="K6035" s="68"/>
    </row>
    <row r="6036" spans="6:11">
      <c r="F6036" s="2"/>
      <c r="G6036" s="2"/>
      <c r="H6036" s="2"/>
      <c r="I6036" s="64"/>
      <c r="J6036" s="2"/>
      <c r="K6036" s="68"/>
    </row>
    <row r="6037" spans="6:11">
      <c r="F6037" s="2"/>
      <c r="G6037" s="2"/>
      <c r="H6037" s="2"/>
      <c r="I6037" s="64"/>
      <c r="J6037" s="2"/>
      <c r="K6037" s="68"/>
    </row>
    <row r="6038" spans="6:11">
      <c r="F6038" s="2"/>
      <c r="G6038" s="2"/>
      <c r="H6038" s="2"/>
      <c r="I6038" s="64"/>
      <c r="J6038" s="2"/>
      <c r="K6038" s="68"/>
    </row>
    <row r="6039" spans="6:11">
      <c r="F6039" s="2"/>
      <c r="G6039" s="2"/>
      <c r="H6039" s="2"/>
      <c r="I6039" s="64"/>
      <c r="J6039" s="2"/>
      <c r="K6039" s="68"/>
    </row>
    <row r="6040" spans="6:11">
      <c r="F6040" s="2"/>
      <c r="G6040" s="2"/>
      <c r="H6040" s="2"/>
      <c r="I6040" s="64"/>
      <c r="J6040" s="2"/>
      <c r="K6040" s="68"/>
    </row>
    <row r="6041" spans="6:11">
      <c r="F6041" s="2"/>
      <c r="G6041" s="2"/>
      <c r="H6041" s="2"/>
      <c r="I6041" s="64"/>
      <c r="J6041" s="2"/>
      <c r="K6041" s="68"/>
    </row>
    <row r="6042" spans="6:11">
      <c r="F6042" s="2"/>
      <c r="G6042" s="2"/>
      <c r="H6042" s="2"/>
      <c r="I6042" s="64"/>
      <c r="J6042" s="2"/>
      <c r="K6042" s="68"/>
    </row>
    <row r="6043" spans="6:11">
      <c r="F6043" s="2"/>
      <c r="G6043" s="2"/>
      <c r="H6043" s="2"/>
      <c r="I6043" s="64"/>
      <c r="J6043" s="2"/>
      <c r="K6043" s="68"/>
    </row>
    <row r="6044" spans="6:11">
      <c r="F6044" s="2"/>
      <c r="G6044" s="2"/>
      <c r="H6044" s="2"/>
      <c r="I6044" s="64"/>
      <c r="J6044" s="2"/>
      <c r="K6044" s="68"/>
    </row>
    <row r="6045" spans="6:11">
      <c r="F6045" s="2"/>
      <c r="G6045" s="2"/>
      <c r="H6045" s="2"/>
      <c r="I6045" s="64"/>
      <c r="J6045" s="2"/>
      <c r="K6045" s="68"/>
    </row>
    <row r="6046" spans="6:11">
      <c r="F6046" s="2"/>
      <c r="G6046" s="2"/>
      <c r="H6046" s="2"/>
      <c r="I6046" s="64"/>
      <c r="J6046" s="2"/>
      <c r="K6046" s="68"/>
    </row>
    <row r="6047" spans="6:11">
      <c r="F6047" s="2"/>
      <c r="G6047" s="2"/>
      <c r="H6047" s="2"/>
      <c r="I6047" s="64"/>
      <c r="J6047" s="2"/>
      <c r="K6047" s="68"/>
    </row>
    <row r="6048" spans="6:11">
      <c r="F6048" s="2"/>
      <c r="G6048" s="2"/>
      <c r="H6048" s="2"/>
      <c r="I6048" s="64"/>
      <c r="J6048" s="2"/>
      <c r="K6048" s="68"/>
    </row>
    <row r="6049" spans="6:11">
      <c r="F6049" s="2"/>
      <c r="G6049" s="2"/>
      <c r="H6049" s="2"/>
      <c r="I6049" s="64"/>
      <c r="J6049" s="2"/>
      <c r="K6049" s="68"/>
    </row>
    <row r="6050" spans="6:11">
      <c r="F6050" s="2"/>
      <c r="G6050" s="2"/>
      <c r="H6050" s="2"/>
      <c r="I6050" s="64"/>
      <c r="J6050" s="2"/>
      <c r="K6050" s="68"/>
    </row>
    <row r="6051" spans="6:11">
      <c r="F6051" s="2"/>
      <c r="G6051" s="2"/>
      <c r="H6051" s="2"/>
      <c r="I6051" s="64"/>
      <c r="J6051" s="2"/>
      <c r="K6051" s="68"/>
    </row>
    <row r="6052" spans="6:11">
      <c r="F6052" s="2"/>
      <c r="G6052" s="2"/>
      <c r="H6052" s="2"/>
      <c r="I6052" s="64"/>
      <c r="J6052" s="2"/>
      <c r="K6052" s="68"/>
    </row>
    <row r="6053" spans="6:11">
      <c r="F6053" s="2"/>
      <c r="G6053" s="2"/>
      <c r="H6053" s="2"/>
      <c r="I6053" s="64"/>
      <c r="J6053" s="2"/>
      <c r="K6053" s="68"/>
    </row>
    <row r="6054" spans="6:11">
      <c r="F6054" s="2"/>
      <c r="G6054" s="2"/>
      <c r="H6054" s="2"/>
      <c r="I6054" s="64"/>
      <c r="J6054" s="2"/>
      <c r="K6054" s="68"/>
    </row>
    <row r="6055" spans="6:11">
      <c r="F6055" s="2"/>
      <c r="G6055" s="2"/>
      <c r="H6055" s="2"/>
      <c r="I6055" s="64"/>
      <c r="J6055" s="2"/>
      <c r="K6055" s="68"/>
    </row>
    <row r="6056" spans="6:11">
      <c r="F6056" s="2"/>
      <c r="G6056" s="2"/>
      <c r="H6056" s="2"/>
      <c r="I6056" s="64"/>
      <c r="J6056" s="2"/>
      <c r="K6056" s="68"/>
    </row>
    <row r="6057" spans="6:11">
      <c r="F6057" s="2"/>
      <c r="G6057" s="2"/>
      <c r="H6057" s="2"/>
      <c r="I6057" s="64"/>
      <c r="J6057" s="2"/>
      <c r="K6057" s="68"/>
    </row>
    <row r="6058" spans="6:11">
      <c r="F6058" s="2"/>
      <c r="G6058" s="2"/>
      <c r="H6058" s="2"/>
      <c r="I6058" s="64"/>
      <c r="J6058" s="2"/>
      <c r="K6058" s="68"/>
    </row>
    <row r="6059" spans="6:11">
      <c r="F6059" s="2"/>
      <c r="G6059" s="2"/>
      <c r="H6059" s="2"/>
      <c r="I6059" s="64"/>
      <c r="J6059" s="2"/>
      <c r="K6059" s="68"/>
    </row>
    <row r="6060" spans="6:11">
      <c r="F6060" s="2"/>
      <c r="G6060" s="2"/>
      <c r="H6060" s="2"/>
      <c r="I6060" s="64"/>
      <c r="J6060" s="2"/>
      <c r="K6060" s="68"/>
    </row>
    <row r="6061" spans="6:11">
      <c r="F6061" s="2"/>
      <c r="G6061" s="2"/>
      <c r="H6061" s="2"/>
      <c r="I6061" s="64"/>
      <c r="J6061" s="2"/>
      <c r="K6061" s="68"/>
    </row>
    <row r="6062" spans="6:11">
      <c r="F6062" s="2"/>
      <c r="G6062" s="2"/>
      <c r="H6062" s="2"/>
      <c r="I6062" s="64"/>
      <c r="J6062" s="2"/>
      <c r="K6062" s="68"/>
    </row>
    <row r="6063" spans="6:11">
      <c r="F6063" s="2"/>
      <c r="G6063" s="2"/>
      <c r="H6063" s="2"/>
      <c r="I6063" s="64"/>
      <c r="J6063" s="2"/>
      <c r="K6063" s="68"/>
    </row>
    <row r="6064" spans="6:11">
      <c r="F6064" s="2"/>
      <c r="G6064" s="2"/>
      <c r="H6064" s="2"/>
      <c r="I6064" s="64"/>
      <c r="J6064" s="2"/>
      <c r="K6064" s="68"/>
    </row>
    <row r="6065" spans="6:11">
      <c r="F6065" s="2"/>
      <c r="G6065" s="2"/>
      <c r="H6065" s="2"/>
      <c r="I6065" s="64"/>
      <c r="J6065" s="2"/>
      <c r="K6065" s="68"/>
    </row>
    <row r="6066" spans="6:11">
      <c r="F6066" s="2"/>
      <c r="G6066" s="2"/>
      <c r="H6066" s="2"/>
      <c r="I6066" s="64"/>
      <c r="J6066" s="2"/>
      <c r="K6066" s="68"/>
    </row>
    <row r="6067" spans="6:11">
      <c r="F6067" s="2"/>
      <c r="G6067" s="2"/>
      <c r="H6067" s="2"/>
      <c r="I6067" s="64"/>
      <c r="J6067" s="2"/>
      <c r="K6067" s="68"/>
    </row>
    <row r="6068" spans="6:11">
      <c r="F6068" s="2"/>
      <c r="G6068" s="2"/>
      <c r="H6068" s="2"/>
      <c r="I6068" s="64"/>
      <c r="J6068" s="2"/>
      <c r="K6068" s="68"/>
    </row>
    <row r="6069" spans="6:11">
      <c r="F6069" s="2"/>
      <c r="G6069" s="2"/>
      <c r="H6069" s="2"/>
      <c r="I6069" s="64"/>
      <c r="J6069" s="2"/>
      <c r="K6069" s="68"/>
    </row>
    <row r="6070" spans="6:11">
      <c r="F6070" s="2"/>
      <c r="G6070" s="2"/>
      <c r="H6070" s="2"/>
      <c r="I6070" s="64"/>
      <c r="J6070" s="2"/>
      <c r="K6070" s="68"/>
    </row>
    <row r="6071" spans="6:11">
      <c r="F6071" s="2"/>
      <c r="G6071" s="2"/>
      <c r="H6071" s="2"/>
      <c r="I6071" s="64"/>
      <c r="J6071" s="2"/>
      <c r="K6071" s="68"/>
    </row>
    <row r="6072" spans="6:11">
      <c r="F6072" s="2"/>
      <c r="G6072" s="2"/>
      <c r="H6072" s="2"/>
      <c r="I6072" s="64"/>
      <c r="J6072" s="2"/>
      <c r="K6072" s="68"/>
    </row>
    <row r="6073" spans="6:11">
      <c r="F6073" s="2"/>
      <c r="G6073" s="2"/>
      <c r="H6073" s="2"/>
      <c r="I6073" s="64"/>
      <c r="J6073" s="2"/>
      <c r="K6073" s="68"/>
    </row>
    <row r="6074" spans="6:11">
      <c r="F6074" s="2"/>
      <c r="G6074" s="2"/>
      <c r="H6074" s="2"/>
      <c r="I6074" s="64"/>
      <c r="J6074" s="2"/>
      <c r="K6074" s="68"/>
    </row>
    <row r="6075" spans="6:11">
      <c r="F6075" s="2"/>
      <c r="G6075" s="2"/>
      <c r="H6075" s="2"/>
      <c r="I6075" s="64"/>
      <c r="J6075" s="2"/>
      <c r="K6075" s="68"/>
    </row>
    <row r="6076" spans="6:11">
      <c r="F6076" s="2"/>
      <c r="G6076" s="2"/>
      <c r="H6076" s="2"/>
      <c r="I6076" s="64"/>
      <c r="J6076" s="2"/>
      <c r="K6076" s="68"/>
    </row>
    <row r="6077" spans="6:11">
      <c r="F6077" s="2"/>
      <c r="G6077" s="2"/>
      <c r="H6077" s="2"/>
      <c r="I6077" s="64"/>
      <c r="J6077" s="2"/>
      <c r="K6077" s="68"/>
    </row>
    <row r="6078" spans="6:11">
      <c r="F6078" s="2"/>
      <c r="G6078" s="2"/>
      <c r="H6078" s="2"/>
      <c r="I6078" s="64"/>
      <c r="J6078" s="2"/>
      <c r="K6078" s="68"/>
    </row>
    <row r="6079" spans="6:11">
      <c r="F6079" s="2"/>
      <c r="G6079" s="2"/>
      <c r="H6079" s="2"/>
      <c r="I6079" s="64"/>
      <c r="J6079" s="2"/>
      <c r="K6079" s="68"/>
    </row>
    <row r="6080" spans="6:11">
      <c r="F6080" s="2"/>
      <c r="G6080" s="2"/>
      <c r="H6080" s="2"/>
      <c r="I6080" s="64"/>
      <c r="J6080" s="2"/>
      <c r="K6080" s="68"/>
    </row>
    <row r="6081" spans="6:11">
      <c r="F6081" s="2"/>
      <c r="G6081" s="2"/>
      <c r="H6081" s="2"/>
      <c r="I6081" s="64"/>
      <c r="J6081" s="2"/>
      <c r="K6081" s="68"/>
    </row>
    <row r="6082" spans="6:11">
      <c r="F6082" s="2"/>
      <c r="G6082" s="2"/>
      <c r="H6082" s="2"/>
      <c r="I6082" s="64"/>
      <c r="J6082" s="2"/>
      <c r="K6082" s="68"/>
    </row>
    <row r="6083" spans="6:11">
      <c r="F6083" s="2"/>
      <c r="G6083" s="2"/>
      <c r="H6083" s="2"/>
      <c r="I6083" s="64"/>
      <c r="J6083" s="2"/>
      <c r="K6083" s="68"/>
    </row>
    <row r="6084" spans="6:11">
      <c r="F6084" s="2"/>
      <c r="G6084" s="2"/>
      <c r="H6084" s="2"/>
      <c r="I6084" s="64"/>
      <c r="J6084" s="2"/>
      <c r="K6084" s="68"/>
    </row>
    <row r="6085" spans="6:11">
      <c r="F6085" s="2"/>
      <c r="G6085" s="2"/>
      <c r="H6085" s="2"/>
      <c r="I6085" s="64"/>
      <c r="J6085" s="2"/>
      <c r="K6085" s="68"/>
    </row>
    <row r="6086" spans="6:11">
      <c r="F6086" s="2"/>
      <c r="G6086" s="2"/>
      <c r="H6086" s="2"/>
      <c r="I6086" s="64"/>
      <c r="J6086" s="2"/>
      <c r="K6086" s="68"/>
    </row>
    <row r="6087" spans="6:11">
      <c r="F6087" s="2"/>
      <c r="G6087" s="2"/>
      <c r="H6087" s="2"/>
      <c r="I6087" s="64"/>
      <c r="J6087" s="2"/>
      <c r="K6087" s="68"/>
    </row>
    <row r="6088" spans="6:11">
      <c r="F6088" s="2"/>
      <c r="G6088" s="2"/>
      <c r="H6088" s="2"/>
      <c r="I6088" s="64"/>
      <c r="J6088" s="2"/>
      <c r="K6088" s="68"/>
    </row>
    <row r="6089" spans="6:11">
      <c r="F6089" s="2"/>
      <c r="G6089" s="2"/>
      <c r="H6089" s="2"/>
      <c r="I6089" s="64"/>
      <c r="J6089" s="2"/>
      <c r="K6089" s="68"/>
    </row>
    <row r="6090" spans="6:11">
      <c r="F6090" s="2"/>
      <c r="G6090" s="2"/>
      <c r="H6090" s="2"/>
      <c r="I6090" s="64"/>
      <c r="J6090" s="2"/>
      <c r="K6090" s="68"/>
    </row>
    <row r="6091" spans="6:11">
      <c r="F6091" s="2"/>
      <c r="G6091" s="2"/>
      <c r="H6091" s="2"/>
      <c r="I6091" s="64"/>
      <c r="J6091" s="2"/>
      <c r="K6091" s="68"/>
    </row>
    <row r="6092" spans="6:11">
      <c r="F6092" s="2"/>
      <c r="G6092" s="2"/>
      <c r="H6092" s="2"/>
      <c r="I6092" s="64"/>
      <c r="J6092" s="2"/>
      <c r="K6092" s="68"/>
    </row>
    <row r="6093" spans="6:11">
      <c r="F6093" s="2"/>
      <c r="G6093" s="2"/>
      <c r="H6093" s="2"/>
      <c r="I6093" s="64"/>
      <c r="J6093" s="2"/>
      <c r="K6093" s="68"/>
    </row>
    <row r="6094" spans="6:11">
      <c r="F6094" s="2"/>
      <c r="G6094" s="2"/>
      <c r="H6094" s="2"/>
      <c r="I6094" s="64"/>
      <c r="J6094" s="2"/>
      <c r="K6094" s="68"/>
    </row>
    <row r="6095" spans="6:11">
      <c r="F6095" s="2"/>
      <c r="G6095" s="2"/>
      <c r="H6095" s="2"/>
      <c r="I6095" s="64"/>
      <c r="J6095" s="2"/>
      <c r="K6095" s="68"/>
    </row>
    <row r="6096" spans="6:11">
      <c r="F6096" s="2"/>
      <c r="G6096" s="2"/>
      <c r="H6096" s="2"/>
      <c r="I6096" s="64"/>
      <c r="J6096" s="2"/>
      <c r="K6096" s="68"/>
    </row>
    <row r="6097" spans="6:11">
      <c r="F6097" s="2"/>
      <c r="G6097" s="2"/>
      <c r="H6097" s="2"/>
      <c r="I6097" s="64"/>
      <c r="J6097" s="2"/>
      <c r="K6097" s="68"/>
    </row>
    <row r="6098" spans="6:11">
      <c r="F6098" s="2"/>
      <c r="G6098" s="2"/>
      <c r="H6098" s="2"/>
      <c r="I6098" s="64"/>
      <c r="J6098" s="2"/>
      <c r="K6098" s="68"/>
    </row>
    <row r="6099" spans="6:11">
      <c r="F6099" s="2"/>
      <c r="G6099" s="2"/>
      <c r="H6099" s="2"/>
      <c r="I6099" s="64"/>
      <c r="J6099" s="2"/>
      <c r="K6099" s="68"/>
    </row>
    <row r="6100" spans="6:11">
      <c r="F6100" s="2"/>
      <c r="G6100" s="2"/>
      <c r="H6100" s="2"/>
      <c r="I6100" s="64"/>
      <c r="J6100" s="2"/>
      <c r="K6100" s="68"/>
    </row>
    <row r="6101" spans="6:11">
      <c r="F6101" s="2"/>
      <c r="G6101" s="2"/>
      <c r="H6101" s="2"/>
      <c r="I6101" s="64"/>
      <c r="J6101" s="2"/>
      <c r="K6101" s="68"/>
    </row>
    <row r="6102" spans="6:11">
      <c r="F6102" s="2"/>
      <c r="G6102" s="2"/>
      <c r="H6102" s="2"/>
      <c r="I6102" s="64"/>
      <c r="J6102" s="2"/>
      <c r="K6102" s="68"/>
    </row>
    <row r="6103" spans="6:11">
      <c r="F6103" s="2"/>
      <c r="G6103" s="2"/>
      <c r="H6103" s="2"/>
      <c r="I6103" s="64"/>
      <c r="J6103" s="2"/>
      <c r="K6103" s="68"/>
    </row>
    <row r="6104" spans="6:11">
      <c r="F6104" s="2"/>
      <c r="G6104" s="2"/>
      <c r="H6104" s="2"/>
      <c r="I6104" s="64"/>
      <c r="J6104" s="2"/>
      <c r="K6104" s="68"/>
    </row>
    <row r="6105" spans="6:11">
      <c r="F6105" s="2"/>
      <c r="G6105" s="2"/>
      <c r="H6105" s="2"/>
      <c r="I6105" s="64"/>
      <c r="J6105" s="2"/>
      <c r="K6105" s="68"/>
    </row>
    <row r="6106" spans="6:11">
      <c r="F6106" s="2"/>
      <c r="G6106" s="2"/>
      <c r="H6106" s="2"/>
      <c r="I6106" s="64"/>
      <c r="J6106" s="2"/>
      <c r="K6106" s="68"/>
    </row>
    <row r="6107" spans="6:11">
      <c r="F6107" s="2"/>
      <c r="G6107" s="2"/>
      <c r="H6107" s="2"/>
      <c r="I6107" s="64"/>
      <c r="J6107" s="2"/>
      <c r="K6107" s="68"/>
    </row>
    <row r="6108" spans="6:11">
      <c r="F6108" s="2"/>
      <c r="G6108" s="2"/>
      <c r="H6108" s="2"/>
      <c r="I6108" s="64"/>
      <c r="J6108" s="2"/>
      <c r="K6108" s="68"/>
    </row>
    <row r="6109" spans="6:11">
      <c r="F6109" s="2"/>
      <c r="G6109" s="2"/>
      <c r="H6109" s="2"/>
      <c r="I6109" s="64"/>
      <c r="J6109" s="2"/>
      <c r="K6109" s="68"/>
    </row>
    <row r="6110" spans="6:11">
      <c r="F6110" s="2"/>
      <c r="G6110" s="2"/>
      <c r="H6110" s="2"/>
      <c r="I6110" s="64"/>
      <c r="J6110" s="2"/>
      <c r="K6110" s="68"/>
    </row>
    <row r="6111" spans="6:11">
      <c r="F6111" s="2"/>
      <c r="G6111" s="2"/>
      <c r="H6111" s="2"/>
      <c r="I6111" s="64"/>
      <c r="J6111" s="2"/>
      <c r="K6111" s="68"/>
    </row>
    <row r="6112" spans="6:11">
      <c r="F6112" s="2"/>
      <c r="G6112" s="2"/>
      <c r="H6112" s="2"/>
      <c r="I6112" s="64"/>
      <c r="J6112" s="2"/>
      <c r="K6112" s="68"/>
    </row>
    <row r="6113" spans="6:11">
      <c r="F6113" s="2"/>
      <c r="G6113" s="2"/>
      <c r="H6113" s="2"/>
      <c r="I6113" s="64"/>
      <c r="J6113" s="2"/>
      <c r="K6113" s="68"/>
    </row>
    <row r="6114" spans="6:11">
      <c r="F6114" s="2"/>
      <c r="G6114" s="2"/>
      <c r="H6114" s="2"/>
      <c r="I6114" s="64"/>
      <c r="J6114" s="2"/>
      <c r="K6114" s="68"/>
    </row>
    <row r="6115" spans="6:11">
      <c r="F6115" s="2"/>
      <c r="G6115" s="2"/>
      <c r="H6115" s="2"/>
      <c r="I6115" s="64"/>
      <c r="J6115" s="2"/>
      <c r="K6115" s="68"/>
    </row>
    <row r="6116" spans="6:11">
      <c r="F6116" s="2"/>
      <c r="G6116" s="2"/>
      <c r="H6116" s="2"/>
      <c r="I6116" s="64"/>
      <c r="J6116" s="2"/>
      <c r="K6116" s="68"/>
    </row>
    <row r="6117" spans="6:11">
      <c r="F6117" s="2"/>
      <c r="G6117" s="2"/>
      <c r="H6117" s="2"/>
      <c r="I6117" s="64"/>
      <c r="J6117" s="2"/>
      <c r="K6117" s="68"/>
    </row>
    <row r="6118" spans="6:11">
      <c r="F6118" s="2"/>
      <c r="G6118" s="2"/>
      <c r="H6118" s="2"/>
      <c r="I6118" s="64"/>
      <c r="J6118" s="2"/>
      <c r="K6118" s="68"/>
    </row>
    <row r="6119" spans="6:11">
      <c r="F6119" s="2"/>
      <c r="G6119" s="2"/>
      <c r="H6119" s="2"/>
      <c r="I6119" s="64"/>
      <c r="J6119" s="2"/>
      <c r="K6119" s="68"/>
    </row>
    <row r="6120" spans="6:11">
      <c r="F6120" s="2"/>
      <c r="G6120" s="2"/>
      <c r="H6120" s="2"/>
      <c r="I6120" s="64"/>
      <c r="J6120" s="2"/>
      <c r="K6120" s="68"/>
    </row>
    <row r="6121" spans="6:11">
      <c r="F6121" s="2"/>
      <c r="G6121" s="2"/>
      <c r="H6121" s="2"/>
      <c r="I6121" s="64"/>
      <c r="J6121" s="2"/>
      <c r="K6121" s="68"/>
    </row>
    <row r="6122" spans="6:11">
      <c r="F6122" s="2"/>
      <c r="G6122" s="2"/>
      <c r="H6122" s="2"/>
      <c r="I6122" s="64"/>
      <c r="J6122" s="2"/>
      <c r="K6122" s="68"/>
    </row>
    <row r="6123" spans="6:11">
      <c r="F6123" s="2"/>
      <c r="G6123" s="2"/>
      <c r="H6123" s="2"/>
      <c r="I6123" s="64"/>
      <c r="J6123" s="2"/>
      <c r="K6123" s="68"/>
    </row>
    <row r="6124" spans="6:11">
      <c r="F6124" s="2"/>
      <c r="G6124" s="2"/>
      <c r="H6124" s="2"/>
      <c r="I6124" s="64"/>
      <c r="J6124" s="2"/>
      <c r="K6124" s="68"/>
    </row>
    <row r="6125" spans="6:11">
      <c r="F6125" s="2"/>
      <c r="G6125" s="2"/>
      <c r="H6125" s="2"/>
      <c r="I6125" s="64"/>
      <c r="J6125" s="2"/>
      <c r="K6125" s="68"/>
    </row>
    <row r="6126" spans="6:11">
      <c r="F6126" s="2"/>
      <c r="G6126" s="2"/>
      <c r="H6126" s="2"/>
      <c r="I6126" s="64"/>
      <c r="J6126" s="2"/>
      <c r="K6126" s="68"/>
    </row>
    <row r="6127" spans="6:11">
      <c r="F6127" s="2"/>
      <c r="G6127" s="2"/>
      <c r="H6127" s="2"/>
      <c r="I6127" s="64"/>
      <c r="J6127" s="2"/>
      <c r="K6127" s="68"/>
    </row>
    <row r="6128" spans="6:11">
      <c r="F6128" s="2"/>
      <c r="G6128" s="2"/>
      <c r="H6128" s="2"/>
      <c r="I6128" s="64"/>
      <c r="J6128" s="2"/>
      <c r="K6128" s="68"/>
    </row>
    <row r="6129" spans="6:11">
      <c r="F6129" s="2"/>
      <c r="G6129" s="2"/>
      <c r="H6129" s="2"/>
      <c r="I6129" s="64"/>
      <c r="J6129" s="2"/>
      <c r="K6129" s="68"/>
    </row>
    <row r="6130" spans="6:11">
      <c r="F6130" s="2"/>
      <c r="G6130" s="2"/>
      <c r="H6130" s="2"/>
      <c r="I6130" s="64"/>
      <c r="J6130" s="2"/>
      <c r="K6130" s="68"/>
    </row>
    <row r="6131" spans="6:11">
      <c r="F6131" s="2"/>
      <c r="G6131" s="2"/>
      <c r="H6131" s="2"/>
      <c r="I6131" s="64"/>
      <c r="J6131" s="2"/>
      <c r="K6131" s="68"/>
    </row>
    <row r="6132" spans="6:11">
      <c r="F6132" s="2"/>
      <c r="G6132" s="2"/>
      <c r="H6132" s="2"/>
      <c r="I6132" s="64"/>
      <c r="J6132" s="2"/>
      <c r="K6132" s="68"/>
    </row>
    <row r="6133" spans="6:11">
      <c r="F6133" s="2"/>
      <c r="G6133" s="2"/>
      <c r="H6133" s="2"/>
      <c r="I6133" s="64"/>
      <c r="J6133" s="2"/>
      <c r="K6133" s="68"/>
    </row>
    <row r="6134" spans="6:11">
      <c r="F6134" s="2"/>
      <c r="G6134" s="2"/>
      <c r="H6134" s="2"/>
      <c r="I6134" s="64"/>
      <c r="J6134" s="2"/>
      <c r="K6134" s="68"/>
    </row>
    <row r="6135" spans="6:11">
      <c r="F6135" s="2"/>
      <c r="G6135" s="2"/>
      <c r="H6135" s="2"/>
      <c r="I6135" s="64"/>
      <c r="J6135" s="2"/>
      <c r="K6135" s="68"/>
    </row>
    <row r="6136" spans="6:11">
      <c r="F6136" s="2"/>
      <c r="G6136" s="2"/>
      <c r="H6136" s="2"/>
      <c r="I6136" s="64"/>
      <c r="J6136" s="2"/>
      <c r="K6136" s="68"/>
    </row>
    <row r="6137" spans="6:11">
      <c r="F6137" s="2"/>
      <c r="G6137" s="2"/>
      <c r="H6137" s="2"/>
      <c r="I6137" s="64"/>
      <c r="J6137" s="2"/>
      <c r="K6137" s="68"/>
    </row>
    <row r="6138" spans="6:11">
      <c r="F6138" s="2"/>
      <c r="G6138" s="2"/>
      <c r="H6138" s="2"/>
      <c r="I6138" s="64"/>
      <c r="J6138" s="2"/>
      <c r="K6138" s="68"/>
    </row>
    <row r="6139" spans="6:11">
      <c r="F6139" s="2"/>
      <c r="G6139" s="2"/>
      <c r="H6139" s="2"/>
      <c r="I6139" s="64"/>
      <c r="J6139" s="2"/>
      <c r="K6139" s="68"/>
    </row>
    <row r="6140" spans="6:11">
      <c r="F6140" s="2"/>
      <c r="G6140" s="2"/>
      <c r="H6140" s="2"/>
      <c r="I6140" s="64"/>
      <c r="J6140" s="2"/>
      <c r="K6140" s="68"/>
    </row>
    <row r="6141" spans="6:11">
      <c r="F6141" s="2"/>
      <c r="G6141" s="2"/>
      <c r="H6141" s="2"/>
      <c r="I6141" s="64"/>
      <c r="J6141" s="2"/>
      <c r="K6141" s="68"/>
    </row>
    <row r="6142" spans="6:11">
      <c r="F6142" s="2"/>
      <c r="G6142" s="2"/>
      <c r="H6142" s="2"/>
      <c r="I6142" s="64"/>
      <c r="J6142" s="2"/>
      <c r="K6142" s="68"/>
    </row>
    <row r="6143" spans="6:11">
      <c r="F6143" s="2"/>
      <c r="G6143" s="2"/>
      <c r="H6143" s="2"/>
      <c r="I6143" s="64"/>
      <c r="J6143" s="2"/>
      <c r="K6143" s="68"/>
    </row>
    <row r="6144" spans="6:11">
      <c r="F6144" s="2"/>
      <c r="G6144" s="2"/>
      <c r="H6144" s="2"/>
      <c r="I6144" s="64"/>
      <c r="J6144" s="2"/>
      <c r="K6144" s="68"/>
    </row>
    <row r="6145" spans="6:11">
      <c r="F6145" s="2"/>
      <c r="G6145" s="2"/>
      <c r="H6145" s="2"/>
      <c r="I6145" s="64"/>
      <c r="J6145" s="2"/>
      <c r="K6145" s="68"/>
    </row>
    <row r="6146" spans="6:11">
      <c r="F6146" s="2"/>
      <c r="G6146" s="2"/>
      <c r="H6146" s="2"/>
      <c r="I6146" s="64"/>
      <c r="J6146" s="2"/>
      <c r="K6146" s="68"/>
    </row>
    <row r="6147" spans="6:11">
      <c r="F6147" s="2"/>
      <c r="G6147" s="2"/>
      <c r="H6147" s="2"/>
      <c r="I6147" s="64"/>
      <c r="J6147" s="2"/>
      <c r="K6147" s="68"/>
    </row>
    <row r="6148" spans="6:11">
      <c r="F6148" s="2"/>
      <c r="G6148" s="2"/>
      <c r="H6148" s="2"/>
      <c r="I6148" s="64"/>
      <c r="J6148" s="2"/>
      <c r="K6148" s="68"/>
    </row>
    <row r="6149" spans="6:11">
      <c r="F6149" s="2"/>
      <c r="G6149" s="2"/>
      <c r="H6149" s="2"/>
      <c r="I6149" s="64"/>
      <c r="J6149" s="2"/>
      <c r="K6149" s="68"/>
    </row>
    <row r="6150" spans="6:11">
      <c r="F6150" s="2"/>
      <c r="G6150" s="2"/>
      <c r="H6150" s="2"/>
      <c r="I6150" s="64"/>
      <c r="J6150" s="2"/>
      <c r="K6150" s="68"/>
    </row>
    <row r="6151" spans="6:11">
      <c r="F6151" s="2"/>
      <c r="G6151" s="2"/>
      <c r="H6151" s="2"/>
      <c r="I6151" s="64"/>
      <c r="J6151" s="2"/>
      <c r="K6151" s="68"/>
    </row>
    <row r="6152" spans="6:11">
      <c r="F6152" s="2"/>
      <c r="G6152" s="2"/>
      <c r="H6152" s="2"/>
      <c r="I6152" s="64"/>
      <c r="J6152" s="2"/>
      <c r="K6152" s="68"/>
    </row>
    <row r="6153" spans="6:11">
      <c r="F6153" s="2"/>
      <c r="G6153" s="2"/>
      <c r="H6153" s="2"/>
      <c r="I6153" s="64"/>
      <c r="J6153" s="2"/>
      <c r="K6153" s="68"/>
    </row>
    <row r="6154" spans="6:11">
      <c r="F6154" s="2"/>
      <c r="G6154" s="2"/>
      <c r="H6154" s="2"/>
      <c r="I6154" s="64"/>
      <c r="J6154" s="2"/>
      <c r="K6154" s="68"/>
    </row>
    <row r="6155" spans="6:11">
      <c r="F6155" s="2"/>
      <c r="G6155" s="2"/>
      <c r="H6155" s="2"/>
      <c r="I6155" s="64"/>
      <c r="J6155" s="2"/>
      <c r="K6155" s="68"/>
    </row>
    <row r="6156" spans="6:11">
      <c r="F6156" s="2"/>
      <c r="G6156" s="2"/>
      <c r="H6156" s="2"/>
      <c r="I6156" s="64"/>
      <c r="J6156" s="2"/>
      <c r="K6156" s="68"/>
    </row>
    <row r="6157" spans="6:11">
      <c r="F6157" s="2"/>
      <c r="G6157" s="2"/>
      <c r="H6157" s="2"/>
      <c r="I6157" s="64"/>
      <c r="J6157" s="2"/>
      <c r="K6157" s="68"/>
    </row>
    <row r="6158" spans="6:11">
      <c r="F6158" s="2"/>
      <c r="G6158" s="2"/>
      <c r="H6158" s="2"/>
      <c r="I6158" s="64"/>
      <c r="J6158" s="2"/>
      <c r="K6158" s="68"/>
    </row>
    <row r="6159" spans="6:11">
      <c r="F6159" s="2"/>
      <c r="G6159" s="2"/>
      <c r="H6159" s="2"/>
      <c r="I6159" s="64"/>
      <c r="J6159" s="2"/>
      <c r="K6159" s="68"/>
    </row>
    <row r="6160" spans="6:11">
      <c r="F6160" s="2"/>
      <c r="G6160" s="2"/>
      <c r="H6160" s="2"/>
      <c r="I6160" s="64"/>
      <c r="J6160" s="2"/>
      <c r="K6160" s="68"/>
    </row>
    <row r="6161" spans="6:11">
      <c r="F6161" s="2"/>
      <c r="G6161" s="2"/>
      <c r="H6161" s="2"/>
      <c r="I6161" s="64"/>
      <c r="J6161" s="2"/>
      <c r="K6161" s="68"/>
    </row>
    <row r="6162" spans="6:11">
      <c r="F6162" s="2"/>
      <c r="G6162" s="2"/>
      <c r="H6162" s="2"/>
      <c r="I6162" s="64"/>
      <c r="J6162" s="2"/>
      <c r="K6162" s="68"/>
    </row>
    <row r="6163" spans="6:11">
      <c r="F6163" s="2"/>
      <c r="G6163" s="2"/>
      <c r="H6163" s="2"/>
      <c r="I6163" s="64"/>
      <c r="J6163" s="2"/>
      <c r="K6163" s="68"/>
    </row>
    <row r="6164" spans="6:11">
      <c r="F6164" s="2"/>
      <c r="G6164" s="2"/>
      <c r="H6164" s="2"/>
      <c r="I6164" s="64"/>
      <c r="J6164" s="2"/>
      <c r="K6164" s="68"/>
    </row>
    <row r="6165" spans="6:11">
      <c r="F6165" s="2"/>
      <c r="G6165" s="2"/>
      <c r="H6165" s="2"/>
      <c r="I6165" s="64"/>
      <c r="J6165" s="2"/>
      <c r="K6165" s="68"/>
    </row>
    <row r="6166" spans="6:11">
      <c r="F6166" s="2"/>
      <c r="G6166" s="2"/>
      <c r="H6166" s="2"/>
      <c r="I6166" s="64"/>
      <c r="J6166" s="2"/>
      <c r="K6166" s="68"/>
    </row>
    <row r="6167" spans="6:11">
      <c r="F6167" s="2"/>
      <c r="G6167" s="2"/>
      <c r="H6167" s="2"/>
      <c r="I6167" s="64"/>
      <c r="J6167" s="2"/>
      <c r="K6167" s="68"/>
    </row>
    <row r="6168" spans="6:11">
      <c r="F6168" s="2"/>
      <c r="G6168" s="2"/>
      <c r="H6168" s="2"/>
      <c r="I6168" s="64"/>
      <c r="J6168" s="2"/>
      <c r="K6168" s="68"/>
    </row>
    <row r="6169" spans="6:11">
      <c r="F6169" s="2"/>
      <c r="G6169" s="2"/>
      <c r="H6169" s="2"/>
      <c r="I6169" s="64"/>
      <c r="J6169" s="2"/>
      <c r="K6169" s="68"/>
    </row>
    <row r="6170" spans="6:11">
      <c r="F6170" s="2"/>
      <c r="G6170" s="2"/>
      <c r="H6170" s="2"/>
      <c r="I6170" s="64"/>
      <c r="J6170" s="2"/>
      <c r="K6170" s="68"/>
    </row>
    <row r="6171" spans="6:11">
      <c r="F6171" s="2"/>
      <c r="G6171" s="2"/>
      <c r="H6171" s="2"/>
      <c r="I6171" s="64"/>
      <c r="J6171" s="2"/>
      <c r="K6171" s="68"/>
    </row>
    <row r="6172" spans="6:11">
      <c r="F6172" s="2"/>
      <c r="G6172" s="2"/>
      <c r="H6172" s="2"/>
      <c r="I6172" s="64"/>
      <c r="J6172" s="2"/>
      <c r="K6172" s="68"/>
    </row>
    <row r="6173" spans="6:11">
      <c r="F6173" s="2"/>
      <c r="G6173" s="2"/>
      <c r="H6173" s="2"/>
      <c r="I6173" s="64"/>
      <c r="J6173" s="2"/>
      <c r="K6173" s="68"/>
    </row>
    <row r="6174" spans="6:11">
      <c r="F6174" s="2"/>
      <c r="G6174" s="2"/>
      <c r="H6174" s="2"/>
      <c r="I6174" s="64"/>
      <c r="J6174" s="2"/>
      <c r="K6174" s="68"/>
    </row>
    <row r="6175" spans="6:11">
      <c r="F6175" s="2"/>
      <c r="G6175" s="2"/>
      <c r="H6175" s="2"/>
      <c r="I6175" s="64"/>
      <c r="J6175" s="2"/>
      <c r="K6175" s="68"/>
    </row>
    <row r="6176" spans="6:11">
      <c r="F6176" s="2"/>
      <c r="G6176" s="2"/>
      <c r="H6176" s="2"/>
      <c r="I6176" s="64"/>
      <c r="J6176" s="2"/>
      <c r="K6176" s="68"/>
    </row>
    <row r="6177" spans="6:11">
      <c r="F6177" s="2"/>
      <c r="G6177" s="2"/>
      <c r="H6177" s="2"/>
      <c r="I6177" s="64"/>
      <c r="J6177" s="2"/>
      <c r="K6177" s="68"/>
    </row>
    <row r="6178" spans="6:11">
      <c r="F6178" s="2"/>
      <c r="G6178" s="2"/>
      <c r="H6178" s="2"/>
      <c r="I6178" s="64"/>
      <c r="J6178" s="2"/>
      <c r="K6178" s="68"/>
    </row>
    <row r="6179" spans="6:11">
      <c r="F6179" s="2"/>
      <c r="G6179" s="2"/>
      <c r="H6179" s="2"/>
      <c r="I6179" s="64"/>
      <c r="J6179" s="2"/>
      <c r="K6179" s="68"/>
    </row>
    <row r="6180" spans="6:11">
      <c r="F6180" s="2"/>
      <c r="G6180" s="2"/>
      <c r="H6180" s="2"/>
      <c r="I6180" s="64"/>
      <c r="J6180" s="2"/>
      <c r="K6180" s="68"/>
    </row>
    <row r="6181" spans="6:11">
      <c r="F6181" s="2"/>
      <c r="G6181" s="2"/>
      <c r="H6181" s="2"/>
      <c r="I6181" s="64"/>
      <c r="J6181" s="2"/>
      <c r="K6181" s="68"/>
    </row>
    <row r="6182" spans="6:11">
      <c r="F6182" s="2"/>
      <c r="G6182" s="2"/>
      <c r="H6182" s="2"/>
      <c r="I6182" s="64"/>
      <c r="J6182" s="2"/>
      <c r="K6182" s="68"/>
    </row>
    <row r="6183" spans="6:11">
      <c r="F6183" s="2"/>
      <c r="G6183" s="2"/>
      <c r="H6183" s="2"/>
      <c r="I6183" s="64"/>
      <c r="J6183" s="2"/>
      <c r="K6183" s="68"/>
    </row>
    <row r="6184" spans="6:11">
      <c r="F6184" s="2"/>
      <c r="G6184" s="2"/>
      <c r="H6184" s="2"/>
      <c r="I6184" s="64"/>
      <c r="J6184" s="2"/>
      <c r="K6184" s="68"/>
    </row>
    <row r="6185" spans="6:11">
      <c r="F6185" s="2"/>
      <c r="G6185" s="2"/>
      <c r="H6185" s="2"/>
      <c r="I6185" s="64"/>
      <c r="J6185" s="2"/>
      <c r="K6185" s="68"/>
    </row>
    <row r="6186" spans="6:11">
      <c r="F6186" s="2"/>
      <c r="G6186" s="2"/>
      <c r="H6186" s="2"/>
      <c r="I6186" s="64"/>
      <c r="J6186" s="2"/>
      <c r="K6186" s="68"/>
    </row>
    <row r="6187" spans="6:11">
      <c r="F6187" s="2"/>
      <c r="G6187" s="2"/>
      <c r="H6187" s="2"/>
      <c r="I6187" s="64"/>
      <c r="J6187" s="2"/>
      <c r="K6187" s="68"/>
    </row>
    <row r="6188" spans="6:11">
      <c r="F6188" s="2"/>
      <c r="G6188" s="2"/>
      <c r="H6188" s="2"/>
      <c r="I6188" s="64"/>
      <c r="J6188" s="2"/>
      <c r="K6188" s="68"/>
    </row>
    <row r="6189" spans="6:11">
      <c r="F6189" s="2"/>
      <c r="G6189" s="2"/>
      <c r="H6189" s="2"/>
      <c r="I6189" s="64"/>
      <c r="J6189" s="2"/>
      <c r="K6189" s="68"/>
    </row>
    <row r="6190" spans="6:11">
      <c r="F6190" s="2"/>
      <c r="G6190" s="2"/>
      <c r="H6190" s="2"/>
      <c r="I6190" s="64"/>
      <c r="J6190" s="2"/>
      <c r="K6190" s="68"/>
    </row>
    <row r="6191" spans="6:11">
      <c r="F6191" s="2"/>
      <c r="G6191" s="2"/>
      <c r="H6191" s="2"/>
      <c r="I6191" s="64"/>
      <c r="J6191" s="2"/>
      <c r="K6191" s="68"/>
    </row>
    <row r="6192" spans="6:11">
      <c r="F6192" s="2"/>
      <c r="G6192" s="2"/>
      <c r="H6192" s="2"/>
      <c r="I6192" s="64"/>
      <c r="J6192" s="2"/>
      <c r="K6192" s="68"/>
    </row>
    <row r="6193" spans="6:11">
      <c r="F6193" s="2"/>
      <c r="G6193" s="2"/>
      <c r="H6193" s="2"/>
      <c r="I6193" s="64"/>
      <c r="J6193" s="2"/>
      <c r="K6193" s="68"/>
    </row>
    <row r="6194" spans="6:11">
      <c r="F6194" s="2"/>
      <c r="G6194" s="2"/>
      <c r="H6194" s="2"/>
      <c r="I6194" s="64"/>
      <c r="J6194" s="2"/>
      <c r="K6194" s="68"/>
    </row>
    <row r="6195" spans="6:11">
      <c r="F6195" s="2"/>
      <c r="G6195" s="2"/>
      <c r="H6195" s="2"/>
      <c r="I6195" s="64"/>
      <c r="J6195" s="2"/>
      <c r="K6195" s="68"/>
    </row>
    <row r="6196" spans="6:11">
      <c r="F6196" s="2"/>
      <c r="G6196" s="2"/>
      <c r="H6196" s="2"/>
      <c r="I6196" s="64"/>
      <c r="J6196" s="2"/>
      <c r="K6196" s="68"/>
    </row>
    <row r="6197" spans="6:11">
      <c r="F6197" s="2"/>
      <c r="G6197" s="2"/>
      <c r="H6197" s="2"/>
      <c r="I6197" s="64"/>
      <c r="J6197" s="2"/>
      <c r="K6197" s="68"/>
    </row>
    <row r="6198" spans="6:11">
      <c r="F6198" s="2"/>
      <c r="G6198" s="2"/>
      <c r="H6198" s="2"/>
      <c r="I6198" s="64"/>
      <c r="J6198" s="2"/>
      <c r="K6198" s="68"/>
    </row>
    <row r="6199" spans="6:11">
      <c r="F6199" s="2"/>
      <c r="G6199" s="2"/>
      <c r="H6199" s="2"/>
      <c r="I6199" s="64"/>
      <c r="J6199" s="2"/>
      <c r="K6199" s="68"/>
    </row>
    <row r="6200" spans="6:11">
      <c r="F6200" s="2"/>
      <c r="G6200" s="2"/>
      <c r="H6200" s="2"/>
      <c r="I6200" s="64"/>
      <c r="J6200" s="2"/>
      <c r="K6200" s="68"/>
    </row>
    <row r="6201" spans="6:11">
      <c r="F6201" s="2"/>
      <c r="G6201" s="2"/>
      <c r="H6201" s="2"/>
      <c r="I6201" s="64"/>
      <c r="J6201" s="2"/>
      <c r="K6201" s="68"/>
    </row>
    <row r="6202" spans="6:11">
      <c r="F6202" s="2"/>
      <c r="G6202" s="2"/>
      <c r="H6202" s="2"/>
      <c r="I6202" s="64"/>
      <c r="J6202" s="2"/>
      <c r="K6202" s="68"/>
    </row>
    <row r="6203" spans="6:11">
      <c r="F6203" s="2"/>
      <c r="G6203" s="2"/>
      <c r="H6203" s="2"/>
      <c r="I6203" s="64"/>
      <c r="J6203" s="2"/>
      <c r="K6203" s="68"/>
    </row>
    <row r="6204" spans="6:11">
      <c r="F6204" s="2"/>
      <c r="G6204" s="2"/>
      <c r="H6204" s="2"/>
      <c r="I6204" s="64"/>
      <c r="J6204" s="2"/>
      <c r="K6204" s="68"/>
    </row>
    <row r="6205" spans="6:11">
      <c r="F6205" s="2"/>
      <c r="G6205" s="2"/>
      <c r="H6205" s="2"/>
      <c r="I6205" s="64"/>
      <c r="J6205" s="2"/>
      <c r="K6205" s="68"/>
    </row>
    <row r="6206" spans="6:11">
      <c r="F6206" s="2"/>
      <c r="G6206" s="2"/>
      <c r="H6206" s="2"/>
      <c r="I6206" s="64"/>
      <c r="J6206" s="2"/>
      <c r="K6206" s="68"/>
    </row>
    <row r="6207" spans="6:11">
      <c r="F6207" s="2"/>
      <c r="G6207" s="2"/>
      <c r="H6207" s="2"/>
      <c r="I6207" s="64"/>
      <c r="J6207" s="2"/>
      <c r="K6207" s="68"/>
    </row>
    <row r="6208" spans="6:11">
      <c r="F6208" s="2"/>
      <c r="G6208" s="2"/>
      <c r="H6208" s="2"/>
      <c r="I6208" s="64"/>
      <c r="J6208" s="2"/>
      <c r="K6208" s="68"/>
    </row>
    <row r="6209" spans="6:11">
      <c r="F6209" s="2"/>
      <c r="G6209" s="2"/>
      <c r="H6209" s="2"/>
      <c r="I6209" s="64"/>
      <c r="J6209" s="2"/>
      <c r="K6209" s="68"/>
    </row>
    <row r="6210" spans="6:11">
      <c r="F6210" s="2"/>
      <c r="G6210" s="2"/>
      <c r="H6210" s="2"/>
      <c r="I6210" s="64"/>
      <c r="J6210" s="2"/>
      <c r="K6210" s="68"/>
    </row>
    <row r="6211" spans="6:11">
      <c r="F6211" s="2"/>
      <c r="G6211" s="2"/>
      <c r="H6211" s="2"/>
      <c r="I6211" s="64"/>
      <c r="J6211" s="2"/>
      <c r="K6211" s="68"/>
    </row>
    <row r="6212" spans="6:11">
      <c r="F6212" s="2"/>
      <c r="G6212" s="2"/>
      <c r="H6212" s="2"/>
      <c r="I6212" s="64"/>
      <c r="J6212" s="2"/>
      <c r="K6212" s="68"/>
    </row>
    <row r="6213" spans="6:11">
      <c r="F6213" s="2"/>
      <c r="G6213" s="2"/>
      <c r="H6213" s="2"/>
      <c r="I6213" s="64"/>
      <c r="J6213" s="2"/>
      <c r="K6213" s="68"/>
    </row>
    <row r="6214" spans="6:11">
      <c r="F6214" s="2"/>
      <c r="G6214" s="2"/>
      <c r="H6214" s="2"/>
      <c r="I6214" s="64"/>
      <c r="J6214" s="2"/>
      <c r="K6214" s="68"/>
    </row>
    <row r="6215" spans="6:11">
      <c r="F6215" s="2"/>
      <c r="G6215" s="2"/>
      <c r="H6215" s="2"/>
      <c r="I6215" s="64"/>
      <c r="J6215" s="2"/>
      <c r="K6215" s="68"/>
    </row>
    <row r="6216" spans="6:11">
      <c r="F6216" s="2"/>
      <c r="G6216" s="2"/>
      <c r="H6216" s="2"/>
      <c r="I6216" s="64"/>
      <c r="J6216" s="2"/>
      <c r="K6216" s="68"/>
    </row>
    <row r="6217" spans="6:11">
      <c r="F6217" s="2"/>
      <c r="G6217" s="2"/>
      <c r="H6217" s="2"/>
      <c r="I6217" s="64"/>
      <c r="J6217" s="2"/>
      <c r="K6217" s="68"/>
    </row>
    <row r="6218" spans="6:11">
      <c r="F6218" s="2"/>
      <c r="G6218" s="2"/>
      <c r="H6218" s="2"/>
      <c r="I6218" s="64"/>
      <c r="J6218" s="2"/>
      <c r="K6218" s="68"/>
    </row>
    <row r="6219" spans="6:11">
      <c r="F6219" s="2"/>
      <c r="G6219" s="2"/>
      <c r="H6219" s="2"/>
      <c r="I6219" s="64"/>
      <c r="J6219" s="2"/>
      <c r="K6219" s="68"/>
    </row>
    <row r="6220" spans="6:11">
      <c r="F6220" s="2"/>
      <c r="G6220" s="2"/>
      <c r="H6220" s="2"/>
      <c r="I6220" s="64"/>
      <c r="J6220" s="2"/>
      <c r="K6220" s="68"/>
    </row>
    <row r="6221" spans="6:11">
      <c r="F6221" s="2"/>
      <c r="G6221" s="2"/>
      <c r="H6221" s="2"/>
      <c r="I6221" s="64"/>
      <c r="J6221" s="2"/>
      <c r="K6221" s="68"/>
    </row>
    <row r="6222" spans="6:11">
      <c r="F6222" s="2"/>
      <c r="G6222" s="2"/>
      <c r="H6222" s="2"/>
      <c r="I6222" s="64"/>
      <c r="J6222" s="2"/>
      <c r="K6222" s="68"/>
    </row>
    <row r="6223" spans="6:11">
      <c r="F6223" s="2"/>
      <c r="G6223" s="2"/>
      <c r="H6223" s="2"/>
      <c r="I6223" s="64"/>
      <c r="J6223" s="2"/>
      <c r="K6223" s="68"/>
    </row>
    <row r="6224" spans="6:11">
      <c r="F6224" s="2"/>
      <c r="G6224" s="2"/>
      <c r="H6224" s="2"/>
      <c r="I6224" s="64"/>
      <c r="J6224" s="2"/>
      <c r="K6224" s="68"/>
    </row>
    <row r="6225" spans="6:11">
      <c r="F6225" s="2"/>
      <c r="G6225" s="2"/>
      <c r="H6225" s="2"/>
      <c r="I6225" s="64"/>
      <c r="J6225" s="2"/>
      <c r="K6225" s="68"/>
    </row>
    <row r="6226" spans="6:11">
      <c r="F6226" s="2"/>
      <c r="G6226" s="2"/>
      <c r="H6226" s="2"/>
      <c r="I6226" s="64"/>
      <c r="J6226" s="2"/>
      <c r="K6226" s="68"/>
    </row>
    <row r="6227" spans="6:11">
      <c r="F6227" s="2"/>
      <c r="G6227" s="2"/>
      <c r="H6227" s="2"/>
      <c r="I6227" s="64"/>
      <c r="J6227" s="2"/>
      <c r="K6227" s="68"/>
    </row>
    <row r="6228" spans="6:11">
      <c r="F6228" s="2"/>
      <c r="G6228" s="2"/>
      <c r="H6228" s="2"/>
      <c r="I6228" s="64"/>
      <c r="J6228" s="2"/>
      <c r="K6228" s="68"/>
    </row>
    <row r="6229" spans="6:11">
      <c r="F6229" s="2"/>
      <c r="G6229" s="2"/>
      <c r="H6229" s="2"/>
      <c r="I6229" s="64"/>
      <c r="J6229" s="2"/>
      <c r="K6229" s="68"/>
    </row>
    <row r="6230" spans="6:11">
      <c r="F6230" s="2"/>
      <c r="G6230" s="2"/>
      <c r="H6230" s="2"/>
      <c r="I6230" s="64"/>
      <c r="J6230" s="2"/>
      <c r="K6230" s="68"/>
    </row>
    <row r="6231" spans="6:11">
      <c r="F6231" s="2"/>
      <c r="G6231" s="2"/>
      <c r="H6231" s="2"/>
      <c r="I6231" s="64"/>
      <c r="J6231" s="2"/>
      <c r="K6231" s="68"/>
    </row>
    <row r="6232" spans="6:11">
      <c r="F6232" s="2"/>
      <c r="G6232" s="2"/>
      <c r="H6232" s="2"/>
      <c r="I6232" s="64"/>
      <c r="J6232" s="2"/>
      <c r="K6232" s="68"/>
    </row>
    <row r="6233" spans="6:11">
      <c r="F6233" s="2"/>
      <c r="G6233" s="2"/>
      <c r="H6233" s="2"/>
      <c r="I6233" s="64"/>
      <c r="J6233" s="2"/>
      <c r="K6233" s="68"/>
    </row>
    <row r="6234" spans="6:11">
      <c r="F6234" s="2"/>
      <c r="G6234" s="2"/>
      <c r="H6234" s="2"/>
      <c r="I6234" s="64"/>
      <c r="J6234" s="2"/>
      <c r="K6234" s="68"/>
    </row>
    <row r="6235" spans="6:11">
      <c r="F6235" s="2"/>
      <c r="G6235" s="2"/>
      <c r="H6235" s="2"/>
      <c r="I6235" s="64"/>
      <c r="J6235" s="2"/>
      <c r="K6235" s="68"/>
    </row>
    <row r="6236" spans="6:11">
      <c r="F6236" s="2"/>
      <c r="G6236" s="2"/>
      <c r="H6236" s="2"/>
      <c r="I6236" s="64"/>
      <c r="J6236" s="2"/>
      <c r="K6236" s="68"/>
    </row>
    <row r="6237" spans="6:11">
      <c r="F6237" s="2"/>
      <c r="G6237" s="2"/>
      <c r="H6237" s="2"/>
      <c r="I6237" s="64"/>
      <c r="J6237" s="2"/>
      <c r="K6237" s="68"/>
    </row>
    <row r="6238" spans="6:11">
      <c r="F6238" s="2"/>
      <c r="G6238" s="2"/>
      <c r="H6238" s="2"/>
      <c r="I6238" s="64"/>
      <c r="J6238" s="2"/>
      <c r="K6238" s="68"/>
    </row>
    <row r="6239" spans="6:11">
      <c r="F6239" s="2"/>
      <c r="G6239" s="2"/>
      <c r="H6239" s="2"/>
      <c r="I6239" s="64"/>
      <c r="J6239" s="2"/>
      <c r="K6239" s="68"/>
    </row>
    <row r="6240" spans="6:11">
      <c r="F6240" s="2"/>
      <c r="G6240" s="2"/>
      <c r="H6240" s="2"/>
      <c r="I6240" s="64"/>
      <c r="J6240" s="2"/>
      <c r="K6240" s="68"/>
    </row>
    <row r="6241" spans="6:11">
      <c r="F6241" s="2"/>
      <c r="G6241" s="2"/>
      <c r="H6241" s="2"/>
      <c r="I6241" s="64"/>
      <c r="J6241" s="2"/>
      <c r="K6241" s="68"/>
    </row>
    <row r="6242" spans="6:11">
      <c r="F6242" s="2"/>
      <c r="G6242" s="2"/>
      <c r="H6242" s="2"/>
      <c r="I6242" s="64"/>
      <c r="J6242" s="2"/>
      <c r="K6242" s="68"/>
    </row>
    <row r="6243" spans="6:11">
      <c r="F6243" s="2"/>
      <c r="G6243" s="2"/>
      <c r="H6243" s="2"/>
      <c r="I6243" s="64"/>
      <c r="J6243" s="2"/>
      <c r="K6243" s="68"/>
    </row>
    <row r="6244" spans="6:11">
      <c r="F6244" s="2"/>
      <c r="G6244" s="2"/>
      <c r="H6244" s="2"/>
      <c r="I6244" s="64"/>
      <c r="J6244" s="2"/>
      <c r="K6244" s="68"/>
    </row>
    <row r="6245" spans="6:11">
      <c r="F6245" s="2"/>
      <c r="G6245" s="2"/>
      <c r="H6245" s="2"/>
      <c r="I6245" s="64"/>
      <c r="J6245" s="2"/>
      <c r="K6245" s="68"/>
    </row>
    <row r="6246" spans="6:11">
      <c r="F6246" s="2"/>
      <c r="G6246" s="2"/>
      <c r="H6246" s="2"/>
      <c r="I6246" s="64"/>
      <c r="J6246" s="2"/>
      <c r="K6246" s="68"/>
    </row>
    <row r="6247" spans="6:11">
      <c r="F6247" s="2"/>
      <c r="G6247" s="2"/>
      <c r="H6247" s="2"/>
      <c r="I6247" s="64"/>
      <c r="J6247" s="2"/>
      <c r="K6247" s="68"/>
    </row>
    <row r="6248" spans="6:11">
      <c r="F6248" s="2"/>
      <c r="G6248" s="2"/>
      <c r="H6248" s="2"/>
      <c r="I6248" s="64"/>
      <c r="J6248" s="2"/>
      <c r="K6248" s="68"/>
    </row>
    <row r="6249" spans="6:11">
      <c r="F6249" s="2"/>
      <c r="G6249" s="2"/>
      <c r="H6249" s="2"/>
      <c r="I6249" s="64"/>
      <c r="J6249" s="2"/>
      <c r="K6249" s="68"/>
    </row>
    <row r="6250" spans="6:11">
      <c r="F6250" s="2"/>
      <c r="G6250" s="2"/>
      <c r="H6250" s="2"/>
      <c r="I6250" s="64"/>
      <c r="J6250" s="2"/>
      <c r="K6250" s="68"/>
    </row>
    <row r="6251" spans="6:11">
      <c r="F6251" s="2"/>
      <c r="G6251" s="2"/>
      <c r="H6251" s="2"/>
      <c r="I6251" s="64"/>
      <c r="J6251" s="2"/>
      <c r="K6251" s="68"/>
    </row>
    <row r="6252" spans="6:11">
      <c r="F6252" s="2"/>
      <c r="G6252" s="2"/>
      <c r="H6252" s="2"/>
      <c r="I6252" s="64"/>
      <c r="J6252" s="2"/>
      <c r="K6252" s="68"/>
    </row>
    <row r="6253" spans="6:11">
      <c r="F6253" s="2"/>
      <c r="G6253" s="2"/>
      <c r="H6253" s="2"/>
      <c r="I6253" s="64"/>
      <c r="J6253" s="2"/>
      <c r="K6253" s="68"/>
    </row>
    <row r="6254" spans="6:11">
      <c r="F6254" s="2"/>
      <c r="G6254" s="2"/>
      <c r="H6254" s="2"/>
      <c r="I6254" s="64"/>
      <c r="J6254" s="2"/>
      <c r="K6254" s="68"/>
    </row>
    <row r="6255" spans="6:11">
      <c r="F6255" s="2"/>
      <c r="G6255" s="2"/>
      <c r="H6255" s="2"/>
      <c r="I6255" s="64"/>
      <c r="J6255" s="2"/>
      <c r="K6255" s="68"/>
    </row>
    <row r="6256" spans="6:11">
      <c r="F6256" s="2"/>
      <c r="G6256" s="2"/>
      <c r="H6256" s="2"/>
      <c r="I6256" s="64"/>
      <c r="J6256" s="2"/>
      <c r="K6256" s="68"/>
    </row>
    <row r="6257" spans="6:11">
      <c r="F6257" s="2"/>
      <c r="G6257" s="2"/>
      <c r="H6257" s="2"/>
      <c r="I6257" s="64"/>
      <c r="J6257" s="2"/>
      <c r="K6257" s="68"/>
    </row>
    <row r="6258" spans="6:11">
      <c r="F6258" s="2"/>
      <c r="G6258" s="2"/>
      <c r="H6258" s="2"/>
      <c r="I6258" s="64"/>
      <c r="J6258" s="2"/>
      <c r="K6258" s="68"/>
    </row>
    <row r="6259" spans="6:11">
      <c r="F6259" s="2"/>
      <c r="G6259" s="2"/>
      <c r="H6259" s="2"/>
      <c r="I6259" s="64"/>
      <c r="J6259" s="2"/>
      <c r="K6259" s="68"/>
    </row>
    <row r="6260" spans="6:11">
      <c r="F6260" s="2"/>
      <c r="G6260" s="2"/>
      <c r="H6260" s="2"/>
      <c r="I6260" s="64"/>
      <c r="J6260" s="2"/>
      <c r="K6260" s="68"/>
    </row>
    <row r="6261" spans="6:11">
      <c r="F6261" s="2"/>
      <c r="G6261" s="2"/>
      <c r="H6261" s="2"/>
      <c r="I6261" s="64"/>
      <c r="J6261" s="2"/>
      <c r="K6261" s="68"/>
    </row>
    <row r="6262" spans="6:11">
      <c r="F6262" s="2"/>
      <c r="G6262" s="2"/>
      <c r="H6262" s="2"/>
      <c r="I6262" s="64"/>
      <c r="J6262" s="2"/>
      <c r="K6262" s="68"/>
    </row>
    <row r="6263" spans="6:11">
      <c r="F6263" s="2"/>
      <c r="G6263" s="2"/>
      <c r="H6263" s="2"/>
      <c r="I6263" s="64"/>
      <c r="J6263" s="2"/>
      <c r="K6263" s="68"/>
    </row>
    <row r="6264" spans="6:11">
      <c r="F6264" s="2"/>
      <c r="G6264" s="2"/>
      <c r="H6264" s="2"/>
      <c r="I6264" s="64"/>
      <c r="J6264" s="2"/>
      <c r="K6264" s="68"/>
    </row>
    <row r="6265" spans="6:11">
      <c r="F6265" s="2"/>
      <c r="G6265" s="2"/>
      <c r="H6265" s="2"/>
      <c r="I6265" s="64"/>
      <c r="J6265" s="2"/>
      <c r="K6265" s="68"/>
    </row>
    <row r="6266" spans="6:11">
      <c r="F6266" s="2"/>
      <c r="G6266" s="2"/>
      <c r="H6266" s="2"/>
      <c r="I6266" s="64"/>
      <c r="J6266" s="2"/>
      <c r="K6266" s="68"/>
    </row>
    <row r="6267" spans="6:11">
      <c r="F6267" s="2"/>
      <c r="G6267" s="2"/>
      <c r="H6267" s="2"/>
      <c r="I6267" s="64"/>
      <c r="J6267" s="2"/>
      <c r="K6267" s="68"/>
    </row>
    <row r="6268" spans="6:11">
      <c r="F6268" s="2"/>
      <c r="G6268" s="2"/>
      <c r="H6268" s="2"/>
      <c r="I6268" s="64"/>
      <c r="J6268" s="2"/>
      <c r="K6268" s="68"/>
    </row>
    <row r="6269" spans="6:11">
      <c r="F6269" s="2"/>
      <c r="G6269" s="2"/>
      <c r="H6269" s="2"/>
      <c r="I6269" s="64"/>
      <c r="J6269" s="2"/>
      <c r="K6269" s="68"/>
    </row>
    <row r="6270" spans="6:11">
      <c r="F6270" s="2"/>
      <c r="G6270" s="2"/>
      <c r="H6270" s="2"/>
      <c r="I6270" s="64"/>
      <c r="J6270" s="2"/>
      <c r="K6270" s="68"/>
    </row>
    <row r="6271" spans="6:11">
      <c r="F6271" s="2"/>
      <c r="G6271" s="2"/>
      <c r="H6271" s="2"/>
      <c r="I6271" s="64"/>
      <c r="J6271" s="2"/>
      <c r="K6271" s="68"/>
    </row>
    <row r="6272" spans="6:11">
      <c r="F6272" s="2"/>
      <c r="G6272" s="2"/>
      <c r="H6272" s="2"/>
      <c r="I6272" s="64"/>
      <c r="J6272" s="2"/>
      <c r="K6272" s="68"/>
    </row>
    <row r="6273" spans="6:11">
      <c r="F6273" s="2"/>
      <c r="G6273" s="2"/>
      <c r="H6273" s="2"/>
      <c r="I6273" s="64"/>
      <c r="J6273" s="2"/>
      <c r="K6273" s="68"/>
    </row>
    <row r="6274" spans="6:11">
      <c r="F6274" s="2"/>
      <c r="G6274" s="2"/>
      <c r="H6274" s="2"/>
      <c r="I6274" s="64"/>
      <c r="J6274" s="2"/>
      <c r="K6274" s="68"/>
    </row>
    <row r="6275" spans="6:11">
      <c r="F6275" s="2"/>
      <c r="G6275" s="2"/>
      <c r="H6275" s="2"/>
      <c r="I6275" s="64"/>
      <c r="J6275" s="2"/>
      <c r="K6275" s="68"/>
    </row>
    <row r="6276" spans="6:11">
      <c r="F6276" s="2"/>
      <c r="G6276" s="2"/>
      <c r="H6276" s="2"/>
      <c r="I6276" s="64"/>
      <c r="J6276" s="2"/>
      <c r="K6276" s="68"/>
    </row>
    <row r="6277" spans="6:11">
      <c r="F6277" s="2"/>
      <c r="G6277" s="2"/>
      <c r="H6277" s="2"/>
      <c r="I6277" s="64"/>
      <c r="J6277" s="2"/>
      <c r="K6277" s="68"/>
    </row>
    <row r="6278" spans="6:11">
      <c r="F6278" s="2"/>
      <c r="G6278" s="2"/>
      <c r="H6278" s="2"/>
      <c r="I6278" s="64"/>
      <c r="J6278" s="2"/>
      <c r="K6278" s="68"/>
    </row>
    <row r="6279" spans="6:11">
      <c r="F6279" s="2"/>
      <c r="G6279" s="2"/>
      <c r="H6279" s="2"/>
      <c r="I6279" s="64"/>
      <c r="J6279" s="2"/>
      <c r="K6279" s="68"/>
    </row>
    <row r="6280" spans="6:11">
      <c r="F6280" s="2"/>
      <c r="G6280" s="2"/>
      <c r="H6280" s="2"/>
      <c r="I6280" s="64"/>
      <c r="J6280" s="2"/>
      <c r="K6280" s="68"/>
    </row>
    <row r="6281" spans="6:11">
      <c r="F6281" s="2"/>
      <c r="G6281" s="2"/>
      <c r="H6281" s="2"/>
      <c r="I6281" s="64"/>
      <c r="J6281" s="2"/>
      <c r="K6281" s="68"/>
    </row>
    <row r="6282" spans="6:11">
      <c r="F6282" s="2"/>
      <c r="G6282" s="2"/>
      <c r="H6282" s="2"/>
      <c r="I6282" s="64"/>
      <c r="J6282" s="2"/>
      <c r="K6282" s="68"/>
    </row>
    <row r="6283" spans="6:11">
      <c r="F6283" s="2"/>
      <c r="G6283" s="2"/>
      <c r="H6283" s="2"/>
      <c r="I6283" s="64"/>
      <c r="J6283" s="2"/>
      <c r="K6283" s="68"/>
    </row>
    <row r="6284" spans="6:11">
      <c r="F6284" s="2"/>
      <c r="G6284" s="2"/>
      <c r="H6284" s="2"/>
      <c r="I6284" s="64"/>
      <c r="J6284" s="2"/>
      <c r="K6284" s="68"/>
    </row>
    <row r="6285" spans="6:11">
      <c r="F6285" s="2"/>
      <c r="G6285" s="2"/>
      <c r="H6285" s="2"/>
      <c r="I6285" s="64"/>
      <c r="J6285" s="2"/>
      <c r="K6285" s="68"/>
    </row>
    <row r="6286" spans="6:11">
      <c r="F6286" s="2"/>
      <c r="G6286" s="2"/>
      <c r="H6286" s="2"/>
      <c r="I6286" s="64"/>
      <c r="J6286" s="2"/>
      <c r="K6286" s="68"/>
    </row>
    <row r="6287" spans="6:11">
      <c r="F6287" s="2"/>
      <c r="G6287" s="2"/>
      <c r="H6287" s="2"/>
      <c r="I6287" s="64"/>
      <c r="J6287" s="2"/>
      <c r="K6287" s="68"/>
    </row>
    <row r="6288" spans="6:11">
      <c r="F6288" s="2"/>
      <c r="G6288" s="2"/>
      <c r="H6288" s="2"/>
      <c r="I6288" s="64"/>
      <c r="J6288" s="2"/>
      <c r="K6288" s="68"/>
    </row>
    <row r="6289" spans="6:11">
      <c r="F6289" s="2"/>
      <c r="G6289" s="2"/>
      <c r="H6289" s="2"/>
      <c r="I6289" s="64"/>
      <c r="J6289" s="2"/>
      <c r="K6289" s="68"/>
    </row>
    <row r="6290" spans="6:11">
      <c r="F6290" s="2"/>
      <c r="G6290" s="2"/>
      <c r="H6290" s="2"/>
      <c r="I6290" s="64"/>
      <c r="J6290" s="2"/>
      <c r="K6290" s="68"/>
    </row>
    <row r="6291" spans="6:11">
      <c r="F6291" s="2"/>
      <c r="G6291" s="2"/>
      <c r="H6291" s="2"/>
      <c r="I6291" s="64"/>
      <c r="J6291" s="2"/>
      <c r="K6291" s="68"/>
    </row>
    <row r="6292" spans="6:11">
      <c r="F6292" s="2"/>
      <c r="G6292" s="2"/>
      <c r="H6292" s="2"/>
      <c r="I6292" s="64"/>
      <c r="J6292" s="2"/>
      <c r="K6292" s="68"/>
    </row>
    <row r="6293" spans="6:11">
      <c r="F6293" s="2"/>
      <c r="G6293" s="2"/>
      <c r="H6293" s="2"/>
      <c r="I6293" s="64"/>
      <c r="J6293" s="2"/>
      <c r="K6293" s="68"/>
    </row>
    <row r="6294" spans="6:11">
      <c r="F6294" s="2"/>
      <c r="G6294" s="2"/>
      <c r="H6294" s="2"/>
      <c r="I6294" s="64"/>
      <c r="J6294" s="2"/>
      <c r="K6294" s="68"/>
    </row>
    <row r="6295" spans="6:11">
      <c r="F6295" s="2"/>
      <c r="G6295" s="2"/>
      <c r="H6295" s="2"/>
      <c r="I6295" s="64"/>
      <c r="J6295" s="2"/>
      <c r="K6295" s="68"/>
    </row>
    <row r="6296" spans="6:11">
      <c r="F6296" s="2"/>
      <c r="G6296" s="2"/>
      <c r="H6296" s="2"/>
      <c r="I6296" s="64"/>
      <c r="J6296" s="2"/>
      <c r="K6296" s="68"/>
    </row>
    <row r="6297" spans="6:11">
      <c r="F6297" s="2"/>
      <c r="G6297" s="2"/>
      <c r="H6297" s="2"/>
      <c r="I6297" s="64"/>
      <c r="J6297" s="2"/>
      <c r="K6297" s="68"/>
    </row>
    <row r="6298" spans="6:11">
      <c r="F6298" s="2"/>
      <c r="G6298" s="2"/>
      <c r="H6298" s="2"/>
      <c r="I6298" s="64"/>
      <c r="J6298" s="2"/>
      <c r="K6298" s="68"/>
    </row>
    <row r="6299" spans="6:11">
      <c r="F6299" s="2"/>
      <c r="G6299" s="2"/>
      <c r="H6299" s="2"/>
      <c r="I6299" s="64"/>
      <c r="J6299" s="2"/>
      <c r="K6299" s="68"/>
    </row>
    <row r="6300" spans="6:11">
      <c r="F6300" s="2"/>
      <c r="G6300" s="2"/>
      <c r="H6300" s="2"/>
      <c r="I6300" s="64"/>
      <c r="J6300" s="2"/>
      <c r="K6300" s="68"/>
    </row>
    <row r="6301" spans="6:11">
      <c r="F6301" s="2"/>
      <c r="G6301" s="2"/>
      <c r="H6301" s="2"/>
      <c r="I6301" s="64"/>
      <c r="J6301" s="2"/>
      <c r="K6301" s="68"/>
    </row>
    <row r="6302" spans="6:11">
      <c r="F6302" s="2"/>
      <c r="G6302" s="2"/>
      <c r="H6302" s="2"/>
      <c r="I6302" s="64"/>
      <c r="J6302" s="2"/>
      <c r="K6302" s="68"/>
    </row>
    <row r="6303" spans="6:11">
      <c r="F6303" s="2"/>
      <c r="G6303" s="2"/>
      <c r="H6303" s="2"/>
      <c r="I6303" s="64"/>
      <c r="J6303" s="2"/>
      <c r="K6303" s="68"/>
    </row>
    <row r="6304" spans="6:11">
      <c r="F6304" s="2"/>
      <c r="G6304" s="2"/>
      <c r="H6304" s="2"/>
      <c r="I6304" s="64"/>
      <c r="J6304" s="2"/>
      <c r="K6304" s="68"/>
    </row>
    <row r="6305" spans="6:11">
      <c r="F6305" s="2"/>
      <c r="G6305" s="2"/>
      <c r="H6305" s="2"/>
      <c r="I6305" s="64"/>
      <c r="J6305" s="2"/>
      <c r="K6305" s="68"/>
    </row>
    <row r="6306" spans="6:11">
      <c r="F6306" s="2"/>
      <c r="G6306" s="2"/>
      <c r="H6306" s="2"/>
      <c r="I6306" s="64"/>
      <c r="J6306" s="2"/>
      <c r="K6306" s="68"/>
    </row>
    <row r="6307" spans="6:11">
      <c r="F6307" s="2"/>
      <c r="G6307" s="2"/>
      <c r="H6307" s="2"/>
      <c r="I6307" s="64"/>
      <c r="J6307" s="2"/>
      <c r="K6307" s="68"/>
    </row>
    <row r="6308" spans="6:11">
      <c r="F6308" s="2"/>
      <c r="G6308" s="2"/>
      <c r="H6308" s="2"/>
      <c r="I6308" s="64"/>
      <c r="J6308" s="2"/>
      <c r="K6308" s="68"/>
    </row>
    <row r="6309" spans="6:11">
      <c r="F6309" s="2"/>
      <c r="G6309" s="2"/>
      <c r="H6309" s="2"/>
      <c r="I6309" s="64"/>
      <c r="J6309" s="2"/>
      <c r="K6309" s="68"/>
    </row>
    <row r="6310" spans="6:11">
      <c r="F6310" s="2"/>
      <c r="G6310" s="2"/>
      <c r="H6310" s="2"/>
      <c r="I6310" s="64"/>
      <c r="J6310" s="2"/>
      <c r="K6310" s="68"/>
    </row>
    <row r="6311" spans="6:11">
      <c r="F6311" s="2"/>
      <c r="G6311" s="2"/>
      <c r="H6311" s="2"/>
      <c r="I6311" s="64"/>
      <c r="J6311" s="2"/>
      <c r="K6311" s="68"/>
    </row>
    <row r="6312" spans="6:11">
      <c r="F6312" s="2"/>
      <c r="G6312" s="2"/>
      <c r="H6312" s="2"/>
      <c r="I6312" s="64"/>
      <c r="J6312" s="2"/>
      <c r="K6312" s="68"/>
    </row>
    <row r="6313" spans="6:11">
      <c r="F6313" s="2"/>
      <c r="G6313" s="2"/>
      <c r="H6313" s="2"/>
      <c r="I6313" s="64"/>
      <c r="J6313" s="2"/>
      <c r="K6313" s="68"/>
    </row>
    <row r="6314" spans="6:11">
      <c r="F6314" s="2"/>
      <c r="G6314" s="2"/>
      <c r="H6314" s="2"/>
      <c r="I6314" s="64"/>
      <c r="J6314" s="2"/>
      <c r="K6314" s="68"/>
    </row>
    <row r="6315" spans="6:11">
      <c r="F6315" s="2"/>
      <c r="G6315" s="2"/>
      <c r="H6315" s="2"/>
      <c r="I6315" s="64"/>
      <c r="J6315" s="2"/>
      <c r="K6315" s="68"/>
    </row>
    <row r="6316" spans="6:11">
      <c r="F6316" s="2"/>
      <c r="G6316" s="2"/>
      <c r="H6316" s="2"/>
      <c r="I6316" s="64"/>
      <c r="J6316" s="2"/>
      <c r="K6316" s="68"/>
    </row>
    <row r="6317" spans="6:11">
      <c r="F6317" s="2"/>
      <c r="G6317" s="2"/>
      <c r="H6317" s="2"/>
      <c r="I6317" s="64"/>
      <c r="J6317" s="2"/>
      <c r="K6317" s="68"/>
    </row>
    <row r="6318" spans="6:11">
      <c r="F6318" s="2"/>
      <c r="G6318" s="2"/>
      <c r="H6318" s="2"/>
      <c r="I6318" s="64"/>
      <c r="J6318" s="2"/>
      <c r="K6318" s="68"/>
    </row>
    <row r="6319" spans="6:11">
      <c r="F6319" s="2"/>
      <c r="G6319" s="2"/>
      <c r="H6319" s="2"/>
      <c r="I6319" s="64"/>
      <c r="J6319" s="2"/>
      <c r="K6319" s="68"/>
    </row>
    <row r="6320" spans="6:11">
      <c r="F6320" s="2"/>
      <c r="G6320" s="2"/>
      <c r="H6320" s="2"/>
      <c r="I6320" s="64"/>
      <c r="J6320" s="2"/>
      <c r="K6320" s="68"/>
    </row>
    <row r="6321" spans="6:11">
      <c r="F6321" s="2"/>
      <c r="G6321" s="2"/>
      <c r="H6321" s="2"/>
      <c r="I6321" s="64"/>
      <c r="J6321" s="2"/>
      <c r="K6321" s="68"/>
    </row>
    <row r="6322" spans="6:11">
      <c r="F6322" s="2"/>
      <c r="G6322" s="2"/>
      <c r="H6322" s="2"/>
      <c r="I6322" s="64"/>
      <c r="J6322" s="2"/>
      <c r="K6322" s="68"/>
    </row>
    <row r="6323" spans="6:11">
      <c r="F6323" s="2"/>
      <c r="G6323" s="2"/>
      <c r="H6323" s="2"/>
      <c r="I6323" s="64"/>
      <c r="J6323" s="2"/>
      <c r="K6323" s="68"/>
    </row>
    <row r="6324" spans="6:11">
      <c r="F6324" s="2"/>
      <c r="G6324" s="2"/>
      <c r="H6324" s="2"/>
      <c r="I6324" s="64"/>
      <c r="J6324" s="2"/>
      <c r="K6324" s="68"/>
    </row>
    <row r="6325" spans="6:11">
      <c r="F6325" s="2"/>
      <c r="G6325" s="2"/>
      <c r="H6325" s="2"/>
      <c r="I6325" s="64"/>
      <c r="J6325" s="2"/>
      <c r="K6325" s="68"/>
    </row>
    <row r="6326" spans="6:11">
      <c r="F6326" s="2"/>
      <c r="G6326" s="2"/>
      <c r="H6326" s="2"/>
      <c r="I6326" s="64"/>
      <c r="J6326" s="2"/>
      <c r="K6326" s="68"/>
    </row>
    <row r="6327" spans="6:11">
      <c r="F6327" s="2"/>
      <c r="G6327" s="2"/>
      <c r="H6327" s="2"/>
      <c r="I6327" s="64"/>
      <c r="J6327" s="2"/>
      <c r="K6327" s="68"/>
    </row>
    <row r="6328" spans="6:11">
      <c r="F6328" s="2"/>
      <c r="G6328" s="2"/>
      <c r="H6328" s="2"/>
      <c r="I6328" s="64"/>
      <c r="J6328" s="2"/>
      <c r="K6328" s="68"/>
    </row>
    <row r="6329" spans="6:11">
      <c r="F6329" s="2"/>
      <c r="G6329" s="2"/>
      <c r="H6329" s="2"/>
      <c r="I6329" s="64"/>
      <c r="J6329" s="2"/>
      <c r="K6329" s="68"/>
    </row>
    <row r="6330" spans="6:11">
      <c r="F6330" s="2"/>
      <c r="G6330" s="2"/>
      <c r="H6330" s="2"/>
      <c r="I6330" s="64"/>
      <c r="J6330" s="2"/>
      <c r="K6330" s="68"/>
    </row>
    <row r="6331" spans="6:11">
      <c r="F6331" s="2"/>
      <c r="G6331" s="2"/>
      <c r="H6331" s="2"/>
      <c r="I6331" s="64"/>
      <c r="J6331" s="2"/>
      <c r="K6331" s="68"/>
    </row>
    <row r="6332" spans="6:11">
      <c r="F6332" s="2"/>
      <c r="G6332" s="2"/>
      <c r="H6332" s="2"/>
      <c r="I6332" s="64"/>
      <c r="J6332" s="2"/>
      <c r="K6332" s="68"/>
    </row>
    <row r="6333" spans="6:11">
      <c r="F6333" s="2"/>
      <c r="G6333" s="2"/>
      <c r="H6333" s="2"/>
      <c r="I6333" s="64"/>
      <c r="J6333" s="2"/>
      <c r="K6333" s="68"/>
    </row>
    <row r="6334" spans="6:11">
      <c r="F6334" s="2"/>
      <c r="G6334" s="2"/>
      <c r="H6334" s="2"/>
      <c r="I6334" s="64"/>
      <c r="J6334" s="2"/>
      <c r="K6334" s="68"/>
    </row>
    <row r="6335" spans="6:11">
      <c r="F6335" s="2"/>
      <c r="G6335" s="2"/>
      <c r="H6335" s="2"/>
      <c r="I6335" s="64"/>
      <c r="J6335" s="2"/>
      <c r="K6335" s="68"/>
    </row>
    <row r="6336" spans="6:11">
      <c r="F6336" s="2"/>
      <c r="G6336" s="2"/>
      <c r="H6336" s="2"/>
      <c r="I6336" s="64"/>
      <c r="J6336" s="2"/>
      <c r="K6336" s="68"/>
    </row>
    <row r="6337" spans="6:11">
      <c r="F6337" s="2"/>
      <c r="G6337" s="2"/>
      <c r="H6337" s="2"/>
      <c r="I6337" s="64"/>
      <c r="J6337" s="2"/>
      <c r="K6337" s="68"/>
    </row>
    <row r="6338" spans="6:11">
      <c r="F6338" s="2"/>
      <c r="G6338" s="2"/>
      <c r="H6338" s="2"/>
      <c r="I6338" s="64"/>
      <c r="J6338" s="2"/>
      <c r="K6338" s="68"/>
    </row>
    <row r="6339" spans="6:11">
      <c r="F6339" s="2"/>
      <c r="G6339" s="2"/>
      <c r="H6339" s="2"/>
      <c r="I6339" s="64"/>
      <c r="J6339" s="2"/>
      <c r="K6339" s="68"/>
    </row>
    <row r="6340" spans="6:11">
      <c r="F6340" s="2"/>
      <c r="G6340" s="2"/>
      <c r="H6340" s="2"/>
      <c r="I6340" s="64"/>
      <c r="J6340" s="2"/>
      <c r="K6340" s="68"/>
    </row>
    <row r="6341" spans="6:11">
      <c r="F6341" s="2"/>
      <c r="G6341" s="2"/>
      <c r="H6341" s="2"/>
      <c r="I6341" s="64"/>
      <c r="J6341" s="2"/>
      <c r="K6341" s="68"/>
    </row>
    <row r="6342" spans="6:11">
      <c r="F6342" s="2"/>
      <c r="G6342" s="2"/>
      <c r="H6342" s="2"/>
      <c r="I6342" s="64"/>
      <c r="J6342" s="2"/>
      <c r="K6342" s="68"/>
    </row>
    <row r="6343" spans="6:11">
      <c r="F6343" s="2"/>
      <c r="G6343" s="2"/>
      <c r="H6343" s="2"/>
      <c r="I6343" s="64"/>
      <c r="J6343" s="2"/>
      <c r="K6343" s="68"/>
    </row>
    <row r="6344" spans="6:11">
      <c r="F6344" s="2"/>
      <c r="G6344" s="2"/>
      <c r="H6344" s="2"/>
      <c r="I6344" s="64"/>
      <c r="J6344" s="2"/>
      <c r="K6344" s="68"/>
    </row>
    <row r="6345" spans="6:11">
      <c r="F6345" s="2"/>
      <c r="G6345" s="2"/>
      <c r="H6345" s="2"/>
      <c r="I6345" s="64"/>
      <c r="J6345" s="2"/>
      <c r="K6345" s="68"/>
    </row>
    <row r="6346" spans="6:11">
      <c r="F6346" s="2"/>
      <c r="G6346" s="2"/>
      <c r="H6346" s="2"/>
      <c r="I6346" s="64"/>
      <c r="J6346" s="2"/>
      <c r="K6346" s="68"/>
    </row>
    <row r="6347" spans="6:11">
      <c r="F6347" s="2"/>
      <c r="G6347" s="2"/>
      <c r="H6347" s="2"/>
      <c r="I6347" s="64"/>
      <c r="J6347" s="2"/>
      <c r="K6347" s="68"/>
    </row>
    <row r="6348" spans="6:11">
      <c r="F6348" s="2"/>
      <c r="G6348" s="2"/>
      <c r="H6348" s="2"/>
      <c r="I6348" s="64"/>
      <c r="J6348" s="2"/>
      <c r="K6348" s="68"/>
    </row>
    <row r="6349" spans="6:11">
      <c r="F6349" s="2"/>
      <c r="G6349" s="2"/>
      <c r="H6349" s="2"/>
      <c r="I6349" s="64"/>
      <c r="J6349" s="2"/>
      <c r="K6349" s="68"/>
    </row>
    <row r="6350" spans="6:11">
      <c r="F6350" s="2"/>
      <c r="G6350" s="2"/>
      <c r="H6350" s="2"/>
      <c r="I6350" s="64"/>
      <c r="J6350" s="2"/>
      <c r="K6350" s="68"/>
    </row>
    <row r="6351" spans="6:11">
      <c r="F6351" s="2"/>
      <c r="G6351" s="2"/>
      <c r="H6351" s="2"/>
      <c r="I6351" s="64"/>
      <c r="J6351" s="2"/>
      <c r="K6351" s="68"/>
    </row>
    <row r="6352" spans="6:11">
      <c r="F6352" s="2"/>
      <c r="G6352" s="2"/>
      <c r="H6352" s="2"/>
      <c r="I6352" s="64"/>
      <c r="J6352" s="2"/>
      <c r="K6352" s="68"/>
    </row>
    <row r="6353" spans="6:11">
      <c r="F6353" s="2"/>
      <c r="G6353" s="2"/>
      <c r="H6353" s="2"/>
      <c r="I6353" s="64"/>
      <c r="J6353" s="2"/>
      <c r="K6353" s="68"/>
    </row>
    <row r="6354" spans="6:11">
      <c r="F6354" s="2"/>
      <c r="G6354" s="2"/>
      <c r="H6354" s="2"/>
      <c r="I6354" s="64"/>
      <c r="J6354" s="2"/>
      <c r="K6354" s="68"/>
    </row>
    <row r="6355" spans="6:11">
      <c r="F6355" s="2"/>
      <c r="G6355" s="2"/>
      <c r="H6355" s="2"/>
      <c r="I6355" s="64"/>
      <c r="J6355" s="2"/>
      <c r="K6355" s="68"/>
    </row>
    <row r="6356" spans="6:11">
      <c r="F6356" s="2"/>
      <c r="G6356" s="2"/>
      <c r="H6356" s="2"/>
      <c r="I6356" s="64"/>
      <c r="J6356" s="2"/>
      <c r="K6356" s="68"/>
    </row>
    <row r="6357" spans="6:11">
      <c r="F6357" s="2"/>
      <c r="G6357" s="2"/>
      <c r="H6357" s="2"/>
      <c r="I6357" s="64"/>
      <c r="J6357" s="2"/>
      <c r="K6357" s="68"/>
    </row>
    <row r="6358" spans="6:11">
      <c r="F6358" s="2"/>
      <c r="G6358" s="2"/>
      <c r="H6358" s="2"/>
      <c r="I6358" s="64"/>
      <c r="J6358" s="2"/>
      <c r="K6358" s="68"/>
    </row>
    <row r="6359" spans="6:11">
      <c r="F6359" s="2"/>
      <c r="G6359" s="2"/>
      <c r="H6359" s="2"/>
      <c r="I6359" s="64"/>
      <c r="J6359" s="2"/>
      <c r="K6359" s="68"/>
    </row>
    <row r="6360" spans="6:11">
      <c r="F6360" s="2"/>
      <c r="G6360" s="2"/>
      <c r="H6360" s="2"/>
      <c r="I6360" s="64"/>
      <c r="J6360" s="2"/>
      <c r="K6360" s="68"/>
    </row>
    <row r="6361" spans="6:11">
      <c r="F6361" s="2"/>
      <c r="G6361" s="2"/>
      <c r="H6361" s="2"/>
      <c r="I6361" s="64"/>
      <c r="J6361" s="2"/>
      <c r="K6361" s="68"/>
    </row>
    <row r="6362" spans="6:11">
      <c r="F6362" s="2"/>
      <c r="G6362" s="2"/>
      <c r="H6362" s="2"/>
      <c r="I6362" s="64"/>
      <c r="J6362" s="2"/>
      <c r="K6362" s="68"/>
    </row>
    <row r="6363" spans="6:11">
      <c r="F6363" s="2"/>
      <c r="G6363" s="2"/>
      <c r="H6363" s="2"/>
      <c r="I6363" s="64"/>
      <c r="J6363" s="2"/>
      <c r="K6363" s="68"/>
    </row>
    <row r="6364" spans="6:11">
      <c r="F6364" s="2"/>
      <c r="G6364" s="2"/>
      <c r="H6364" s="2"/>
      <c r="I6364" s="64"/>
      <c r="J6364" s="2"/>
      <c r="K6364" s="68"/>
    </row>
    <row r="6365" spans="6:11">
      <c r="F6365" s="2"/>
      <c r="G6365" s="2"/>
      <c r="H6365" s="2"/>
      <c r="I6365" s="64"/>
      <c r="J6365" s="2"/>
      <c r="K6365" s="68"/>
    </row>
    <row r="6366" spans="6:11">
      <c r="F6366" s="2"/>
      <c r="G6366" s="2"/>
      <c r="H6366" s="2"/>
      <c r="I6366" s="64"/>
      <c r="J6366" s="2"/>
      <c r="K6366" s="68"/>
    </row>
    <row r="6367" spans="6:11">
      <c r="F6367" s="2"/>
      <c r="G6367" s="2"/>
      <c r="H6367" s="2"/>
      <c r="I6367" s="64"/>
      <c r="J6367" s="2"/>
      <c r="K6367" s="68"/>
    </row>
    <row r="6368" spans="6:11">
      <c r="F6368" s="2"/>
      <c r="G6368" s="2"/>
      <c r="H6368" s="2"/>
      <c r="I6368" s="64"/>
      <c r="J6368" s="2"/>
      <c r="K6368" s="68"/>
    </row>
    <row r="6369" spans="6:11">
      <c r="F6369" s="2"/>
      <c r="G6369" s="2"/>
      <c r="H6369" s="2"/>
      <c r="I6369" s="64"/>
      <c r="J6369" s="2"/>
      <c r="K6369" s="68"/>
    </row>
    <row r="6370" spans="6:11">
      <c r="F6370" s="2"/>
      <c r="G6370" s="2"/>
      <c r="H6370" s="2"/>
      <c r="I6370" s="64"/>
      <c r="J6370" s="2"/>
      <c r="K6370" s="68"/>
    </row>
    <row r="6371" spans="6:11">
      <c r="F6371" s="2"/>
      <c r="G6371" s="2"/>
      <c r="H6371" s="2"/>
      <c r="I6371" s="64"/>
      <c r="J6371" s="2"/>
      <c r="K6371" s="68"/>
    </row>
    <row r="6372" spans="6:11">
      <c r="F6372" s="2"/>
      <c r="G6372" s="2"/>
      <c r="H6372" s="2"/>
      <c r="I6372" s="64"/>
      <c r="J6372" s="2"/>
      <c r="K6372" s="68"/>
    </row>
    <row r="6373" spans="6:11">
      <c r="F6373" s="2"/>
      <c r="G6373" s="2"/>
      <c r="H6373" s="2"/>
      <c r="I6373" s="64"/>
      <c r="J6373" s="2"/>
      <c r="K6373" s="68"/>
    </row>
    <row r="6374" spans="6:11">
      <c r="F6374" s="2"/>
      <c r="G6374" s="2"/>
      <c r="H6374" s="2"/>
      <c r="I6374" s="64"/>
      <c r="J6374" s="2"/>
      <c r="K6374" s="68"/>
    </row>
    <row r="6375" spans="6:11">
      <c r="F6375" s="2"/>
      <c r="G6375" s="2"/>
      <c r="H6375" s="2"/>
      <c r="I6375" s="64"/>
      <c r="J6375" s="2"/>
      <c r="K6375" s="68"/>
    </row>
    <row r="6376" spans="6:11">
      <c r="F6376" s="2"/>
      <c r="G6376" s="2"/>
      <c r="H6376" s="2"/>
      <c r="I6376" s="64"/>
      <c r="J6376" s="2"/>
      <c r="K6376" s="68"/>
    </row>
    <row r="6377" spans="6:11">
      <c r="F6377" s="2"/>
      <c r="G6377" s="2"/>
      <c r="H6377" s="2"/>
      <c r="I6377" s="64"/>
      <c r="J6377" s="2"/>
      <c r="K6377" s="68"/>
    </row>
    <row r="6378" spans="6:11">
      <c r="F6378" s="2"/>
      <c r="G6378" s="2"/>
      <c r="H6378" s="2"/>
      <c r="I6378" s="64"/>
      <c r="J6378" s="2"/>
      <c r="K6378" s="68"/>
    </row>
    <row r="6379" spans="6:11">
      <c r="F6379" s="2"/>
      <c r="G6379" s="2"/>
      <c r="H6379" s="2"/>
      <c r="I6379" s="64"/>
      <c r="J6379" s="2"/>
      <c r="K6379" s="68"/>
    </row>
    <row r="6380" spans="6:11">
      <c r="F6380" s="2"/>
      <c r="G6380" s="2"/>
      <c r="H6380" s="2"/>
      <c r="I6380" s="64"/>
      <c r="J6380" s="2"/>
      <c r="K6380" s="68"/>
    </row>
    <row r="6381" spans="6:11">
      <c r="F6381" s="2"/>
      <c r="G6381" s="2"/>
      <c r="H6381" s="2"/>
      <c r="I6381" s="64"/>
      <c r="J6381" s="2"/>
      <c r="K6381" s="68"/>
    </row>
    <row r="6382" spans="6:11">
      <c r="F6382" s="2"/>
      <c r="G6382" s="2"/>
      <c r="H6382" s="2"/>
      <c r="I6382" s="64"/>
      <c r="J6382" s="2"/>
      <c r="K6382" s="68"/>
    </row>
    <row r="6383" spans="6:11">
      <c r="F6383" s="2"/>
      <c r="G6383" s="2"/>
      <c r="H6383" s="2"/>
      <c r="I6383" s="64"/>
      <c r="J6383" s="2"/>
      <c r="K6383" s="68"/>
    </row>
    <row r="6384" spans="6:11">
      <c r="F6384" s="2"/>
      <c r="G6384" s="2"/>
      <c r="H6384" s="2"/>
      <c r="I6384" s="64"/>
      <c r="J6384" s="2"/>
      <c r="K6384" s="68"/>
    </row>
    <row r="6385" spans="6:11">
      <c r="F6385" s="2"/>
      <c r="G6385" s="2"/>
      <c r="H6385" s="2"/>
      <c r="I6385" s="64"/>
      <c r="J6385" s="2"/>
      <c r="K6385" s="68"/>
    </row>
    <row r="6386" spans="6:11">
      <c r="F6386" s="2"/>
      <c r="G6386" s="2"/>
      <c r="H6386" s="2"/>
      <c r="I6386" s="64"/>
      <c r="J6386" s="2"/>
      <c r="K6386" s="68"/>
    </row>
    <row r="6387" spans="6:11">
      <c r="F6387" s="2"/>
      <c r="G6387" s="2"/>
      <c r="H6387" s="2"/>
      <c r="I6387" s="64"/>
      <c r="J6387" s="2"/>
      <c r="K6387" s="68"/>
    </row>
    <row r="6388" spans="6:11">
      <c r="F6388" s="2"/>
      <c r="G6388" s="2"/>
      <c r="H6388" s="2"/>
      <c r="I6388" s="64"/>
      <c r="J6388" s="2"/>
      <c r="K6388" s="68"/>
    </row>
    <row r="6389" spans="6:11">
      <c r="F6389" s="2"/>
      <c r="G6389" s="2"/>
      <c r="H6389" s="2"/>
      <c r="I6389" s="64"/>
      <c r="J6389" s="2"/>
      <c r="K6389" s="68"/>
    </row>
    <row r="6390" spans="6:11">
      <c r="F6390" s="2"/>
      <c r="G6390" s="2"/>
      <c r="H6390" s="2"/>
      <c r="I6390" s="64"/>
      <c r="J6390" s="2"/>
      <c r="K6390" s="68"/>
    </row>
    <row r="6391" spans="6:11">
      <c r="F6391" s="2"/>
      <c r="G6391" s="2"/>
      <c r="H6391" s="2"/>
      <c r="I6391" s="64"/>
      <c r="J6391" s="2"/>
      <c r="K6391" s="68"/>
    </row>
    <row r="6392" spans="6:11">
      <c r="F6392" s="2"/>
      <c r="G6392" s="2"/>
      <c r="H6392" s="2"/>
      <c r="I6392" s="64"/>
      <c r="J6392" s="2"/>
      <c r="K6392" s="68"/>
    </row>
    <row r="6393" spans="6:11">
      <c r="F6393" s="2"/>
      <c r="G6393" s="2"/>
      <c r="H6393" s="2"/>
      <c r="I6393" s="64"/>
      <c r="J6393" s="2"/>
      <c r="K6393" s="68"/>
    </row>
    <row r="6394" spans="6:11">
      <c r="F6394" s="2"/>
      <c r="G6394" s="2"/>
      <c r="H6394" s="2"/>
      <c r="I6394" s="64"/>
      <c r="J6394" s="2"/>
      <c r="K6394" s="68"/>
    </row>
    <row r="6395" spans="6:11">
      <c r="F6395" s="2"/>
      <c r="G6395" s="2"/>
      <c r="H6395" s="2"/>
      <c r="I6395" s="64"/>
      <c r="J6395" s="2"/>
      <c r="K6395" s="68"/>
    </row>
    <row r="6396" spans="6:11">
      <c r="F6396" s="2"/>
      <c r="G6396" s="2"/>
      <c r="H6396" s="2"/>
      <c r="I6396" s="64"/>
      <c r="J6396" s="2"/>
      <c r="K6396" s="68"/>
    </row>
    <row r="6397" spans="6:11">
      <c r="F6397" s="2"/>
      <c r="G6397" s="2"/>
      <c r="H6397" s="2"/>
      <c r="I6397" s="64"/>
      <c r="J6397" s="2"/>
      <c r="K6397" s="68"/>
    </row>
    <row r="6398" spans="6:11">
      <c r="F6398" s="2"/>
      <c r="G6398" s="2"/>
      <c r="H6398" s="2"/>
      <c r="I6398" s="64"/>
      <c r="J6398" s="2"/>
      <c r="K6398" s="68"/>
    </row>
    <row r="6399" spans="6:11">
      <c r="F6399" s="2"/>
      <c r="G6399" s="2"/>
      <c r="H6399" s="2"/>
      <c r="I6399" s="64"/>
      <c r="J6399" s="2"/>
      <c r="K6399" s="68"/>
    </row>
    <row r="6400" spans="6:11">
      <c r="F6400" s="2"/>
      <c r="G6400" s="2"/>
      <c r="H6400" s="2"/>
      <c r="I6400" s="64"/>
      <c r="J6400" s="2"/>
      <c r="K6400" s="68"/>
    </row>
    <row r="6401" spans="6:11">
      <c r="F6401" s="2"/>
      <c r="G6401" s="2"/>
      <c r="H6401" s="2"/>
      <c r="I6401" s="64"/>
      <c r="J6401" s="2"/>
      <c r="K6401" s="68"/>
    </row>
    <row r="6402" spans="6:11">
      <c r="F6402" s="2"/>
      <c r="G6402" s="2"/>
      <c r="H6402" s="2"/>
      <c r="I6402" s="64"/>
      <c r="J6402" s="2"/>
      <c r="K6402" s="68"/>
    </row>
    <row r="6403" spans="6:11">
      <c r="F6403" s="2"/>
      <c r="G6403" s="2"/>
      <c r="H6403" s="2"/>
      <c r="I6403" s="64"/>
      <c r="J6403" s="2"/>
      <c r="K6403" s="68"/>
    </row>
    <row r="6404" spans="6:11">
      <c r="F6404" s="2"/>
      <c r="G6404" s="2"/>
      <c r="H6404" s="2"/>
      <c r="I6404" s="64"/>
      <c r="J6404" s="2"/>
      <c r="K6404" s="68"/>
    </row>
    <row r="6405" spans="6:11">
      <c r="F6405" s="2"/>
      <c r="G6405" s="2"/>
      <c r="H6405" s="2"/>
      <c r="I6405" s="64"/>
      <c r="J6405" s="2"/>
      <c r="K6405" s="68"/>
    </row>
    <row r="6406" spans="6:11">
      <c r="F6406" s="2"/>
      <c r="G6406" s="2"/>
      <c r="H6406" s="2"/>
      <c r="I6406" s="64"/>
      <c r="J6406" s="2"/>
      <c r="K6406" s="68"/>
    </row>
    <row r="6407" spans="6:11">
      <c r="F6407" s="2"/>
      <c r="G6407" s="2"/>
      <c r="H6407" s="2"/>
      <c r="I6407" s="64"/>
      <c r="J6407" s="2"/>
      <c r="K6407" s="68"/>
    </row>
    <row r="6408" spans="6:11">
      <c r="F6408" s="2"/>
      <c r="G6408" s="2"/>
      <c r="H6408" s="2"/>
      <c r="I6408" s="64"/>
      <c r="J6408" s="2"/>
      <c r="K6408" s="68"/>
    </row>
    <row r="6409" spans="6:11">
      <c r="F6409" s="2"/>
      <c r="G6409" s="2"/>
      <c r="H6409" s="2"/>
      <c r="I6409" s="64"/>
      <c r="J6409" s="2"/>
      <c r="K6409" s="68"/>
    </row>
    <row r="6410" spans="6:11">
      <c r="F6410" s="2"/>
      <c r="G6410" s="2"/>
      <c r="H6410" s="2"/>
      <c r="I6410" s="64"/>
      <c r="J6410" s="2"/>
      <c r="K6410" s="68"/>
    </row>
    <row r="6411" spans="6:11">
      <c r="F6411" s="2"/>
      <c r="G6411" s="2"/>
      <c r="H6411" s="2"/>
      <c r="I6411" s="64"/>
      <c r="J6411" s="2"/>
      <c r="K6411" s="68"/>
    </row>
    <row r="6412" spans="6:11">
      <c r="F6412" s="2"/>
      <c r="G6412" s="2"/>
      <c r="H6412" s="2"/>
      <c r="I6412" s="64"/>
      <c r="J6412" s="2"/>
      <c r="K6412" s="68"/>
    </row>
    <row r="6413" spans="6:11">
      <c r="F6413" s="2"/>
      <c r="G6413" s="2"/>
      <c r="H6413" s="2"/>
      <c r="I6413" s="64"/>
      <c r="J6413" s="2"/>
      <c r="K6413" s="68"/>
    </row>
    <row r="6414" spans="6:11">
      <c r="F6414" s="2"/>
      <c r="G6414" s="2"/>
      <c r="H6414" s="2"/>
      <c r="I6414" s="64"/>
      <c r="J6414" s="2"/>
      <c r="K6414" s="68"/>
    </row>
    <row r="6415" spans="6:11">
      <c r="F6415" s="2"/>
      <c r="G6415" s="2"/>
      <c r="H6415" s="2"/>
      <c r="I6415" s="64"/>
      <c r="J6415" s="2"/>
      <c r="K6415" s="68"/>
    </row>
    <row r="6416" spans="6:11">
      <c r="F6416" s="2"/>
      <c r="G6416" s="2"/>
      <c r="H6416" s="2"/>
      <c r="I6416" s="64"/>
      <c r="J6416" s="2"/>
      <c r="K6416" s="68"/>
    </row>
    <row r="6417" spans="6:11">
      <c r="F6417" s="2"/>
      <c r="G6417" s="2"/>
      <c r="H6417" s="2"/>
      <c r="I6417" s="64"/>
      <c r="J6417" s="2"/>
      <c r="K6417" s="68"/>
    </row>
    <row r="6418" spans="6:11">
      <c r="F6418" s="2"/>
      <c r="G6418" s="2"/>
      <c r="H6418" s="2"/>
      <c r="I6418" s="64"/>
      <c r="J6418" s="2"/>
      <c r="K6418" s="68"/>
    </row>
    <row r="6419" spans="6:11">
      <c r="F6419" s="2"/>
      <c r="G6419" s="2"/>
      <c r="H6419" s="2"/>
      <c r="I6419" s="64"/>
      <c r="J6419" s="2"/>
      <c r="K6419" s="68"/>
    </row>
    <row r="6420" spans="6:11">
      <c r="F6420" s="2"/>
      <c r="G6420" s="2"/>
      <c r="H6420" s="2"/>
      <c r="I6420" s="64"/>
      <c r="J6420" s="2"/>
      <c r="K6420" s="68"/>
    </row>
    <row r="6421" spans="6:11">
      <c r="F6421" s="2"/>
      <c r="G6421" s="2"/>
      <c r="H6421" s="2"/>
      <c r="I6421" s="64"/>
      <c r="J6421" s="2"/>
      <c r="K6421" s="68"/>
    </row>
    <row r="6422" spans="6:11">
      <c r="F6422" s="2"/>
      <c r="G6422" s="2"/>
      <c r="H6422" s="2"/>
      <c r="I6422" s="64"/>
      <c r="J6422" s="2"/>
      <c r="K6422" s="68"/>
    </row>
    <row r="6423" spans="6:11">
      <c r="F6423" s="2"/>
      <c r="G6423" s="2"/>
      <c r="H6423" s="2"/>
      <c r="I6423" s="64"/>
      <c r="J6423" s="2"/>
      <c r="K6423" s="68"/>
    </row>
    <row r="6424" spans="6:11">
      <c r="F6424" s="2"/>
      <c r="G6424" s="2"/>
      <c r="H6424" s="2"/>
      <c r="I6424" s="64"/>
      <c r="J6424" s="2"/>
      <c r="K6424" s="68"/>
    </row>
    <row r="6425" spans="6:11">
      <c r="F6425" s="2"/>
      <c r="G6425" s="2"/>
      <c r="H6425" s="2"/>
      <c r="I6425" s="64"/>
      <c r="J6425" s="2"/>
      <c r="K6425" s="68"/>
    </row>
    <row r="6426" spans="6:11">
      <c r="F6426" s="2"/>
      <c r="G6426" s="2"/>
      <c r="H6426" s="2"/>
      <c r="I6426" s="64"/>
      <c r="J6426" s="2"/>
      <c r="K6426" s="68"/>
    </row>
    <row r="6427" spans="6:11">
      <c r="F6427" s="2"/>
      <c r="G6427" s="2"/>
      <c r="H6427" s="2"/>
      <c r="I6427" s="64"/>
      <c r="J6427" s="2"/>
      <c r="K6427" s="68"/>
    </row>
    <row r="6428" spans="6:11">
      <c r="F6428" s="2"/>
      <c r="G6428" s="2"/>
      <c r="H6428" s="2"/>
      <c r="I6428" s="64"/>
      <c r="J6428" s="2"/>
      <c r="K6428" s="68"/>
    </row>
    <row r="6429" spans="6:11">
      <c r="F6429" s="2"/>
      <c r="G6429" s="2"/>
      <c r="H6429" s="2"/>
      <c r="I6429" s="64"/>
      <c r="J6429" s="2"/>
      <c r="K6429" s="68"/>
    </row>
    <row r="6430" spans="6:11">
      <c r="F6430" s="2"/>
      <c r="G6430" s="2"/>
      <c r="H6430" s="2"/>
      <c r="I6430" s="64"/>
      <c r="J6430" s="2"/>
      <c r="K6430" s="68"/>
    </row>
    <row r="6431" spans="6:11">
      <c r="F6431" s="2"/>
      <c r="G6431" s="2"/>
      <c r="H6431" s="2"/>
      <c r="I6431" s="64"/>
      <c r="J6431" s="2"/>
      <c r="K6431" s="68"/>
    </row>
    <row r="6432" spans="6:11">
      <c r="F6432" s="2"/>
      <c r="G6432" s="2"/>
      <c r="H6432" s="2"/>
      <c r="I6432" s="64"/>
      <c r="J6432" s="2"/>
      <c r="K6432" s="68"/>
    </row>
    <row r="6433" spans="6:11">
      <c r="F6433" s="2"/>
      <c r="G6433" s="2"/>
      <c r="H6433" s="2"/>
      <c r="I6433" s="64"/>
      <c r="J6433" s="2"/>
      <c r="K6433" s="68"/>
    </row>
    <row r="6434" spans="6:11">
      <c r="F6434" s="2"/>
      <c r="G6434" s="2"/>
      <c r="H6434" s="2"/>
      <c r="I6434" s="64"/>
      <c r="J6434" s="2"/>
      <c r="K6434" s="68"/>
    </row>
    <row r="6435" spans="6:11">
      <c r="F6435" s="2"/>
      <c r="G6435" s="2"/>
      <c r="H6435" s="2"/>
      <c r="I6435" s="64"/>
      <c r="J6435" s="2"/>
      <c r="K6435" s="68"/>
    </row>
    <row r="6436" spans="6:11">
      <c r="F6436" s="2"/>
      <c r="G6436" s="2"/>
      <c r="H6436" s="2"/>
      <c r="I6436" s="64"/>
      <c r="J6436" s="2"/>
      <c r="K6436" s="68"/>
    </row>
    <row r="6437" spans="6:11">
      <c r="F6437" s="2"/>
      <c r="G6437" s="2"/>
      <c r="H6437" s="2"/>
      <c r="I6437" s="64"/>
      <c r="J6437" s="2"/>
      <c r="K6437" s="68"/>
    </row>
    <row r="6438" spans="6:11">
      <c r="F6438" s="2"/>
      <c r="G6438" s="2"/>
      <c r="H6438" s="2"/>
      <c r="I6438" s="64"/>
      <c r="J6438" s="2"/>
      <c r="K6438" s="68"/>
    </row>
    <row r="6439" spans="6:11">
      <c r="F6439" s="2"/>
      <c r="G6439" s="2"/>
      <c r="H6439" s="2"/>
      <c r="I6439" s="64"/>
      <c r="J6439" s="2"/>
      <c r="K6439" s="68"/>
    </row>
    <row r="6440" spans="6:11">
      <c r="F6440" s="2"/>
      <c r="G6440" s="2"/>
      <c r="H6440" s="2"/>
      <c r="I6440" s="64"/>
      <c r="J6440" s="2"/>
      <c r="K6440" s="68"/>
    </row>
    <row r="6441" spans="6:11">
      <c r="F6441" s="2"/>
      <c r="G6441" s="2"/>
      <c r="H6441" s="2"/>
      <c r="I6441" s="64"/>
      <c r="J6441" s="2"/>
      <c r="K6441" s="68"/>
    </row>
    <row r="6442" spans="6:11">
      <c r="F6442" s="2"/>
      <c r="G6442" s="2"/>
      <c r="H6442" s="2"/>
      <c r="I6442" s="64"/>
      <c r="J6442" s="2"/>
      <c r="K6442" s="68"/>
    </row>
    <row r="6443" spans="6:11">
      <c r="F6443" s="2"/>
      <c r="G6443" s="2"/>
      <c r="H6443" s="2"/>
      <c r="I6443" s="64"/>
      <c r="J6443" s="2"/>
      <c r="K6443" s="68"/>
    </row>
    <row r="6444" spans="6:11">
      <c r="F6444" s="2"/>
      <c r="G6444" s="2"/>
      <c r="H6444" s="2"/>
      <c r="I6444" s="64"/>
      <c r="J6444" s="2"/>
      <c r="K6444" s="68"/>
    </row>
    <row r="6445" spans="6:11">
      <c r="F6445" s="2"/>
      <c r="G6445" s="2"/>
      <c r="H6445" s="2"/>
      <c r="I6445" s="64"/>
      <c r="J6445" s="2"/>
      <c r="K6445" s="68"/>
    </row>
    <row r="6446" spans="6:11">
      <c r="F6446" s="2"/>
      <c r="G6446" s="2"/>
      <c r="H6446" s="2"/>
      <c r="I6446" s="64"/>
      <c r="J6446" s="2"/>
      <c r="K6446" s="68"/>
    </row>
    <row r="6447" spans="6:11">
      <c r="F6447" s="2"/>
      <c r="G6447" s="2"/>
      <c r="H6447" s="2"/>
      <c r="I6447" s="64"/>
      <c r="J6447" s="2"/>
      <c r="K6447" s="68"/>
    </row>
    <row r="6448" spans="6:11">
      <c r="F6448" s="2"/>
      <c r="G6448" s="2"/>
      <c r="H6448" s="2"/>
      <c r="I6448" s="64"/>
      <c r="J6448" s="2"/>
      <c r="K6448" s="68"/>
    </row>
    <row r="6449" spans="6:11">
      <c r="F6449" s="2"/>
      <c r="G6449" s="2"/>
      <c r="H6449" s="2"/>
      <c r="I6449" s="64"/>
      <c r="J6449" s="2"/>
      <c r="K6449" s="68"/>
    </row>
    <row r="6450" spans="6:11">
      <c r="F6450" s="2"/>
      <c r="G6450" s="2"/>
      <c r="H6450" s="2"/>
      <c r="I6450" s="64"/>
      <c r="J6450" s="2"/>
      <c r="K6450" s="68"/>
    </row>
    <row r="6451" spans="6:11">
      <c r="F6451" s="2"/>
      <c r="G6451" s="2"/>
      <c r="H6451" s="2"/>
      <c r="I6451" s="64"/>
      <c r="J6451" s="2"/>
      <c r="K6451" s="68"/>
    </row>
    <row r="6452" spans="6:11">
      <c r="F6452" s="2"/>
      <c r="G6452" s="2"/>
      <c r="H6452" s="2"/>
      <c r="I6452" s="64"/>
      <c r="J6452" s="2"/>
      <c r="K6452" s="68"/>
    </row>
    <row r="6453" spans="6:11">
      <c r="F6453" s="2"/>
      <c r="G6453" s="2"/>
      <c r="H6453" s="2"/>
      <c r="I6453" s="64"/>
      <c r="J6453" s="2"/>
      <c r="K6453" s="68"/>
    </row>
    <row r="6454" spans="6:11">
      <c r="F6454" s="2"/>
      <c r="G6454" s="2"/>
      <c r="H6454" s="2"/>
      <c r="I6454" s="64"/>
      <c r="J6454" s="2"/>
      <c r="K6454" s="68"/>
    </row>
    <row r="6455" spans="6:11">
      <c r="F6455" s="2"/>
      <c r="G6455" s="2"/>
      <c r="H6455" s="2"/>
      <c r="I6455" s="64"/>
      <c r="J6455" s="2"/>
      <c r="K6455" s="68"/>
    </row>
    <row r="6456" spans="6:11">
      <c r="F6456" s="2"/>
      <c r="G6456" s="2"/>
      <c r="H6456" s="2"/>
      <c r="I6456" s="64"/>
      <c r="J6456" s="2"/>
      <c r="K6456" s="68"/>
    </row>
    <row r="6457" spans="6:11">
      <c r="F6457" s="2"/>
      <c r="G6457" s="2"/>
      <c r="H6457" s="2"/>
      <c r="I6457" s="64"/>
      <c r="J6457" s="2"/>
      <c r="K6457" s="68"/>
    </row>
    <row r="6458" spans="6:11">
      <c r="F6458" s="2"/>
      <c r="G6458" s="2"/>
      <c r="H6458" s="2"/>
      <c r="I6458" s="64"/>
      <c r="J6458" s="2"/>
      <c r="K6458" s="68"/>
    </row>
    <row r="6459" spans="6:11">
      <c r="F6459" s="2"/>
      <c r="G6459" s="2"/>
      <c r="H6459" s="2"/>
      <c r="I6459" s="64"/>
      <c r="J6459" s="2"/>
      <c r="K6459" s="68"/>
    </row>
    <row r="6460" spans="6:11">
      <c r="F6460" s="2"/>
      <c r="G6460" s="2"/>
      <c r="H6460" s="2"/>
      <c r="I6460" s="64"/>
      <c r="J6460" s="2"/>
      <c r="K6460" s="68"/>
    </row>
    <row r="6461" spans="6:11">
      <c r="F6461" s="2"/>
      <c r="G6461" s="2"/>
      <c r="H6461" s="2"/>
      <c r="I6461" s="64"/>
      <c r="J6461" s="2"/>
      <c r="K6461" s="68"/>
    </row>
    <row r="6462" spans="6:11">
      <c r="F6462" s="2"/>
      <c r="G6462" s="2"/>
      <c r="H6462" s="2"/>
      <c r="I6462" s="64"/>
      <c r="J6462" s="2"/>
      <c r="K6462" s="68"/>
    </row>
    <row r="6463" spans="6:11">
      <c r="F6463" s="2"/>
      <c r="G6463" s="2"/>
      <c r="H6463" s="2"/>
      <c r="I6463" s="64"/>
      <c r="J6463" s="2"/>
      <c r="K6463" s="68"/>
    </row>
    <row r="6464" spans="6:11">
      <c r="F6464" s="2"/>
      <c r="G6464" s="2"/>
      <c r="H6464" s="2"/>
      <c r="I6464" s="64"/>
      <c r="J6464" s="2"/>
      <c r="K6464" s="68"/>
    </row>
    <row r="6465" spans="6:11">
      <c r="F6465" s="2"/>
      <c r="G6465" s="2"/>
      <c r="H6465" s="2"/>
      <c r="I6465" s="64"/>
      <c r="J6465" s="2"/>
      <c r="K6465" s="68"/>
    </row>
    <row r="6466" spans="6:11">
      <c r="F6466" s="2"/>
      <c r="G6466" s="2"/>
      <c r="H6466" s="2"/>
      <c r="I6466" s="64"/>
      <c r="J6466" s="2"/>
      <c r="K6466" s="68"/>
    </row>
    <row r="6467" spans="6:11">
      <c r="F6467" s="2"/>
      <c r="G6467" s="2"/>
      <c r="H6467" s="2"/>
      <c r="I6467" s="64"/>
      <c r="J6467" s="2"/>
      <c r="K6467" s="68"/>
    </row>
    <row r="6468" spans="6:11">
      <c r="F6468" s="2"/>
      <c r="G6468" s="2"/>
      <c r="H6468" s="2"/>
      <c r="I6468" s="64"/>
      <c r="J6468" s="2"/>
      <c r="K6468" s="68"/>
    </row>
    <row r="6469" spans="6:11">
      <c r="F6469" s="2"/>
      <c r="G6469" s="2"/>
      <c r="H6469" s="2"/>
      <c r="I6469" s="64"/>
      <c r="J6469" s="2"/>
      <c r="K6469" s="68"/>
    </row>
    <row r="6470" spans="6:11">
      <c r="F6470" s="2"/>
      <c r="G6470" s="2"/>
      <c r="H6470" s="2"/>
      <c r="I6470" s="64"/>
      <c r="J6470" s="2"/>
      <c r="K6470" s="68"/>
    </row>
    <row r="6471" spans="6:11">
      <c r="F6471" s="2"/>
      <c r="G6471" s="2"/>
      <c r="H6471" s="2"/>
      <c r="I6471" s="64"/>
      <c r="J6471" s="2"/>
      <c r="K6471" s="68"/>
    </row>
    <row r="6472" spans="6:11">
      <c r="F6472" s="2"/>
      <c r="G6472" s="2"/>
      <c r="H6472" s="2"/>
      <c r="I6472" s="64"/>
      <c r="J6472" s="2"/>
      <c r="K6472" s="68"/>
    </row>
    <row r="6473" spans="6:11">
      <c r="F6473" s="2"/>
      <c r="G6473" s="2"/>
      <c r="H6473" s="2"/>
      <c r="I6473" s="64"/>
      <c r="J6473" s="2"/>
      <c r="K6473" s="68"/>
    </row>
    <row r="6474" spans="6:11">
      <c r="F6474" s="2"/>
      <c r="G6474" s="2"/>
      <c r="H6474" s="2"/>
      <c r="I6474" s="64"/>
      <c r="J6474" s="2"/>
      <c r="K6474" s="68"/>
    </row>
    <row r="6475" spans="6:11">
      <c r="F6475" s="2"/>
      <c r="G6475" s="2"/>
      <c r="H6475" s="2"/>
      <c r="I6475" s="64"/>
      <c r="J6475" s="2"/>
      <c r="K6475" s="68"/>
    </row>
    <row r="6476" spans="6:11">
      <c r="F6476" s="2"/>
      <c r="G6476" s="2"/>
      <c r="H6476" s="2"/>
      <c r="I6476" s="64"/>
      <c r="J6476" s="2"/>
      <c r="K6476" s="68"/>
    </row>
    <row r="6477" spans="6:11">
      <c r="F6477" s="2"/>
      <c r="G6477" s="2"/>
      <c r="H6477" s="2"/>
      <c r="I6477" s="64"/>
      <c r="J6477" s="2"/>
      <c r="K6477" s="68"/>
    </row>
    <row r="6478" spans="6:11">
      <c r="F6478" s="2"/>
      <c r="G6478" s="2"/>
      <c r="H6478" s="2"/>
      <c r="I6478" s="64"/>
      <c r="J6478" s="2"/>
      <c r="K6478" s="68"/>
    </row>
    <row r="6479" spans="6:11">
      <c r="F6479" s="2"/>
      <c r="G6479" s="2"/>
      <c r="H6479" s="2"/>
      <c r="I6479" s="64"/>
      <c r="J6479" s="2"/>
      <c r="K6479" s="68"/>
    </row>
    <row r="6480" spans="6:11">
      <c r="F6480" s="2"/>
      <c r="G6480" s="2"/>
      <c r="H6480" s="2"/>
      <c r="I6480" s="64"/>
      <c r="J6480" s="2"/>
      <c r="K6480" s="68"/>
    </row>
    <row r="6481" spans="6:11">
      <c r="F6481" s="2"/>
      <c r="G6481" s="2"/>
      <c r="H6481" s="2"/>
      <c r="I6481" s="64"/>
      <c r="J6481" s="2"/>
      <c r="K6481" s="68"/>
    </row>
    <row r="6482" spans="6:11">
      <c r="F6482" s="2"/>
      <c r="G6482" s="2"/>
      <c r="H6482" s="2"/>
      <c r="I6482" s="64"/>
      <c r="J6482" s="2"/>
      <c r="K6482" s="68"/>
    </row>
    <row r="6483" spans="6:11">
      <c r="F6483" s="2"/>
      <c r="G6483" s="2"/>
      <c r="H6483" s="2"/>
      <c r="I6483" s="64"/>
      <c r="J6483" s="2"/>
      <c r="K6483" s="68"/>
    </row>
    <row r="6484" spans="6:11">
      <c r="F6484" s="2"/>
      <c r="G6484" s="2"/>
      <c r="H6484" s="2"/>
      <c r="I6484" s="64"/>
      <c r="J6484" s="2"/>
      <c r="K6484" s="68"/>
    </row>
    <row r="6485" spans="6:11">
      <c r="F6485" s="2"/>
      <c r="G6485" s="2"/>
      <c r="H6485" s="2"/>
      <c r="I6485" s="64"/>
      <c r="J6485" s="2"/>
      <c r="K6485" s="68"/>
    </row>
    <row r="6486" spans="6:11">
      <c r="F6486" s="2"/>
      <c r="G6486" s="2"/>
      <c r="H6486" s="2"/>
      <c r="I6486" s="64"/>
      <c r="J6486" s="2"/>
      <c r="K6486" s="68"/>
    </row>
    <row r="6487" spans="6:11">
      <c r="F6487" s="2"/>
      <c r="G6487" s="2"/>
      <c r="H6487" s="2"/>
      <c r="I6487" s="64"/>
      <c r="J6487" s="2"/>
      <c r="K6487" s="68"/>
    </row>
    <row r="6488" spans="6:11">
      <c r="F6488" s="2"/>
      <c r="G6488" s="2"/>
      <c r="H6488" s="2"/>
      <c r="I6488" s="64"/>
      <c r="J6488" s="2"/>
      <c r="K6488" s="68"/>
    </row>
    <row r="6489" spans="6:11">
      <c r="F6489" s="2"/>
      <c r="G6489" s="2"/>
      <c r="H6489" s="2"/>
      <c r="I6489" s="64"/>
      <c r="J6489" s="2"/>
      <c r="K6489" s="68"/>
    </row>
    <row r="6490" spans="6:11">
      <c r="F6490" s="2"/>
      <c r="G6490" s="2"/>
      <c r="H6490" s="2"/>
      <c r="I6490" s="64"/>
      <c r="J6490" s="2"/>
      <c r="K6490" s="68"/>
    </row>
    <row r="6491" spans="6:11">
      <c r="F6491" s="2"/>
      <c r="G6491" s="2"/>
      <c r="H6491" s="2"/>
      <c r="I6491" s="64"/>
      <c r="J6491" s="2"/>
      <c r="K6491" s="68"/>
    </row>
    <row r="6492" spans="6:11">
      <c r="F6492" s="2"/>
      <c r="G6492" s="2"/>
      <c r="H6492" s="2"/>
      <c r="I6492" s="64"/>
      <c r="J6492" s="2"/>
      <c r="K6492" s="68"/>
    </row>
    <row r="6493" spans="6:11">
      <c r="F6493" s="2"/>
      <c r="G6493" s="2"/>
      <c r="H6493" s="2"/>
      <c r="I6493" s="64"/>
      <c r="J6493" s="2"/>
      <c r="K6493" s="68"/>
    </row>
    <row r="6494" spans="6:11">
      <c r="F6494" s="2"/>
      <c r="G6494" s="2"/>
      <c r="H6494" s="2"/>
      <c r="I6494" s="64"/>
      <c r="J6494" s="2"/>
      <c r="K6494" s="68"/>
    </row>
    <row r="6495" spans="6:11">
      <c r="F6495" s="2"/>
      <c r="G6495" s="2"/>
      <c r="H6495" s="2"/>
      <c r="I6495" s="64"/>
      <c r="J6495" s="2"/>
      <c r="K6495" s="68"/>
    </row>
    <row r="6496" spans="6:11">
      <c r="F6496" s="2"/>
      <c r="G6496" s="2"/>
      <c r="H6496" s="2"/>
      <c r="I6496" s="64"/>
      <c r="J6496" s="2"/>
      <c r="K6496" s="68"/>
    </row>
    <row r="6497" spans="6:11">
      <c r="F6497" s="2"/>
      <c r="G6497" s="2"/>
      <c r="H6497" s="2"/>
      <c r="I6497" s="64"/>
      <c r="J6497" s="2"/>
      <c r="K6497" s="68"/>
    </row>
    <row r="6498" spans="6:11">
      <c r="F6498" s="2"/>
      <c r="G6498" s="2"/>
      <c r="H6498" s="2"/>
      <c r="I6498" s="64"/>
      <c r="J6498" s="2"/>
      <c r="K6498" s="68"/>
    </row>
    <row r="6499" spans="6:11">
      <c r="F6499" s="2"/>
      <c r="G6499" s="2"/>
      <c r="H6499" s="2"/>
      <c r="I6499" s="64"/>
      <c r="J6499" s="2"/>
      <c r="K6499" s="68"/>
    </row>
    <row r="6500" spans="6:11">
      <c r="F6500" s="2"/>
      <c r="G6500" s="2"/>
      <c r="H6500" s="2"/>
      <c r="I6500" s="64"/>
      <c r="J6500" s="2"/>
      <c r="K6500" s="68"/>
    </row>
    <row r="6501" spans="6:11">
      <c r="F6501" s="2"/>
      <c r="G6501" s="2"/>
      <c r="H6501" s="2"/>
      <c r="I6501" s="64"/>
      <c r="J6501" s="2"/>
      <c r="K6501" s="68"/>
    </row>
    <row r="6502" spans="6:11">
      <c r="F6502" s="2"/>
      <c r="G6502" s="2"/>
      <c r="H6502" s="2"/>
      <c r="I6502" s="64"/>
      <c r="J6502" s="2"/>
      <c r="K6502" s="68"/>
    </row>
    <row r="6503" spans="6:11">
      <c r="F6503" s="2"/>
      <c r="G6503" s="2"/>
      <c r="H6503" s="2"/>
      <c r="I6503" s="64"/>
      <c r="J6503" s="2"/>
      <c r="K6503" s="68"/>
    </row>
    <row r="6504" spans="6:11">
      <c r="F6504" s="2"/>
      <c r="G6504" s="2"/>
      <c r="H6504" s="2"/>
      <c r="I6504" s="64"/>
      <c r="J6504" s="2"/>
      <c r="K6504" s="68"/>
    </row>
    <row r="6505" spans="6:11">
      <c r="F6505" s="2"/>
      <c r="G6505" s="2"/>
      <c r="H6505" s="2"/>
      <c r="I6505" s="64"/>
      <c r="J6505" s="2"/>
      <c r="K6505" s="68"/>
    </row>
    <row r="6506" spans="6:11">
      <c r="F6506" s="2"/>
      <c r="G6506" s="2"/>
      <c r="H6506" s="2"/>
      <c r="I6506" s="64"/>
      <c r="J6506" s="2"/>
      <c r="K6506" s="68"/>
    </row>
    <row r="6507" spans="6:11">
      <c r="F6507" s="2"/>
      <c r="G6507" s="2"/>
      <c r="H6507" s="2"/>
      <c r="I6507" s="64"/>
      <c r="J6507" s="2"/>
      <c r="K6507" s="68"/>
    </row>
    <row r="6508" spans="6:11">
      <c r="F6508" s="2"/>
      <c r="G6508" s="2"/>
      <c r="H6508" s="2"/>
      <c r="I6508" s="64"/>
      <c r="J6508" s="2"/>
      <c r="K6508" s="68"/>
    </row>
    <row r="6509" spans="6:11">
      <c r="F6509" s="2"/>
      <c r="G6509" s="2"/>
      <c r="H6509" s="2"/>
      <c r="I6509" s="64"/>
      <c r="J6509" s="2"/>
      <c r="K6509" s="68"/>
    </row>
    <row r="6510" spans="6:11">
      <c r="F6510" s="2"/>
      <c r="G6510" s="2"/>
      <c r="H6510" s="2"/>
      <c r="I6510" s="64"/>
      <c r="J6510" s="2"/>
      <c r="K6510" s="68"/>
    </row>
    <row r="6511" spans="6:11">
      <c r="F6511" s="2"/>
      <c r="G6511" s="2"/>
      <c r="H6511" s="2"/>
      <c r="I6511" s="64"/>
      <c r="J6511" s="2"/>
      <c r="K6511" s="68"/>
    </row>
    <row r="6512" spans="6:11">
      <c r="F6512" s="2"/>
      <c r="G6512" s="2"/>
      <c r="H6512" s="2"/>
      <c r="I6512" s="64"/>
      <c r="J6512" s="2"/>
      <c r="K6512" s="68"/>
    </row>
    <row r="6513" spans="6:11">
      <c r="F6513" s="2"/>
      <c r="G6513" s="2"/>
      <c r="H6513" s="2"/>
      <c r="I6513" s="64"/>
      <c r="J6513" s="2"/>
      <c r="K6513" s="68"/>
    </row>
    <row r="6514" spans="6:11">
      <c r="F6514" s="2"/>
      <c r="G6514" s="2"/>
      <c r="H6514" s="2"/>
      <c r="I6514" s="64"/>
      <c r="J6514" s="2"/>
      <c r="K6514" s="68"/>
    </row>
    <row r="6515" spans="6:11">
      <c r="F6515" s="2"/>
      <c r="G6515" s="2"/>
      <c r="H6515" s="2"/>
      <c r="I6515" s="64"/>
      <c r="J6515" s="2"/>
      <c r="K6515" s="68"/>
    </row>
    <row r="6516" spans="6:11">
      <c r="F6516" s="2"/>
      <c r="G6516" s="2"/>
      <c r="H6516" s="2"/>
      <c r="I6516" s="64"/>
      <c r="J6516" s="2"/>
      <c r="K6516" s="68"/>
    </row>
    <row r="6517" spans="6:11">
      <c r="F6517" s="2"/>
      <c r="G6517" s="2"/>
      <c r="H6517" s="2"/>
      <c r="I6517" s="64"/>
      <c r="J6517" s="2"/>
      <c r="K6517" s="68"/>
    </row>
    <row r="6518" spans="6:11">
      <c r="F6518" s="2"/>
      <c r="G6518" s="2"/>
      <c r="H6518" s="2"/>
      <c r="I6518" s="64"/>
      <c r="J6518" s="2"/>
      <c r="K6518" s="68"/>
    </row>
    <row r="6519" spans="6:11">
      <c r="F6519" s="2"/>
      <c r="G6519" s="2"/>
      <c r="H6519" s="2"/>
      <c r="I6519" s="64"/>
      <c r="J6519" s="2"/>
      <c r="K6519" s="68"/>
    </row>
    <row r="6520" spans="6:11">
      <c r="F6520" s="2"/>
      <c r="G6520" s="2"/>
      <c r="H6520" s="2"/>
      <c r="I6520" s="64"/>
      <c r="J6520" s="2"/>
      <c r="K6520" s="68"/>
    </row>
    <row r="6521" spans="6:11">
      <c r="F6521" s="2"/>
      <c r="G6521" s="2"/>
      <c r="H6521" s="2"/>
      <c r="I6521" s="64"/>
      <c r="J6521" s="2"/>
      <c r="K6521" s="68"/>
    </row>
    <row r="6522" spans="6:11">
      <c r="F6522" s="2"/>
      <c r="G6522" s="2"/>
      <c r="H6522" s="2"/>
      <c r="I6522" s="64"/>
      <c r="J6522" s="2"/>
      <c r="K6522" s="68"/>
    </row>
    <row r="6523" spans="6:11">
      <c r="F6523" s="2"/>
      <c r="G6523" s="2"/>
      <c r="H6523" s="2"/>
      <c r="I6523" s="64"/>
      <c r="J6523" s="2"/>
      <c r="K6523" s="68"/>
    </row>
    <row r="6524" spans="6:11">
      <c r="F6524" s="2"/>
      <c r="G6524" s="2"/>
      <c r="H6524" s="2"/>
      <c r="I6524" s="64"/>
      <c r="J6524" s="2"/>
      <c r="K6524" s="68"/>
    </row>
    <row r="6525" spans="6:11">
      <c r="F6525" s="2"/>
      <c r="G6525" s="2"/>
      <c r="H6525" s="2"/>
      <c r="I6525" s="64"/>
      <c r="J6525" s="2"/>
      <c r="K6525" s="68"/>
    </row>
    <row r="6526" spans="6:11">
      <c r="F6526" s="2"/>
      <c r="G6526" s="2"/>
      <c r="H6526" s="2"/>
      <c r="I6526" s="64"/>
      <c r="J6526" s="2"/>
      <c r="K6526" s="68"/>
    </row>
    <row r="6527" spans="6:11">
      <c r="F6527" s="2"/>
      <c r="G6527" s="2"/>
      <c r="H6527" s="2"/>
      <c r="I6527" s="64"/>
      <c r="J6527" s="2"/>
      <c r="K6527" s="68"/>
    </row>
    <row r="6528" spans="6:11">
      <c r="F6528" s="2"/>
      <c r="G6528" s="2"/>
      <c r="H6528" s="2"/>
      <c r="I6528" s="64"/>
      <c r="J6528" s="2"/>
      <c r="K6528" s="68"/>
    </row>
    <row r="6529" spans="6:11">
      <c r="F6529" s="2"/>
      <c r="G6529" s="2"/>
      <c r="H6529" s="2"/>
      <c r="I6529" s="64"/>
      <c r="J6529" s="2"/>
      <c r="K6529" s="68"/>
    </row>
    <row r="6530" spans="6:11">
      <c r="F6530" s="2"/>
      <c r="G6530" s="2"/>
      <c r="H6530" s="2"/>
      <c r="I6530" s="64"/>
      <c r="J6530" s="2"/>
      <c r="K6530" s="68"/>
    </row>
    <row r="6531" spans="6:11">
      <c r="F6531" s="2"/>
      <c r="G6531" s="2"/>
      <c r="H6531" s="2"/>
      <c r="I6531" s="64"/>
      <c r="J6531" s="2"/>
      <c r="K6531" s="68"/>
    </row>
    <row r="6532" spans="6:11">
      <c r="F6532" s="2"/>
      <c r="G6532" s="2"/>
      <c r="H6532" s="2"/>
      <c r="I6532" s="64"/>
      <c r="J6532" s="2"/>
      <c r="K6532" s="68"/>
    </row>
    <row r="6533" spans="6:11">
      <c r="F6533" s="2"/>
      <c r="G6533" s="2"/>
      <c r="H6533" s="2"/>
      <c r="I6533" s="64"/>
      <c r="J6533" s="2"/>
      <c r="K6533" s="68"/>
    </row>
    <row r="6534" spans="6:11">
      <c r="F6534" s="2"/>
      <c r="G6534" s="2"/>
      <c r="H6534" s="2"/>
      <c r="I6534" s="64"/>
      <c r="J6534" s="2"/>
      <c r="K6534" s="68"/>
    </row>
    <row r="6535" spans="6:11">
      <c r="F6535" s="2"/>
      <c r="G6535" s="2"/>
      <c r="H6535" s="2"/>
      <c r="I6535" s="64"/>
      <c r="J6535" s="2"/>
      <c r="K6535" s="68"/>
    </row>
    <row r="6536" spans="6:11">
      <c r="F6536" s="2"/>
      <c r="G6536" s="2"/>
      <c r="H6536" s="2"/>
      <c r="I6536" s="64"/>
      <c r="J6536" s="2"/>
      <c r="K6536" s="68"/>
    </row>
    <row r="6537" spans="6:11">
      <c r="F6537" s="2"/>
      <c r="G6537" s="2"/>
      <c r="H6537" s="2"/>
      <c r="I6537" s="64"/>
      <c r="J6537" s="2"/>
      <c r="K6537" s="68"/>
    </row>
    <row r="6538" spans="6:11">
      <c r="F6538" s="2"/>
      <c r="G6538" s="2"/>
      <c r="H6538" s="2"/>
      <c r="I6538" s="64"/>
      <c r="J6538" s="2"/>
      <c r="K6538" s="68"/>
    </row>
    <row r="6539" spans="6:11">
      <c r="F6539" s="2"/>
      <c r="G6539" s="2"/>
      <c r="H6539" s="2"/>
      <c r="I6539" s="64"/>
      <c r="J6539" s="2"/>
      <c r="K6539" s="68"/>
    </row>
    <row r="6540" spans="6:11">
      <c r="F6540" s="2"/>
      <c r="G6540" s="2"/>
      <c r="H6540" s="2"/>
      <c r="I6540" s="64"/>
      <c r="J6540" s="2"/>
      <c r="K6540" s="68"/>
    </row>
    <row r="6541" spans="6:11">
      <c r="F6541" s="2"/>
      <c r="G6541" s="2"/>
      <c r="H6541" s="2"/>
      <c r="I6541" s="64"/>
      <c r="J6541" s="2"/>
      <c r="K6541" s="68"/>
    </row>
    <row r="6542" spans="6:11">
      <c r="F6542" s="2"/>
      <c r="G6542" s="2"/>
      <c r="H6542" s="2"/>
      <c r="I6542" s="64"/>
      <c r="J6542" s="2"/>
      <c r="K6542" s="68"/>
    </row>
    <row r="6543" spans="6:11">
      <c r="F6543" s="2"/>
      <c r="G6543" s="2"/>
      <c r="H6543" s="2"/>
      <c r="I6543" s="64"/>
      <c r="J6543" s="2"/>
      <c r="K6543" s="68"/>
    </row>
    <row r="6544" spans="6:11">
      <c r="F6544" s="2"/>
      <c r="G6544" s="2"/>
      <c r="H6544" s="2"/>
      <c r="I6544" s="64"/>
      <c r="J6544" s="2"/>
      <c r="K6544" s="68"/>
    </row>
    <row r="6545" spans="6:11">
      <c r="F6545" s="2"/>
      <c r="G6545" s="2"/>
      <c r="H6545" s="2"/>
      <c r="I6545" s="64"/>
      <c r="J6545" s="2"/>
      <c r="K6545" s="68"/>
    </row>
    <row r="6546" spans="6:11">
      <c r="F6546" s="2"/>
      <c r="G6546" s="2"/>
      <c r="H6546" s="2"/>
      <c r="I6546" s="64"/>
      <c r="J6546" s="2"/>
      <c r="K6546" s="68"/>
    </row>
    <row r="6547" spans="6:11">
      <c r="F6547" s="2"/>
      <c r="G6547" s="2"/>
      <c r="H6547" s="2"/>
      <c r="I6547" s="64"/>
      <c r="J6547" s="2"/>
      <c r="K6547" s="68"/>
    </row>
    <row r="6548" spans="6:11">
      <c r="F6548" s="2"/>
      <c r="G6548" s="2"/>
      <c r="H6548" s="2"/>
      <c r="I6548" s="64"/>
      <c r="J6548" s="2"/>
      <c r="K6548" s="68"/>
    </row>
    <row r="6549" spans="6:11">
      <c r="F6549" s="2"/>
      <c r="G6549" s="2"/>
      <c r="H6549" s="2"/>
      <c r="I6549" s="64"/>
      <c r="J6549" s="2"/>
      <c r="K6549" s="68"/>
    </row>
    <row r="6550" spans="6:11">
      <c r="F6550" s="2"/>
      <c r="G6550" s="2"/>
      <c r="H6550" s="2"/>
      <c r="I6550" s="64"/>
      <c r="J6550" s="2"/>
      <c r="K6550" s="68"/>
    </row>
    <row r="6551" spans="6:11">
      <c r="F6551" s="2"/>
      <c r="G6551" s="2"/>
      <c r="H6551" s="2"/>
      <c r="I6551" s="64"/>
      <c r="J6551" s="2"/>
      <c r="K6551" s="68"/>
    </row>
    <row r="6552" spans="6:11">
      <c r="F6552" s="2"/>
      <c r="G6552" s="2"/>
      <c r="H6552" s="2"/>
      <c r="I6552" s="64"/>
      <c r="J6552" s="2"/>
      <c r="K6552" s="68"/>
    </row>
    <row r="6553" spans="6:11">
      <c r="F6553" s="2"/>
      <c r="G6553" s="2"/>
      <c r="H6553" s="2"/>
      <c r="I6553" s="64"/>
      <c r="J6553" s="2"/>
      <c r="K6553" s="68"/>
    </row>
    <row r="6554" spans="6:11">
      <c r="F6554" s="2"/>
      <c r="G6554" s="2"/>
      <c r="H6554" s="2"/>
      <c r="I6554" s="64"/>
      <c r="J6554" s="2"/>
      <c r="K6554" s="68"/>
    </row>
    <row r="6555" spans="6:11">
      <c r="F6555" s="2"/>
      <c r="G6555" s="2"/>
      <c r="H6555" s="2"/>
      <c r="I6555" s="64"/>
      <c r="J6555" s="2"/>
      <c r="K6555" s="68"/>
    </row>
    <row r="6556" spans="6:11">
      <c r="F6556" s="2"/>
      <c r="G6556" s="2"/>
      <c r="H6556" s="2"/>
      <c r="I6556" s="64"/>
      <c r="J6556" s="2"/>
      <c r="K6556" s="68"/>
    </row>
    <row r="6557" spans="6:11">
      <c r="F6557" s="2"/>
      <c r="G6557" s="2"/>
      <c r="H6557" s="2"/>
      <c r="I6557" s="64"/>
      <c r="J6557" s="2"/>
      <c r="K6557" s="68"/>
    </row>
    <row r="6558" spans="6:11">
      <c r="F6558" s="2"/>
      <c r="G6558" s="2"/>
      <c r="H6558" s="2"/>
      <c r="I6558" s="64"/>
      <c r="J6558" s="2"/>
      <c r="K6558" s="68"/>
    </row>
    <row r="6559" spans="6:11">
      <c r="F6559" s="2"/>
      <c r="G6559" s="2"/>
      <c r="H6559" s="2"/>
      <c r="I6559" s="64"/>
      <c r="J6559" s="2"/>
      <c r="K6559" s="68"/>
    </row>
    <row r="6560" spans="6:11">
      <c r="F6560" s="2"/>
      <c r="G6560" s="2"/>
      <c r="H6560" s="2"/>
      <c r="I6560" s="64"/>
      <c r="J6560" s="2"/>
      <c r="K6560" s="68"/>
    </row>
    <row r="6561" spans="6:11">
      <c r="F6561" s="2"/>
      <c r="G6561" s="2"/>
      <c r="H6561" s="2"/>
      <c r="I6561" s="64"/>
      <c r="J6561" s="2"/>
      <c r="K6561" s="68"/>
    </row>
    <row r="6562" spans="6:11">
      <c r="F6562" s="2"/>
      <c r="G6562" s="2"/>
      <c r="H6562" s="2"/>
      <c r="I6562" s="64"/>
      <c r="J6562" s="2"/>
      <c r="K6562" s="68"/>
    </row>
    <row r="6563" spans="6:11">
      <c r="F6563" s="2"/>
      <c r="G6563" s="2"/>
      <c r="H6563" s="2"/>
      <c r="I6563" s="64"/>
      <c r="J6563" s="2"/>
      <c r="K6563" s="68"/>
    </row>
    <row r="6564" spans="6:11">
      <c r="F6564" s="2"/>
      <c r="G6564" s="2"/>
      <c r="H6564" s="2"/>
      <c r="I6564" s="64"/>
      <c r="J6564" s="2"/>
      <c r="K6564" s="68"/>
    </row>
    <row r="6565" spans="6:11">
      <c r="F6565" s="2"/>
      <c r="G6565" s="2"/>
      <c r="H6565" s="2"/>
      <c r="I6565" s="64"/>
      <c r="J6565" s="2"/>
      <c r="K6565" s="68"/>
    </row>
    <row r="6566" spans="6:11">
      <c r="F6566" s="2"/>
      <c r="G6566" s="2"/>
      <c r="H6566" s="2"/>
      <c r="I6566" s="64"/>
      <c r="J6566" s="2"/>
      <c r="K6566" s="68"/>
    </row>
    <row r="6567" spans="6:11">
      <c r="F6567" s="2"/>
      <c r="G6567" s="2"/>
      <c r="H6567" s="2"/>
      <c r="I6567" s="64"/>
      <c r="J6567" s="2"/>
      <c r="K6567" s="68"/>
    </row>
    <row r="6568" spans="6:11">
      <c r="F6568" s="2"/>
      <c r="G6568" s="2"/>
      <c r="H6568" s="2"/>
      <c r="I6568" s="64"/>
      <c r="J6568" s="2"/>
      <c r="K6568" s="68"/>
    </row>
    <row r="6569" spans="6:11">
      <c r="F6569" s="2"/>
      <c r="G6569" s="2"/>
      <c r="H6569" s="2"/>
      <c r="I6569" s="64"/>
      <c r="J6569" s="2"/>
      <c r="K6569" s="68"/>
    </row>
    <row r="6570" spans="6:11">
      <c r="F6570" s="2"/>
      <c r="G6570" s="2"/>
      <c r="H6570" s="2"/>
      <c r="I6570" s="64"/>
      <c r="J6570" s="2"/>
      <c r="K6570" s="68"/>
    </row>
    <row r="6571" spans="6:11">
      <c r="F6571" s="2"/>
      <c r="G6571" s="2"/>
      <c r="H6571" s="2"/>
      <c r="I6571" s="64"/>
      <c r="J6571" s="2"/>
      <c r="K6571" s="68"/>
    </row>
    <row r="6572" spans="6:11">
      <c r="F6572" s="2"/>
      <c r="G6572" s="2"/>
      <c r="H6572" s="2"/>
      <c r="I6572" s="64"/>
      <c r="J6572" s="2"/>
      <c r="K6572" s="68"/>
    </row>
    <row r="6573" spans="6:11">
      <c r="F6573" s="2"/>
      <c r="G6573" s="2"/>
      <c r="H6573" s="2"/>
      <c r="I6573" s="64"/>
      <c r="J6573" s="2"/>
      <c r="K6573" s="68"/>
    </row>
    <row r="6574" spans="6:11">
      <c r="F6574" s="2"/>
      <c r="G6574" s="2"/>
      <c r="H6574" s="2"/>
      <c r="I6574" s="64"/>
      <c r="J6574" s="2"/>
      <c r="K6574" s="68"/>
    </row>
    <row r="6575" spans="6:11">
      <c r="F6575" s="2"/>
      <c r="G6575" s="2"/>
      <c r="H6575" s="2"/>
      <c r="I6575" s="64"/>
      <c r="J6575" s="2"/>
      <c r="K6575" s="68"/>
    </row>
    <row r="6576" spans="6:11">
      <c r="F6576" s="2"/>
      <c r="G6576" s="2"/>
      <c r="H6576" s="2"/>
      <c r="I6576" s="64"/>
      <c r="J6576" s="2"/>
      <c r="K6576" s="68"/>
    </row>
    <row r="6577" spans="6:11">
      <c r="F6577" s="2"/>
      <c r="G6577" s="2"/>
      <c r="H6577" s="2"/>
      <c r="I6577" s="64"/>
      <c r="J6577" s="2"/>
      <c r="K6577" s="68"/>
    </row>
    <row r="6578" spans="6:11">
      <c r="F6578" s="2"/>
      <c r="G6578" s="2"/>
      <c r="H6578" s="2"/>
      <c r="I6578" s="64"/>
      <c r="J6578" s="2"/>
      <c r="K6578" s="68"/>
    </row>
    <row r="6579" spans="6:11">
      <c r="F6579" s="2"/>
      <c r="G6579" s="2"/>
      <c r="H6579" s="2"/>
      <c r="I6579" s="64"/>
      <c r="J6579" s="2"/>
      <c r="K6579" s="68"/>
    </row>
    <row r="6580" spans="6:11">
      <c r="F6580" s="2"/>
      <c r="G6580" s="2"/>
      <c r="H6580" s="2"/>
      <c r="I6580" s="64"/>
      <c r="J6580" s="2"/>
      <c r="K6580" s="68"/>
    </row>
    <row r="6581" spans="6:11">
      <c r="F6581" s="2"/>
      <c r="G6581" s="2"/>
      <c r="H6581" s="2"/>
      <c r="I6581" s="64"/>
      <c r="J6581" s="2"/>
      <c r="K6581" s="68"/>
    </row>
    <row r="6582" spans="6:11">
      <c r="F6582" s="2"/>
      <c r="G6582" s="2"/>
      <c r="H6582" s="2"/>
      <c r="I6582" s="64"/>
      <c r="J6582" s="2"/>
      <c r="K6582" s="68"/>
    </row>
    <row r="6583" spans="6:11">
      <c r="F6583" s="2"/>
      <c r="G6583" s="2"/>
      <c r="H6583" s="2"/>
      <c r="I6583" s="64"/>
      <c r="J6583" s="2"/>
      <c r="K6583" s="68"/>
    </row>
    <row r="6584" spans="6:11">
      <c r="F6584" s="2"/>
      <c r="G6584" s="2"/>
      <c r="H6584" s="2"/>
      <c r="I6584" s="64"/>
      <c r="J6584" s="2"/>
      <c r="K6584" s="68"/>
    </row>
    <row r="6585" spans="6:11">
      <c r="F6585" s="2"/>
      <c r="G6585" s="2"/>
      <c r="H6585" s="2"/>
      <c r="I6585" s="64"/>
      <c r="J6585" s="2"/>
      <c r="K6585" s="68"/>
    </row>
    <row r="6586" spans="6:11">
      <c r="F6586" s="2"/>
      <c r="G6586" s="2"/>
      <c r="H6586" s="2"/>
      <c r="I6586" s="64"/>
      <c r="J6586" s="2"/>
      <c r="K6586" s="68"/>
    </row>
    <row r="6587" spans="6:11">
      <c r="F6587" s="2"/>
      <c r="G6587" s="2"/>
      <c r="H6587" s="2"/>
      <c r="I6587" s="64"/>
      <c r="J6587" s="2"/>
      <c r="K6587" s="68"/>
    </row>
    <row r="6588" spans="6:11">
      <c r="F6588" s="2"/>
      <c r="G6588" s="2"/>
      <c r="H6588" s="2"/>
      <c r="I6588" s="64"/>
      <c r="J6588" s="2"/>
      <c r="K6588" s="68"/>
    </row>
    <row r="6589" spans="6:11">
      <c r="F6589" s="2"/>
      <c r="G6589" s="2"/>
      <c r="H6589" s="2"/>
      <c r="I6589" s="64"/>
      <c r="J6589" s="2"/>
      <c r="K6589" s="68"/>
    </row>
    <row r="6590" spans="6:11">
      <c r="F6590" s="2"/>
      <c r="G6590" s="2"/>
      <c r="H6590" s="2"/>
      <c r="I6590" s="64"/>
      <c r="J6590" s="2"/>
      <c r="K6590" s="68"/>
    </row>
    <row r="6591" spans="6:11">
      <c r="F6591" s="2"/>
      <c r="G6591" s="2"/>
      <c r="H6591" s="2"/>
      <c r="I6591" s="64"/>
      <c r="J6591" s="2"/>
      <c r="K6591" s="68"/>
    </row>
    <row r="6592" spans="6:11">
      <c r="F6592" s="2"/>
      <c r="G6592" s="2"/>
      <c r="H6592" s="2"/>
      <c r="I6592" s="64"/>
      <c r="J6592" s="2"/>
      <c r="K6592" s="68"/>
    </row>
    <row r="6593" spans="6:11">
      <c r="F6593" s="2"/>
      <c r="G6593" s="2"/>
      <c r="H6593" s="2"/>
      <c r="I6593" s="64"/>
      <c r="J6593" s="2"/>
      <c r="K6593" s="68"/>
    </row>
    <row r="6594" spans="6:11">
      <c r="F6594" s="2"/>
      <c r="G6594" s="2"/>
      <c r="H6594" s="2"/>
      <c r="I6594" s="64"/>
      <c r="J6594" s="2"/>
      <c r="K6594" s="68"/>
    </row>
    <row r="6595" spans="6:11">
      <c r="F6595" s="2"/>
      <c r="G6595" s="2"/>
      <c r="H6595" s="2"/>
      <c r="I6595" s="64"/>
      <c r="J6595" s="2"/>
      <c r="K6595" s="68"/>
    </row>
    <row r="6596" spans="6:11">
      <c r="F6596" s="2"/>
      <c r="G6596" s="2"/>
      <c r="H6596" s="2"/>
      <c r="I6596" s="64"/>
      <c r="J6596" s="2"/>
      <c r="K6596" s="68"/>
    </row>
    <row r="6597" spans="6:11">
      <c r="F6597" s="2"/>
      <c r="G6597" s="2"/>
      <c r="H6597" s="2"/>
      <c r="I6597" s="64"/>
      <c r="J6597" s="2"/>
      <c r="K6597" s="68"/>
    </row>
    <row r="6598" spans="6:11">
      <c r="F6598" s="2"/>
      <c r="G6598" s="2"/>
      <c r="H6598" s="2"/>
      <c r="I6598" s="64"/>
      <c r="J6598" s="2"/>
      <c r="K6598" s="68"/>
    </row>
    <row r="6599" spans="6:11">
      <c r="F6599" s="2"/>
      <c r="G6599" s="2"/>
      <c r="H6599" s="2"/>
      <c r="I6599" s="64"/>
      <c r="J6599" s="2"/>
      <c r="K6599" s="68"/>
    </row>
    <row r="6600" spans="6:11">
      <c r="F6600" s="2"/>
      <c r="G6600" s="2"/>
      <c r="H6600" s="2"/>
      <c r="I6600" s="64"/>
      <c r="J6600" s="2"/>
      <c r="K6600" s="68"/>
    </row>
    <row r="6601" spans="6:11">
      <c r="F6601" s="2"/>
      <c r="G6601" s="2"/>
      <c r="H6601" s="2"/>
      <c r="I6601" s="64"/>
      <c r="J6601" s="2"/>
      <c r="K6601" s="68"/>
    </row>
    <row r="6602" spans="6:11">
      <c r="F6602" s="2"/>
      <c r="G6602" s="2"/>
      <c r="H6602" s="2"/>
      <c r="I6602" s="64"/>
      <c r="J6602" s="2"/>
      <c r="K6602" s="68"/>
    </row>
    <row r="6603" spans="6:11">
      <c r="F6603" s="2"/>
      <c r="G6603" s="2"/>
      <c r="H6603" s="2"/>
      <c r="I6603" s="64"/>
      <c r="J6603" s="2"/>
      <c r="K6603" s="68"/>
    </row>
    <row r="6604" spans="6:11">
      <c r="F6604" s="2"/>
      <c r="G6604" s="2"/>
      <c r="H6604" s="2"/>
      <c r="I6604" s="64"/>
      <c r="J6604" s="2"/>
      <c r="K6604" s="68"/>
    </row>
    <row r="6605" spans="6:11">
      <c r="F6605" s="2"/>
      <c r="G6605" s="2"/>
      <c r="H6605" s="2"/>
      <c r="I6605" s="64"/>
      <c r="J6605" s="2"/>
      <c r="K6605" s="68"/>
    </row>
    <row r="6606" spans="6:11">
      <c r="F6606" s="2"/>
      <c r="G6606" s="2"/>
      <c r="H6606" s="2"/>
      <c r="I6606" s="64"/>
      <c r="J6606" s="2"/>
      <c r="K6606" s="68"/>
    </row>
    <row r="6607" spans="6:11">
      <c r="F6607" s="2"/>
      <c r="G6607" s="2"/>
      <c r="H6607" s="2"/>
      <c r="I6607" s="64"/>
      <c r="J6607" s="2"/>
      <c r="K6607" s="68"/>
    </row>
    <row r="6608" spans="6:11">
      <c r="F6608" s="2"/>
      <c r="G6608" s="2"/>
      <c r="H6608" s="2"/>
      <c r="I6608" s="64"/>
      <c r="J6608" s="2"/>
      <c r="K6608" s="68"/>
    </row>
    <row r="6609" spans="6:11">
      <c r="F6609" s="2"/>
      <c r="G6609" s="2"/>
      <c r="H6609" s="2"/>
      <c r="I6609" s="64"/>
      <c r="J6609" s="2"/>
      <c r="K6609" s="68"/>
    </row>
    <row r="6610" spans="6:11">
      <c r="F6610" s="2"/>
      <c r="G6610" s="2"/>
      <c r="H6610" s="2"/>
      <c r="I6610" s="64"/>
      <c r="J6610" s="2"/>
      <c r="K6610" s="68"/>
    </row>
    <row r="6611" spans="6:11">
      <c r="F6611" s="2"/>
      <c r="G6611" s="2"/>
      <c r="H6611" s="2"/>
      <c r="I6611" s="64"/>
      <c r="J6611" s="2"/>
      <c r="K6611" s="68"/>
    </row>
    <row r="6612" spans="6:11">
      <c r="F6612" s="2"/>
      <c r="G6612" s="2"/>
      <c r="H6612" s="2"/>
      <c r="I6612" s="64"/>
      <c r="J6612" s="2"/>
      <c r="K6612" s="68"/>
    </row>
    <row r="6613" spans="6:11">
      <c r="F6613" s="2"/>
      <c r="G6613" s="2"/>
      <c r="H6613" s="2"/>
      <c r="I6613" s="64"/>
      <c r="J6613" s="2"/>
      <c r="K6613" s="68"/>
    </row>
    <row r="6614" spans="6:11">
      <c r="F6614" s="2"/>
      <c r="G6614" s="2"/>
      <c r="H6614" s="2"/>
      <c r="I6614" s="64"/>
      <c r="J6614" s="2"/>
      <c r="K6614" s="68"/>
    </row>
    <row r="6615" spans="6:11">
      <c r="F6615" s="2"/>
      <c r="G6615" s="2"/>
      <c r="H6615" s="2"/>
      <c r="I6615" s="64"/>
      <c r="J6615" s="2"/>
      <c r="K6615" s="68"/>
    </row>
    <row r="6616" spans="6:11">
      <c r="F6616" s="2"/>
      <c r="G6616" s="2"/>
      <c r="H6616" s="2"/>
      <c r="I6616" s="64"/>
      <c r="J6616" s="2"/>
      <c r="K6616" s="68"/>
    </row>
    <row r="6617" spans="6:11">
      <c r="F6617" s="2"/>
      <c r="G6617" s="2"/>
      <c r="H6617" s="2"/>
      <c r="I6617" s="64"/>
      <c r="J6617" s="2"/>
      <c r="K6617" s="68"/>
    </row>
    <row r="6618" spans="6:11">
      <c r="F6618" s="2"/>
      <c r="G6618" s="2"/>
      <c r="H6618" s="2"/>
      <c r="I6618" s="64"/>
      <c r="J6618" s="2"/>
      <c r="K6618" s="68"/>
    </row>
    <row r="6619" spans="6:11">
      <c r="F6619" s="2"/>
      <c r="G6619" s="2"/>
      <c r="H6619" s="2"/>
      <c r="I6619" s="64"/>
      <c r="J6619" s="2"/>
      <c r="K6619" s="68"/>
    </row>
    <row r="6620" spans="6:11">
      <c r="F6620" s="2"/>
      <c r="G6620" s="2"/>
      <c r="H6620" s="2"/>
      <c r="I6620" s="64"/>
      <c r="J6620" s="2"/>
      <c r="K6620" s="68"/>
    </row>
    <row r="6621" spans="6:11">
      <c r="F6621" s="2"/>
      <c r="G6621" s="2"/>
      <c r="H6621" s="2"/>
      <c r="I6621" s="64"/>
      <c r="J6621" s="2"/>
      <c r="K6621" s="68"/>
    </row>
    <row r="6622" spans="6:11">
      <c r="F6622" s="2"/>
      <c r="G6622" s="2"/>
      <c r="H6622" s="2"/>
      <c r="I6622" s="64"/>
      <c r="J6622" s="2"/>
      <c r="K6622" s="68"/>
    </row>
    <row r="6623" spans="6:11">
      <c r="F6623" s="2"/>
      <c r="G6623" s="2"/>
      <c r="H6623" s="2"/>
      <c r="I6623" s="64"/>
      <c r="J6623" s="2"/>
      <c r="K6623" s="68"/>
    </row>
    <row r="6624" spans="6:11">
      <c r="F6624" s="2"/>
      <c r="G6624" s="2"/>
      <c r="H6624" s="2"/>
      <c r="I6624" s="64"/>
      <c r="J6624" s="2"/>
      <c r="K6624" s="68"/>
    </row>
    <row r="6625" spans="6:11">
      <c r="F6625" s="2"/>
      <c r="G6625" s="2"/>
      <c r="H6625" s="2"/>
      <c r="I6625" s="64"/>
      <c r="J6625" s="2"/>
      <c r="K6625" s="68"/>
    </row>
    <row r="6626" spans="6:11">
      <c r="F6626" s="2"/>
      <c r="G6626" s="2"/>
      <c r="H6626" s="2"/>
      <c r="I6626" s="64"/>
      <c r="J6626" s="2"/>
      <c r="K6626" s="68"/>
    </row>
    <row r="6627" spans="6:11">
      <c r="F6627" s="2"/>
      <c r="G6627" s="2"/>
      <c r="H6627" s="2"/>
      <c r="I6627" s="64"/>
      <c r="J6627" s="2"/>
      <c r="K6627" s="68"/>
    </row>
    <row r="6628" spans="6:11">
      <c r="F6628" s="2"/>
      <c r="G6628" s="2"/>
      <c r="H6628" s="2"/>
      <c r="I6628" s="64"/>
      <c r="J6628" s="2"/>
      <c r="K6628" s="68"/>
    </row>
    <row r="6629" spans="6:11">
      <c r="F6629" s="2"/>
      <c r="G6629" s="2"/>
      <c r="H6629" s="2"/>
      <c r="I6629" s="64"/>
      <c r="J6629" s="2"/>
      <c r="K6629" s="68"/>
    </row>
    <row r="6630" spans="6:11">
      <c r="F6630" s="2"/>
      <c r="G6630" s="2"/>
      <c r="H6630" s="2"/>
      <c r="I6630" s="64"/>
      <c r="J6630" s="2"/>
      <c r="K6630" s="68"/>
    </row>
    <row r="6631" spans="6:11">
      <c r="F6631" s="2"/>
      <c r="G6631" s="2"/>
      <c r="H6631" s="2"/>
      <c r="I6631" s="64"/>
      <c r="J6631" s="2"/>
      <c r="K6631" s="68"/>
    </row>
    <row r="6632" spans="6:11">
      <c r="F6632" s="2"/>
      <c r="G6632" s="2"/>
      <c r="H6632" s="2"/>
      <c r="I6632" s="64"/>
      <c r="J6632" s="2"/>
      <c r="K6632" s="68"/>
    </row>
    <row r="6633" spans="6:11">
      <c r="F6633" s="2"/>
      <c r="G6633" s="2"/>
      <c r="H6633" s="2"/>
      <c r="I6633" s="64"/>
      <c r="J6633" s="2"/>
      <c r="K6633" s="68"/>
    </row>
    <row r="6634" spans="6:11">
      <c r="F6634" s="2"/>
      <c r="G6634" s="2"/>
      <c r="H6634" s="2"/>
      <c r="I6634" s="64"/>
      <c r="J6634" s="2"/>
      <c r="K6634" s="68"/>
    </row>
    <row r="6635" spans="6:11">
      <c r="F6635" s="2"/>
      <c r="G6635" s="2"/>
      <c r="H6635" s="2"/>
      <c r="I6635" s="64"/>
      <c r="J6635" s="2"/>
      <c r="K6635" s="68"/>
    </row>
    <row r="6636" spans="6:11">
      <c r="F6636" s="2"/>
      <c r="G6636" s="2"/>
      <c r="H6636" s="2"/>
      <c r="I6636" s="64"/>
      <c r="J6636" s="2"/>
      <c r="K6636" s="68"/>
    </row>
    <row r="6637" spans="6:11">
      <c r="F6637" s="2"/>
      <c r="G6637" s="2"/>
      <c r="H6637" s="2"/>
      <c r="I6637" s="64"/>
      <c r="J6637" s="2"/>
      <c r="K6637" s="68"/>
    </row>
    <row r="6638" spans="6:11">
      <c r="F6638" s="2"/>
      <c r="G6638" s="2"/>
      <c r="H6638" s="2"/>
      <c r="I6638" s="64"/>
      <c r="J6638" s="2"/>
      <c r="K6638" s="68"/>
    </row>
    <row r="6639" spans="6:11">
      <c r="F6639" s="2"/>
      <c r="G6639" s="2"/>
      <c r="H6639" s="2"/>
      <c r="I6639" s="64"/>
      <c r="J6639" s="2"/>
      <c r="K6639" s="68"/>
    </row>
    <row r="6640" spans="6:11">
      <c r="F6640" s="2"/>
      <c r="G6640" s="2"/>
      <c r="H6640" s="2"/>
      <c r="I6640" s="64"/>
      <c r="J6640" s="2"/>
      <c r="K6640" s="68"/>
    </row>
    <row r="6641" spans="6:11">
      <c r="F6641" s="2"/>
      <c r="G6641" s="2"/>
      <c r="H6641" s="2"/>
      <c r="I6641" s="64"/>
      <c r="J6641" s="2"/>
      <c r="K6641" s="68"/>
    </row>
    <row r="6642" spans="6:11">
      <c r="F6642" s="2"/>
      <c r="G6642" s="2"/>
      <c r="H6642" s="2"/>
      <c r="I6642" s="64"/>
      <c r="J6642" s="2"/>
      <c r="K6642" s="68"/>
    </row>
    <row r="6643" spans="6:11">
      <c r="F6643" s="2"/>
      <c r="G6643" s="2"/>
      <c r="H6643" s="2"/>
      <c r="I6643" s="64"/>
      <c r="J6643" s="2"/>
      <c r="K6643" s="68"/>
    </row>
    <row r="6644" spans="6:11">
      <c r="F6644" s="2"/>
      <c r="G6644" s="2"/>
      <c r="H6644" s="2"/>
      <c r="I6644" s="64"/>
      <c r="J6644" s="2"/>
      <c r="K6644" s="68"/>
    </row>
    <row r="6645" spans="6:11">
      <c r="F6645" s="2"/>
      <c r="G6645" s="2"/>
      <c r="H6645" s="2"/>
      <c r="I6645" s="64"/>
      <c r="J6645" s="2"/>
      <c r="K6645" s="68"/>
    </row>
    <row r="6646" spans="6:11">
      <c r="F6646" s="2"/>
      <c r="G6646" s="2"/>
      <c r="H6646" s="2"/>
      <c r="I6646" s="64"/>
      <c r="J6646" s="2"/>
      <c r="K6646" s="68"/>
    </row>
    <row r="6647" spans="6:11">
      <c r="F6647" s="2"/>
      <c r="G6647" s="2"/>
      <c r="H6647" s="2"/>
      <c r="I6647" s="64"/>
      <c r="J6647" s="2"/>
      <c r="K6647" s="68"/>
    </row>
    <row r="6648" spans="6:11">
      <c r="F6648" s="2"/>
      <c r="G6648" s="2"/>
      <c r="H6648" s="2"/>
      <c r="I6648" s="64"/>
      <c r="J6648" s="2"/>
      <c r="K6648" s="68"/>
    </row>
    <row r="6649" spans="6:11">
      <c r="F6649" s="2"/>
      <c r="G6649" s="2"/>
      <c r="H6649" s="2"/>
      <c r="I6649" s="64"/>
      <c r="J6649" s="2"/>
      <c r="K6649" s="68"/>
    </row>
    <row r="6650" spans="6:11">
      <c r="F6650" s="2"/>
      <c r="G6650" s="2"/>
      <c r="H6650" s="2"/>
      <c r="I6650" s="64"/>
      <c r="J6650" s="2"/>
      <c r="K6650" s="68"/>
    </row>
    <row r="6651" spans="6:11">
      <c r="F6651" s="2"/>
      <c r="G6651" s="2"/>
      <c r="H6651" s="2"/>
      <c r="I6651" s="64"/>
      <c r="J6651" s="2"/>
      <c r="K6651" s="68"/>
    </row>
    <row r="6652" spans="6:11">
      <c r="F6652" s="2"/>
      <c r="G6652" s="2"/>
      <c r="H6652" s="2"/>
      <c r="I6652" s="64"/>
      <c r="J6652" s="2"/>
      <c r="K6652" s="68"/>
    </row>
    <row r="6653" spans="6:11">
      <c r="F6653" s="2"/>
      <c r="G6653" s="2"/>
      <c r="H6653" s="2"/>
      <c r="I6653" s="64"/>
      <c r="J6653" s="2"/>
      <c r="K6653" s="68"/>
    </row>
    <row r="6654" spans="6:11">
      <c r="F6654" s="2"/>
      <c r="G6654" s="2"/>
      <c r="H6654" s="2"/>
      <c r="I6654" s="64"/>
      <c r="J6654" s="2"/>
      <c r="K6654" s="68"/>
    </row>
    <row r="6655" spans="6:11">
      <c r="F6655" s="2"/>
      <c r="G6655" s="2"/>
      <c r="H6655" s="2"/>
      <c r="I6655" s="64"/>
      <c r="J6655" s="2"/>
      <c r="K6655" s="68"/>
    </row>
    <row r="6656" spans="6:11">
      <c r="F6656" s="2"/>
      <c r="G6656" s="2"/>
      <c r="H6656" s="2"/>
      <c r="I6656" s="64"/>
      <c r="J6656" s="2"/>
      <c r="K6656" s="68"/>
    </row>
    <row r="6657" spans="6:11">
      <c r="F6657" s="2"/>
      <c r="G6657" s="2"/>
      <c r="H6657" s="2"/>
      <c r="I6657" s="64"/>
      <c r="J6657" s="2"/>
      <c r="K6657" s="68"/>
    </row>
    <row r="6658" spans="6:11">
      <c r="F6658" s="2"/>
      <c r="G6658" s="2"/>
      <c r="H6658" s="2"/>
      <c r="I6658" s="64"/>
      <c r="J6658" s="2"/>
      <c r="K6658" s="68"/>
    </row>
    <row r="6659" spans="6:11">
      <c r="F6659" s="2"/>
      <c r="G6659" s="2"/>
      <c r="H6659" s="2"/>
      <c r="I6659" s="64"/>
      <c r="J6659" s="2"/>
      <c r="K6659" s="68"/>
    </row>
    <row r="6660" spans="6:11">
      <c r="F6660" s="2"/>
      <c r="G6660" s="2"/>
      <c r="H6660" s="2"/>
      <c r="I6660" s="64"/>
      <c r="J6660" s="2"/>
      <c r="K6660" s="68"/>
    </row>
    <row r="6661" spans="6:11">
      <c r="F6661" s="2"/>
      <c r="G6661" s="2"/>
      <c r="H6661" s="2"/>
      <c r="I6661" s="64"/>
      <c r="J6661" s="2"/>
      <c r="K6661" s="68"/>
    </row>
    <row r="6662" spans="6:11">
      <c r="F6662" s="2"/>
      <c r="G6662" s="2"/>
      <c r="H6662" s="2"/>
      <c r="I6662" s="64"/>
      <c r="J6662" s="2"/>
      <c r="K6662" s="68"/>
    </row>
    <row r="6663" spans="6:11">
      <c r="F6663" s="2"/>
      <c r="G6663" s="2"/>
      <c r="H6663" s="2"/>
      <c r="I6663" s="64"/>
      <c r="J6663" s="2"/>
      <c r="K6663" s="68"/>
    </row>
    <row r="6664" spans="6:11">
      <c r="F6664" s="2"/>
      <c r="G6664" s="2"/>
      <c r="H6664" s="2"/>
      <c r="I6664" s="64"/>
      <c r="J6664" s="2"/>
      <c r="K6664" s="68"/>
    </row>
    <row r="6665" spans="6:11">
      <c r="F6665" s="2"/>
      <c r="G6665" s="2"/>
      <c r="H6665" s="2"/>
      <c r="I6665" s="64"/>
      <c r="J6665" s="2"/>
      <c r="K6665" s="68"/>
    </row>
    <row r="6666" spans="6:11">
      <c r="F6666" s="2"/>
      <c r="G6666" s="2"/>
      <c r="H6666" s="2"/>
      <c r="I6666" s="64"/>
      <c r="J6666" s="2"/>
      <c r="K6666" s="68"/>
    </row>
    <row r="6667" spans="6:11">
      <c r="F6667" s="2"/>
      <c r="G6667" s="2"/>
      <c r="H6667" s="2"/>
      <c r="I6667" s="64"/>
      <c r="J6667" s="2"/>
      <c r="K6667" s="68"/>
    </row>
    <row r="6668" spans="6:11">
      <c r="F6668" s="2"/>
      <c r="G6668" s="2"/>
      <c r="H6668" s="2"/>
      <c r="I6668" s="64"/>
      <c r="J6668" s="2"/>
      <c r="K6668" s="68"/>
    </row>
    <row r="6669" spans="6:11">
      <c r="F6669" s="2"/>
      <c r="G6669" s="2"/>
      <c r="H6669" s="2"/>
      <c r="I6669" s="64"/>
      <c r="J6669" s="2"/>
      <c r="K6669" s="68"/>
    </row>
    <row r="6670" spans="6:11">
      <c r="F6670" s="2"/>
      <c r="G6670" s="2"/>
      <c r="H6670" s="2"/>
      <c r="I6670" s="64"/>
      <c r="J6670" s="2"/>
      <c r="K6670" s="68"/>
    </row>
    <row r="6671" spans="6:11">
      <c r="F6671" s="2"/>
      <c r="G6671" s="2"/>
      <c r="H6671" s="2"/>
      <c r="I6671" s="64"/>
      <c r="J6671" s="2"/>
      <c r="K6671" s="68"/>
    </row>
    <row r="6672" spans="6:11">
      <c r="F6672" s="2"/>
      <c r="G6672" s="2"/>
      <c r="H6672" s="2"/>
      <c r="I6672" s="64"/>
      <c r="J6672" s="2"/>
      <c r="K6672" s="68"/>
    </row>
    <row r="6673" spans="6:11">
      <c r="F6673" s="2"/>
      <c r="G6673" s="2"/>
      <c r="H6673" s="2"/>
      <c r="I6673" s="64"/>
      <c r="J6673" s="2"/>
      <c r="K6673" s="68"/>
    </row>
    <row r="6674" spans="6:11">
      <c r="F6674" s="2"/>
      <c r="G6674" s="2"/>
      <c r="H6674" s="2"/>
      <c r="I6674" s="64"/>
      <c r="J6674" s="2"/>
      <c r="K6674" s="68"/>
    </row>
    <row r="6675" spans="6:11">
      <c r="F6675" s="2"/>
      <c r="G6675" s="2"/>
      <c r="H6675" s="2"/>
      <c r="I6675" s="64"/>
      <c r="J6675" s="2"/>
      <c r="K6675" s="68"/>
    </row>
    <row r="6676" spans="6:11">
      <c r="F6676" s="2"/>
      <c r="G6676" s="2"/>
      <c r="H6676" s="2"/>
      <c r="I6676" s="64"/>
      <c r="J6676" s="2"/>
      <c r="K6676" s="68"/>
    </row>
    <row r="6677" spans="6:11">
      <c r="F6677" s="2"/>
      <c r="G6677" s="2"/>
      <c r="H6677" s="2"/>
      <c r="I6677" s="64"/>
      <c r="J6677" s="2"/>
      <c r="K6677" s="68"/>
    </row>
    <row r="6678" spans="6:11">
      <c r="F6678" s="2"/>
      <c r="G6678" s="2"/>
      <c r="H6678" s="2"/>
      <c r="I6678" s="64"/>
      <c r="J6678" s="2"/>
      <c r="K6678" s="68"/>
    </row>
    <row r="6679" spans="6:11">
      <c r="F6679" s="2"/>
      <c r="G6679" s="2"/>
      <c r="H6679" s="2"/>
      <c r="I6679" s="64"/>
      <c r="J6679" s="2"/>
      <c r="K6679" s="68"/>
    </row>
    <row r="6680" spans="6:11">
      <c r="F6680" s="2"/>
      <c r="G6680" s="2"/>
      <c r="H6680" s="2"/>
      <c r="I6680" s="64"/>
      <c r="J6680" s="2"/>
      <c r="K6680" s="68"/>
    </row>
    <row r="6681" spans="6:11">
      <c r="F6681" s="2"/>
      <c r="G6681" s="2"/>
      <c r="H6681" s="2"/>
      <c r="I6681" s="64"/>
      <c r="J6681" s="2"/>
      <c r="K6681" s="68"/>
    </row>
    <row r="6682" spans="6:11">
      <c r="F6682" s="2"/>
      <c r="G6682" s="2"/>
      <c r="H6682" s="2"/>
      <c r="I6682" s="64"/>
      <c r="J6682" s="2"/>
      <c r="K6682" s="68"/>
    </row>
    <row r="6683" spans="6:11">
      <c r="F6683" s="2"/>
      <c r="G6683" s="2"/>
      <c r="H6683" s="2"/>
      <c r="I6683" s="64"/>
      <c r="J6683" s="2"/>
      <c r="K6683" s="68"/>
    </row>
    <row r="6684" spans="6:11">
      <c r="F6684" s="2"/>
      <c r="G6684" s="2"/>
      <c r="H6684" s="2"/>
      <c r="I6684" s="64"/>
      <c r="J6684" s="2"/>
      <c r="K6684" s="68"/>
    </row>
    <row r="6685" spans="6:11">
      <c r="F6685" s="2"/>
      <c r="G6685" s="2"/>
      <c r="H6685" s="2"/>
      <c r="I6685" s="64"/>
      <c r="J6685" s="2"/>
      <c r="K6685" s="68"/>
    </row>
    <row r="6686" spans="6:11">
      <c r="F6686" s="2"/>
      <c r="G6686" s="2"/>
      <c r="H6686" s="2"/>
      <c r="I6686" s="64"/>
      <c r="J6686" s="2"/>
      <c r="K6686" s="68"/>
    </row>
    <row r="6687" spans="6:11">
      <c r="F6687" s="2"/>
      <c r="G6687" s="2"/>
      <c r="H6687" s="2"/>
      <c r="I6687" s="64"/>
      <c r="J6687" s="2"/>
      <c r="K6687" s="68"/>
    </row>
    <row r="6688" spans="6:11">
      <c r="F6688" s="2"/>
      <c r="G6688" s="2"/>
      <c r="H6688" s="2"/>
      <c r="I6688" s="64"/>
      <c r="J6688" s="2"/>
      <c r="K6688" s="68"/>
    </row>
    <row r="6689" spans="6:11">
      <c r="F6689" s="2"/>
      <c r="G6689" s="2"/>
      <c r="H6689" s="2"/>
      <c r="I6689" s="64"/>
      <c r="J6689" s="2"/>
      <c r="K6689" s="68"/>
    </row>
    <row r="6690" spans="6:11">
      <c r="F6690" s="2"/>
      <c r="G6690" s="2"/>
      <c r="H6690" s="2"/>
      <c r="I6690" s="64"/>
      <c r="J6690" s="2"/>
      <c r="K6690" s="68"/>
    </row>
    <row r="6691" spans="6:11">
      <c r="F6691" s="2"/>
      <c r="G6691" s="2"/>
      <c r="H6691" s="2"/>
      <c r="I6691" s="64"/>
      <c r="J6691" s="2"/>
      <c r="K6691" s="68"/>
    </row>
    <row r="6692" spans="6:11">
      <c r="F6692" s="2"/>
      <c r="G6692" s="2"/>
      <c r="H6692" s="2"/>
      <c r="I6692" s="64"/>
      <c r="J6692" s="2"/>
      <c r="K6692" s="68"/>
    </row>
    <row r="6693" spans="6:11">
      <c r="F6693" s="2"/>
      <c r="G6693" s="2"/>
      <c r="H6693" s="2"/>
      <c r="I6693" s="64"/>
      <c r="J6693" s="2"/>
      <c r="K6693" s="68"/>
    </row>
    <row r="6694" spans="6:11">
      <c r="F6694" s="2"/>
      <c r="G6694" s="2"/>
      <c r="H6694" s="2"/>
      <c r="I6694" s="64"/>
      <c r="J6694" s="2"/>
      <c r="K6694" s="68"/>
    </row>
    <row r="6695" spans="6:11">
      <c r="F6695" s="2"/>
      <c r="G6695" s="2"/>
      <c r="H6695" s="2"/>
      <c r="I6695" s="64"/>
      <c r="J6695" s="2"/>
      <c r="K6695" s="68"/>
    </row>
    <row r="6696" spans="6:11">
      <c r="F6696" s="2"/>
      <c r="G6696" s="2"/>
      <c r="H6696" s="2"/>
      <c r="I6696" s="64"/>
      <c r="J6696" s="2"/>
      <c r="K6696" s="68"/>
    </row>
    <row r="6697" spans="6:11">
      <c r="F6697" s="2"/>
      <c r="G6697" s="2"/>
      <c r="H6697" s="2"/>
      <c r="I6697" s="64"/>
      <c r="J6697" s="2"/>
      <c r="K6697" s="68"/>
    </row>
    <row r="6698" spans="6:11">
      <c r="F6698" s="2"/>
      <c r="G6698" s="2"/>
      <c r="H6698" s="2"/>
      <c r="I6698" s="64"/>
      <c r="J6698" s="2"/>
      <c r="K6698" s="68"/>
    </row>
    <row r="6699" spans="6:11">
      <c r="F6699" s="2"/>
      <c r="G6699" s="2"/>
      <c r="H6699" s="2"/>
      <c r="I6699" s="64"/>
      <c r="J6699" s="2"/>
      <c r="K6699" s="68"/>
    </row>
    <row r="6700" spans="6:11">
      <c r="F6700" s="2"/>
      <c r="G6700" s="2"/>
      <c r="H6700" s="2"/>
      <c r="I6700" s="64"/>
      <c r="J6700" s="2"/>
      <c r="K6700" s="68"/>
    </row>
    <row r="6701" spans="6:11">
      <c r="F6701" s="2"/>
      <c r="G6701" s="2"/>
      <c r="H6701" s="2"/>
      <c r="I6701" s="64"/>
      <c r="J6701" s="2"/>
      <c r="K6701" s="68"/>
    </row>
    <row r="6702" spans="6:11">
      <c r="F6702" s="2"/>
      <c r="G6702" s="2"/>
      <c r="H6702" s="2"/>
      <c r="I6702" s="64"/>
      <c r="J6702" s="2"/>
      <c r="K6702" s="68"/>
    </row>
    <row r="6703" spans="6:11">
      <c r="F6703" s="2"/>
      <c r="G6703" s="2"/>
      <c r="H6703" s="2"/>
      <c r="I6703" s="64"/>
      <c r="J6703" s="2"/>
      <c r="K6703" s="68"/>
    </row>
    <row r="6704" spans="6:11">
      <c r="F6704" s="2"/>
      <c r="G6704" s="2"/>
      <c r="H6704" s="2"/>
      <c r="I6704" s="64"/>
      <c r="J6704" s="2"/>
      <c r="K6704" s="68"/>
    </row>
    <row r="6705" spans="6:11">
      <c r="F6705" s="2"/>
      <c r="G6705" s="2"/>
      <c r="H6705" s="2"/>
      <c r="I6705" s="64"/>
      <c r="J6705" s="2"/>
      <c r="K6705" s="68"/>
    </row>
    <row r="6706" spans="6:11">
      <c r="F6706" s="2"/>
      <c r="G6706" s="2"/>
      <c r="H6706" s="2"/>
      <c r="I6706" s="64"/>
      <c r="J6706" s="2"/>
      <c r="K6706" s="68"/>
    </row>
    <row r="6707" spans="6:11">
      <c r="F6707" s="2"/>
      <c r="G6707" s="2"/>
      <c r="H6707" s="2"/>
      <c r="I6707" s="64"/>
      <c r="J6707" s="2"/>
      <c r="K6707" s="68"/>
    </row>
    <row r="6708" spans="6:11">
      <c r="F6708" s="2"/>
      <c r="G6708" s="2"/>
      <c r="H6708" s="2"/>
      <c r="I6708" s="64"/>
      <c r="J6708" s="2"/>
      <c r="K6708" s="68"/>
    </row>
    <row r="6709" spans="6:11">
      <c r="F6709" s="2"/>
      <c r="G6709" s="2"/>
      <c r="H6709" s="2"/>
      <c r="I6709" s="64"/>
      <c r="J6709" s="2"/>
      <c r="K6709" s="68"/>
    </row>
    <row r="6710" spans="6:11">
      <c r="F6710" s="2"/>
      <c r="G6710" s="2"/>
      <c r="H6710" s="2"/>
      <c r="I6710" s="64"/>
      <c r="J6710" s="2"/>
      <c r="K6710" s="68"/>
    </row>
    <row r="6711" spans="6:11">
      <c r="F6711" s="2"/>
      <c r="G6711" s="2"/>
      <c r="H6711" s="2"/>
      <c r="I6711" s="64"/>
      <c r="J6711" s="2"/>
      <c r="K6711" s="68"/>
    </row>
    <row r="6712" spans="6:11">
      <c r="F6712" s="2"/>
      <c r="G6712" s="2"/>
      <c r="H6712" s="2"/>
      <c r="I6712" s="64"/>
      <c r="J6712" s="2"/>
      <c r="K6712" s="68"/>
    </row>
    <row r="6713" spans="6:11">
      <c r="F6713" s="2"/>
      <c r="G6713" s="2"/>
      <c r="H6713" s="2"/>
      <c r="I6713" s="64"/>
      <c r="J6713" s="2"/>
      <c r="K6713" s="68"/>
    </row>
    <row r="6714" spans="6:11">
      <c r="F6714" s="2"/>
      <c r="G6714" s="2"/>
      <c r="H6714" s="2"/>
      <c r="I6714" s="64"/>
      <c r="J6714" s="2"/>
      <c r="K6714" s="68"/>
    </row>
    <row r="6715" spans="6:11">
      <c r="F6715" s="2"/>
      <c r="G6715" s="2"/>
      <c r="H6715" s="2"/>
      <c r="I6715" s="64"/>
      <c r="J6715" s="2"/>
      <c r="K6715" s="68"/>
    </row>
    <row r="6716" spans="6:11">
      <c r="F6716" s="2"/>
      <c r="G6716" s="2"/>
      <c r="H6716" s="2"/>
      <c r="I6716" s="64"/>
      <c r="J6716" s="2"/>
      <c r="K6716" s="68"/>
    </row>
    <row r="6717" spans="6:11">
      <c r="F6717" s="2"/>
      <c r="G6717" s="2"/>
      <c r="H6717" s="2"/>
      <c r="I6717" s="64"/>
      <c r="J6717" s="2"/>
      <c r="K6717" s="68"/>
    </row>
    <row r="6718" spans="6:11">
      <c r="F6718" s="2"/>
      <c r="G6718" s="2"/>
      <c r="H6718" s="2"/>
      <c r="I6718" s="64"/>
      <c r="J6718" s="2"/>
      <c r="K6718" s="68"/>
    </row>
    <row r="6719" spans="6:11">
      <c r="F6719" s="2"/>
      <c r="G6719" s="2"/>
      <c r="H6719" s="2"/>
      <c r="I6719" s="64"/>
      <c r="J6719" s="2"/>
      <c r="K6719" s="68"/>
    </row>
    <row r="6720" spans="6:11">
      <c r="F6720" s="2"/>
      <c r="G6720" s="2"/>
      <c r="H6720" s="2"/>
      <c r="I6720" s="64"/>
      <c r="J6720" s="2"/>
      <c r="K6720" s="68"/>
    </row>
    <row r="6721" spans="6:11">
      <c r="F6721" s="2"/>
      <c r="G6721" s="2"/>
      <c r="H6721" s="2"/>
      <c r="I6721" s="64"/>
      <c r="J6721" s="2"/>
      <c r="K6721" s="68"/>
    </row>
    <row r="6722" spans="6:11">
      <c r="F6722" s="2"/>
      <c r="G6722" s="2"/>
      <c r="H6722" s="2"/>
      <c r="I6722" s="64"/>
      <c r="J6722" s="2"/>
      <c r="K6722" s="68"/>
    </row>
    <row r="6723" spans="6:11">
      <c r="F6723" s="2"/>
      <c r="G6723" s="2"/>
      <c r="H6723" s="2"/>
      <c r="I6723" s="64"/>
      <c r="J6723" s="2"/>
      <c r="K6723" s="68"/>
    </row>
    <row r="6724" spans="6:11">
      <c r="F6724" s="2"/>
      <c r="G6724" s="2"/>
      <c r="H6724" s="2"/>
      <c r="I6724" s="64"/>
      <c r="J6724" s="2"/>
      <c r="K6724" s="68"/>
    </row>
    <row r="6725" spans="6:11">
      <c r="F6725" s="2"/>
      <c r="G6725" s="2"/>
      <c r="H6725" s="2"/>
      <c r="I6725" s="64"/>
      <c r="J6725" s="2"/>
      <c r="K6725" s="68"/>
    </row>
    <row r="6726" spans="6:11">
      <c r="F6726" s="2"/>
      <c r="G6726" s="2"/>
      <c r="H6726" s="2"/>
      <c r="I6726" s="64"/>
      <c r="J6726" s="2"/>
      <c r="K6726" s="68"/>
    </row>
    <row r="6727" spans="6:11">
      <c r="F6727" s="2"/>
      <c r="G6727" s="2"/>
      <c r="H6727" s="2"/>
      <c r="I6727" s="64"/>
      <c r="J6727" s="2"/>
      <c r="K6727" s="68"/>
    </row>
    <row r="6728" spans="6:11">
      <c r="F6728" s="2"/>
      <c r="G6728" s="2"/>
      <c r="H6728" s="2"/>
      <c r="I6728" s="64"/>
      <c r="J6728" s="2"/>
      <c r="K6728" s="68"/>
    </row>
    <row r="6729" spans="6:11">
      <c r="F6729" s="2"/>
      <c r="G6729" s="2"/>
      <c r="H6729" s="2"/>
      <c r="I6729" s="64"/>
      <c r="J6729" s="2"/>
      <c r="K6729" s="68"/>
    </row>
    <row r="6730" spans="6:11">
      <c r="F6730" s="2"/>
      <c r="G6730" s="2"/>
      <c r="H6730" s="2"/>
      <c r="I6730" s="64"/>
      <c r="J6730" s="2"/>
      <c r="K6730" s="68"/>
    </row>
    <row r="6731" spans="6:11">
      <c r="F6731" s="2"/>
      <c r="G6731" s="2"/>
      <c r="H6731" s="2"/>
      <c r="I6731" s="64"/>
      <c r="J6731" s="2"/>
      <c r="K6731" s="68"/>
    </row>
    <row r="6732" spans="6:11">
      <c r="F6732" s="2"/>
      <c r="G6732" s="2"/>
      <c r="H6732" s="2"/>
      <c r="I6732" s="64"/>
      <c r="J6732" s="2"/>
      <c r="K6732" s="68"/>
    </row>
    <row r="6733" spans="6:11">
      <c r="F6733" s="2"/>
      <c r="G6733" s="2"/>
      <c r="H6733" s="2"/>
      <c r="I6733" s="64"/>
      <c r="J6733" s="2"/>
      <c r="K6733" s="68"/>
    </row>
    <row r="6734" spans="6:11">
      <c r="F6734" s="2"/>
      <c r="G6734" s="2"/>
      <c r="H6734" s="2"/>
      <c r="I6734" s="64"/>
      <c r="J6734" s="2"/>
      <c r="K6734" s="68"/>
    </row>
    <row r="6735" spans="6:11">
      <c r="F6735" s="2"/>
      <c r="G6735" s="2"/>
      <c r="H6735" s="2"/>
      <c r="I6735" s="64"/>
      <c r="J6735" s="2"/>
      <c r="K6735" s="68"/>
    </row>
    <row r="6736" spans="6:11">
      <c r="F6736" s="2"/>
      <c r="G6736" s="2"/>
      <c r="H6736" s="2"/>
      <c r="I6736" s="64"/>
      <c r="J6736" s="2"/>
      <c r="K6736" s="68"/>
    </row>
    <row r="6737" spans="6:11">
      <c r="F6737" s="2"/>
      <c r="G6737" s="2"/>
      <c r="H6737" s="2"/>
      <c r="I6737" s="64"/>
      <c r="J6737" s="2"/>
      <c r="K6737" s="68"/>
    </row>
    <row r="6738" spans="6:11">
      <c r="F6738" s="2"/>
      <c r="G6738" s="2"/>
      <c r="H6738" s="2"/>
      <c r="I6738" s="64"/>
      <c r="J6738" s="2"/>
      <c r="K6738" s="68"/>
    </row>
    <row r="6739" spans="6:11">
      <c r="F6739" s="2"/>
      <c r="G6739" s="2"/>
      <c r="H6739" s="2"/>
      <c r="I6739" s="64"/>
      <c r="J6739" s="2"/>
      <c r="K6739" s="68"/>
    </row>
    <row r="6740" spans="6:11">
      <c r="F6740" s="2"/>
      <c r="G6740" s="2"/>
      <c r="H6740" s="2"/>
      <c r="I6740" s="64"/>
      <c r="J6740" s="2"/>
      <c r="K6740" s="68"/>
    </row>
    <row r="6741" spans="6:11">
      <c r="F6741" s="2"/>
      <c r="G6741" s="2"/>
      <c r="H6741" s="2"/>
      <c r="I6741" s="64"/>
      <c r="J6741" s="2"/>
      <c r="K6741" s="68"/>
    </row>
    <row r="6742" spans="6:11">
      <c r="F6742" s="2"/>
      <c r="G6742" s="2"/>
      <c r="H6742" s="2"/>
      <c r="I6742" s="64"/>
      <c r="J6742" s="2"/>
      <c r="K6742" s="68"/>
    </row>
    <row r="6743" spans="6:11">
      <c r="F6743" s="2"/>
      <c r="G6743" s="2"/>
      <c r="H6743" s="2"/>
      <c r="I6743" s="64"/>
      <c r="J6743" s="2"/>
      <c r="K6743" s="68"/>
    </row>
    <row r="6744" spans="6:11">
      <c r="F6744" s="2"/>
      <c r="G6744" s="2"/>
      <c r="H6744" s="2"/>
      <c r="I6744" s="64"/>
      <c r="J6744" s="2"/>
      <c r="K6744" s="68"/>
    </row>
    <row r="6745" spans="6:11">
      <c r="F6745" s="2"/>
      <c r="G6745" s="2"/>
      <c r="H6745" s="2"/>
      <c r="I6745" s="64"/>
      <c r="J6745" s="2"/>
      <c r="K6745" s="68"/>
    </row>
    <row r="6746" spans="6:11">
      <c r="F6746" s="2"/>
      <c r="G6746" s="2"/>
      <c r="H6746" s="2"/>
      <c r="I6746" s="64"/>
      <c r="J6746" s="2"/>
      <c r="K6746" s="68"/>
    </row>
    <row r="6747" spans="6:11">
      <c r="F6747" s="2"/>
      <c r="G6747" s="2"/>
      <c r="H6747" s="2"/>
      <c r="I6747" s="64"/>
      <c r="J6747" s="2"/>
      <c r="K6747" s="68"/>
    </row>
    <row r="6748" spans="6:11">
      <c r="F6748" s="2"/>
      <c r="G6748" s="2"/>
      <c r="H6748" s="2"/>
      <c r="I6748" s="64"/>
      <c r="J6748" s="2"/>
      <c r="K6748" s="68"/>
    </row>
    <row r="6749" spans="6:11">
      <c r="F6749" s="2"/>
      <c r="G6749" s="2"/>
      <c r="H6749" s="2"/>
      <c r="I6749" s="64"/>
      <c r="J6749" s="2"/>
      <c r="K6749" s="68"/>
    </row>
    <row r="6750" spans="6:11">
      <c r="F6750" s="2"/>
      <c r="G6750" s="2"/>
      <c r="H6750" s="2"/>
      <c r="I6750" s="64"/>
      <c r="J6750" s="2"/>
      <c r="K6750" s="68"/>
    </row>
    <row r="6751" spans="6:11">
      <c r="F6751" s="2"/>
      <c r="G6751" s="2"/>
      <c r="H6751" s="2"/>
      <c r="I6751" s="64"/>
      <c r="J6751" s="2"/>
      <c r="K6751" s="68"/>
    </row>
    <row r="6752" spans="6:11">
      <c r="F6752" s="2"/>
      <c r="G6752" s="2"/>
      <c r="H6752" s="2"/>
      <c r="I6752" s="64"/>
      <c r="J6752" s="2"/>
      <c r="K6752" s="68"/>
    </row>
    <row r="6753" spans="6:11">
      <c r="F6753" s="2"/>
      <c r="G6753" s="2"/>
      <c r="H6753" s="2"/>
      <c r="I6753" s="64"/>
      <c r="J6753" s="2"/>
      <c r="K6753" s="68"/>
    </row>
    <row r="6754" spans="6:11">
      <c r="F6754" s="2"/>
      <c r="G6754" s="2"/>
      <c r="H6754" s="2"/>
      <c r="I6754" s="64"/>
      <c r="J6754" s="2"/>
      <c r="K6754" s="68"/>
    </row>
    <row r="6755" spans="6:11">
      <c r="F6755" s="2"/>
      <c r="G6755" s="2"/>
      <c r="H6755" s="2"/>
      <c r="I6755" s="64"/>
      <c r="J6755" s="2"/>
      <c r="K6755" s="68"/>
    </row>
    <row r="6756" spans="6:11">
      <c r="F6756" s="2"/>
      <c r="G6756" s="2"/>
      <c r="H6756" s="2"/>
      <c r="I6756" s="64"/>
      <c r="J6756" s="2"/>
      <c r="K6756" s="68"/>
    </row>
    <row r="6757" spans="6:11">
      <c r="F6757" s="2"/>
      <c r="G6757" s="2"/>
      <c r="H6757" s="2"/>
      <c r="I6757" s="64"/>
      <c r="J6757" s="2"/>
      <c r="K6757" s="68"/>
    </row>
    <row r="6758" spans="6:11">
      <c r="F6758" s="2"/>
      <c r="G6758" s="2"/>
      <c r="H6758" s="2"/>
      <c r="I6758" s="64"/>
      <c r="J6758" s="2"/>
      <c r="K6758" s="68"/>
    </row>
    <row r="6759" spans="6:11">
      <c r="F6759" s="2"/>
      <c r="G6759" s="2"/>
      <c r="H6759" s="2"/>
      <c r="I6759" s="64"/>
      <c r="J6759" s="2"/>
      <c r="K6759" s="68"/>
    </row>
    <row r="6760" spans="6:11">
      <c r="F6760" s="2"/>
      <c r="G6760" s="2"/>
      <c r="H6760" s="2"/>
      <c r="I6760" s="64"/>
      <c r="J6760" s="2"/>
      <c r="K6760" s="68"/>
    </row>
    <row r="6761" spans="6:11">
      <c r="F6761" s="2"/>
      <c r="G6761" s="2"/>
      <c r="H6761" s="2"/>
      <c r="I6761" s="64"/>
      <c r="J6761" s="2"/>
      <c r="K6761" s="68"/>
    </row>
    <row r="6762" spans="6:11">
      <c r="F6762" s="2"/>
      <c r="G6762" s="2"/>
      <c r="H6762" s="2"/>
      <c r="I6762" s="64"/>
      <c r="J6762" s="2"/>
      <c r="K6762" s="68"/>
    </row>
    <row r="6763" spans="6:11">
      <c r="F6763" s="2"/>
      <c r="G6763" s="2"/>
      <c r="H6763" s="2"/>
      <c r="I6763" s="64"/>
      <c r="J6763" s="2"/>
      <c r="K6763" s="68"/>
    </row>
    <row r="6764" spans="6:11">
      <c r="F6764" s="2"/>
      <c r="G6764" s="2"/>
      <c r="H6764" s="2"/>
      <c r="I6764" s="64"/>
      <c r="J6764" s="2"/>
      <c r="K6764" s="68"/>
    </row>
    <row r="6765" spans="6:11">
      <c r="F6765" s="2"/>
      <c r="G6765" s="2"/>
      <c r="H6765" s="2"/>
      <c r="I6765" s="64"/>
      <c r="J6765" s="2"/>
      <c r="K6765" s="68"/>
    </row>
    <row r="6766" spans="6:11">
      <c r="F6766" s="2"/>
      <c r="G6766" s="2"/>
      <c r="H6766" s="2"/>
      <c r="I6766" s="64"/>
      <c r="J6766" s="2"/>
      <c r="K6766" s="68"/>
    </row>
    <row r="6767" spans="6:11">
      <c r="F6767" s="2"/>
      <c r="G6767" s="2"/>
      <c r="H6767" s="2"/>
      <c r="I6767" s="64"/>
      <c r="J6767" s="2"/>
      <c r="K6767" s="68"/>
    </row>
    <row r="6768" spans="6:11">
      <c r="F6768" s="2"/>
      <c r="G6768" s="2"/>
      <c r="H6768" s="2"/>
      <c r="I6768" s="64"/>
      <c r="J6768" s="2"/>
      <c r="K6768" s="68"/>
    </row>
    <row r="6769" spans="6:11">
      <c r="F6769" s="2"/>
      <c r="G6769" s="2"/>
      <c r="H6769" s="2"/>
      <c r="I6769" s="64"/>
      <c r="J6769" s="2"/>
      <c r="K6769" s="68"/>
    </row>
    <row r="6770" spans="6:11">
      <c r="F6770" s="2"/>
      <c r="G6770" s="2"/>
      <c r="H6770" s="2"/>
      <c r="I6770" s="64"/>
      <c r="J6770" s="2"/>
      <c r="K6770" s="68"/>
    </row>
    <row r="6771" spans="6:11">
      <c r="F6771" s="2"/>
      <c r="G6771" s="2"/>
      <c r="H6771" s="2"/>
      <c r="I6771" s="64"/>
      <c r="J6771" s="2"/>
      <c r="K6771" s="68"/>
    </row>
    <row r="6772" spans="6:11">
      <c r="F6772" s="2"/>
      <c r="G6772" s="2"/>
      <c r="H6772" s="2"/>
      <c r="I6772" s="64"/>
      <c r="J6772" s="2"/>
      <c r="K6772" s="68"/>
    </row>
    <row r="6773" spans="6:11">
      <c r="F6773" s="2"/>
      <c r="G6773" s="2"/>
      <c r="H6773" s="2"/>
      <c r="I6773" s="64"/>
      <c r="J6773" s="2"/>
      <c r="K6773" s="68"/>
    </row>
    <row r="6774" spans="6:11">
      <c r="F6774" s="2"/>
      <c r="G6774" s="2"/>
      <c r="H6774" s="2"/>
      <c r="I6774" s="64"/>
      <c r="J6774" s="2"/>
      <c r="K6774" s="68"/>
    </row>
    <row r="6775" spans="6:11">
      <c r="F6775" s="2"/>
      <c r="G6775" s="2"/>
      <c r="H6775" s="2"/>
      <c r="I6775" s="64"/>
      <c r="J6775" s="2"/>
      <c r="K6775" s="68"/>
    </row>
    <row r="6776" spans="6:11">
      <c r="F6776" s="2"/>
      <c r="G6776" s="2"/>
      <c r="H6776" s="2"/>
      <c r="I6776" s="64"/>
      <c r="J6776" s="2"/>
      <c r="K6776" s="68"/>
    </row>
    <row r="6777" spans="6:11">
      <c r="F6777" s="2"/>
      <c r="G6777" s="2"/>
      <c r="H6777" s="2"/>
      <c r="I6777" s="64"/>
      <c r="J6777" s="2"/>
      <c r="K6777" s="68"/>
    </row>
    <row r="6778" spans="6:11">
      <c r="F6778" s="2"/>
      <c r="G6778" s="2"/>
      <c r="H6778" s="2"/>
      <c r="I6778" s="64"/>
      <c r="J6778" s="2"/>
      <c r="K6778" s="68"/>
    </row>
    <row r="6779" spans="6:11">
      <c r="F6779" s="2"/>
      <c r="G6779" s="2"/>
      <c r="H6779" s="2"/>
      <c r="I6779" s="64"/>
      <c r="J6779" s="2"/>
      <c r="K6779" s="68"/>
    </row>
    <row r="6780" spans="6:11">
      <c r="F6780" s="2"/>
      <c r="G6780" s="2"/>
      <c r="H6780" s="2"/>
      <c r="I6780" s="64"/>
      <c r="J6780" s="2"/>
      <c r="K6780" s="68"/>
    </row>
    <row r="6781" spans="6:11">
      <c r="F6781" s="2"/>
      <c r="G6781" s="2"/>
      <c r="H6781" s="2"/>
      <c r="I6781" s="64"/>
      <c r="J6781" s="2"/>
      <c r="K6781" s="68"/>
    </row>
    <row r="6782" spans="6:11">
      <c r="F6782" s="2"/>
      <c r="G6782" s="2"/>
      <c r="H6782" s="2"/>
      <c r="I6782" s="64"/>
      <c r="J6782" s="2"/>
      <c r="K6782" s="68"/>
    </row>
    <row r="6783" spans="6:11">
      <c r="F6783" s="2"/>
      <c r="G6783" s="2"/>
      <c r="H6783" s="2"/>
      <c r="I6783" s="64"/>
      <c r="J6783" s="2"/>
      <c r="K6783" s="68"/>
    </row>
    <row r="6784" spans="6:11">
      <c r="F6784" s="2"/>
      <c r="G6784" s="2"/>
      <c r="H6784" s="2"/>
      <c r="I6784" s="64"/>
      <c r="J6784" s="2"/>
      <c r="K6784" s="68"/>
    </row>
    <row r="6785" spans="6:11">
      <c r="F6785" s="2"/>
      <c r="G6785" s="2"/>
      <c r="H6785" s="2"/>
      <c r="I6785" s="64"/>
      <c r="J6785" s="2"/>
      <c r="K6785" s="68"/>
    </row>
    <row r="6786" spans="6:11">
      <c r="F6786" s="2"/>
      <c r="G6786" s="2"/>
      <c r="H6786" s="2"/>
      <c r="I6786" s="64"/>
      <c r="J6786" s="2"/>
      <c r="K6786" s="68"/>
    </row>
    <row r="6787" spans="6:11">
      <c r="F6787" s="2"/>
      <c r="G6787" s="2"/>
      <c r="H6787" s="2"/>
      <c r="I6787" s="64"/>
      <c r="J6787" s="2"/>
      <c r="K6787" s="68"/>
    </row>
    <row r="6788" spans="6:11">
      <c r="F6788" s="2"/>
      <c r="G6788" s="2"/>
      <c r="H6788" s="2"/>
      <c r="I6788" s="64"/>
      <c r="J6788" s="2"/>
      <c r="K6788" s="68"/>
    </row>
    <row r="6789" spans="6:11">
      <c r="F6789" s="2"/>
      <c r="G6789" s="2"/>
      <c r="H6789" s="2"/>
      <c r="I6789" s="64"/>
      <c r="J6789" s="2"/>
      <c r="K6789" s="68"/>
    </row>
    <row r="6790" spans="6:11">
      <c r="F6790" s="2"/>
      <c r="G6790" s="2"/>
      <c r="H6790" s="2"/>
      <c r="I6790" s="64"/>
      <c r="J6790" s="2"/>
      <c r="K6790" s="68"/>
    </row>
    <row r="6791" spans="6:11">
      <c r="F6791" s="2"/>
      <c r="G6791" s="2"/>
      <c r="H6791" s="2"/>
      <c r="I6791" s="64"/>
      <c r="J6791" s="2"/>
      <c r="K6791" s="68"/>
    </row>
    <row r="6792" spans="6:11">
      <c r="F6792" s="2"/>
      <c r="G6792" s="2"/>
      <c r="H6792" s="2"/>
      <c r="I6792" s="64"/>
      <c r="J6792" s="2"/>
      <c r="K6792" s="68"/>
    </row>
    <row r="6793" spans="6:11">
      <c r="F6793" s="2"/>
      <c r="G6793" s="2"/>
      <c r="H6793" s="2"/>
      <c r="I6793" s="64"/>
      <c r="J6793" s="2"/>
      <c r="K6793" s="68"/>
    </row>
    <row r="6794" spans="6:11">
      <c r="F6794" s="2"/>
      <c r="G6794" s="2"/>
      <c r="H6794" s="2"/>
      <c r="I6794" s="64"/>
      <c r="J6794" s="2"/>
      <c r="K6794" s="68"/>
    </row>
    <row r="6795" spans="6:11">
      <c r="F6795" s="2"/>
      <c r="G6795" s="2"/>
      <c r="H6795" s="2"/>
      <c r="I6795" s="64"/>
      <c r="J6795" s="2"/>
      <c r="K6795" s="68"/>
    </row>
    <row r="6796" spans="6:11">
      <c r="F6796" s="2"/>
      <c r="G6796" s="2"/>
      <c r="H6796" s="2"/>
      <c r="I6796" s="64"/>
      <c r="J6796" s="2"/>
      <c r="K6796" s="68"/>
    </row>
    <row r="6797" spans="6:11">
      <c r="F6797" s="2"/>
      <c r="G6797" s="2"/>
      <c r="H6797" s="2"/>
      <c r="I6797" s="64"/>
      <c r="J6797" s="2"/>
      <c r="K6797" s="68"/>
    </row>
    <row r="6798" spans="6:11">
      <c r="F6798" s="2"/>
      <c r="G6798" s="2"/>
      <c r="H6798" s="2"/>
      <c r="I6798" s="64"/>
      <c r="J6798" s="2"/>
      <c r="K6798" s="68"/>
    </row>
    <row r="6799" spans="6:11">
      <c r="F6799" s="2"/>
      <c r="G6799" s="2"/>
      <c r="H6799" s="2"/>
      <c r="I6799" s="64"/>
      <c r="J6799" s="2"/>
      <c r="K6799" s="68"/>
    </row>
    <row r="6800" spans="6:11">
      <c r="F6800" s="2"/>
      <c r="G6800" s="2"/>
      <c r="H6800" s="2"/>
      <c r="I6800" s="64"/>
      <c r="J6800" s="2"/>
      <c r="K6800" s="68"/>
    </row>
    <row r="6801" spans="6:11">
      <c r="F6801" s="2"/>
      <c r="G6801" s="2"/>
      <c r="H6801" s="2"/>
      <c r="I6801" s="64"/>
      <c r="J6801" s="2"/>
      <c r="K6801" s="68"/>
    </row>
    <row r="6802" spans="6:11">
      <c r="F6802" s="2"/>
      <c r="G6802" s="2"/>
      <c r="H6802" s="2"/>
      <c r="I6802" s="64"/>
      <c r="J6802" s="2"/>
      <c r="K6802" s="68"/>
    </row>
    <row r="6803" spans="6:11">
      <c r="F6803" s="2"/>
      <c r="G6803" s="2"/>
      <c r="H6803" s="2"/>
      <c r="I6803" s="64"/>
      <c r="J6803" s="2"/>
      <c r="K6803" s="68"/>
    </row>
    <row r="6804" spans="6:11">
      <c r="F6804" s="2"/>
      <c r="G6804" s="2"/>
      <c r="H6804" s="2"/>
      <c r="I6804" s="64"/>
      <c r="J6804" s="2"/>
      <c r="K6804" s="68"/>
    </row>
    <row r="6805" spans="6:11">
      <c r="F6805" s="2"/>
      <c r="G6805" s="2"/>
      <c r="H6805" s="2"/>
      <c r="I6805" s="64"/>
      <c r="J6805" s="2"/>
      <c r="K6805" s="68"/>
    </row>
    <row r="6806" spans="6:11">
      <c r="F6806" s="2"/>
      <c r="G6806" s="2"/>
      <c r="H6806" s="2"/>
      <c r="I6806" s="64"/>
      <c r="J6806" s="2"/>
      <c r="K6806" s="68"/>
    </row>
    <row r="6807" spans="6:11">
      <c r="F6807" s="2"/>
      <c r="G6807" s="2"/>
      <c r="H6807" s="2"/>
      <c r="I6807" s="64"/>
      <c r="J6807" s="2"/>
      <c r="K6807" s="68"/>
    </row>
    <row r="6808" spans="6:11">
      <c r="F6808" s="2"/>
      <c r="G6808" s="2"/>
      <c r="H6808" s="2"/>
      <c r="I6808" s="64"/>
      <c r="J6808" s="2"/>
      <c r="K6808" s="68"/>
    </row>
    <row r="6809" spans="6:11">
      <c r="F6809" s="2"/>
      <c r="G6809" s="2"/>
      <c r="H6809" s="2"/>
      <c r="I6809" s="64"/>
      <c r="J6809" s="2"/>
      <c r="K6809" s="68"/>
    </row>
    <row r="6810" spans="6:11">
      <c r="F6810" s="2"/>
      <c r="G6810" s="2"/>
      <c r="H6810" s="2"/>
      <c r="I6810" s="64"/>
      <c r="J6810" s="2"/>
      <c r="K6810" s="68"/>
    </row>
    <row r="6811" spans="6:11">
      <c r="F6811" s="2"/>
      <c r="G6811" s="2"/>
      <c r="H6811" s="2"/>
      <c r="I6811" s="64"/>
      <c r="J6811" s="2"/>
      <c r="K6811" s="68"/>
    </row>
    <row r="6812" spans="6:11">
      <c r="F6812" s="2"/>
      <c r="G6812" s="2"/>
      <c r="H6812" s="2"/>
      <c r="I6812" s="64"/>
      <c r="J6812" s="2"/>
      <c r="K6812" s="68"/>
    </row>
    <row r="6813" spans="6:11">
      <c r="F6813" s="2"/>
      <c r="G6813" s="2"/>
      <c r="H6813" s="2"/>
      <c r="I6813" s="64"/>
      <c r="J6813" s="2"/>
      <c r="K6813" s="68"/>
    </row>
    <row r="6814" spans="6:11">
      <c r="F6814" s="2"/>
      <c r="G6814" s="2"/>
      <c r="H6814" s="2"/>
      <c r="I6814" s="64"/>
      <c r="J6814" s="2"/>
      <c r="K6814" s="68"/>
    </row>
    <row r="6815" spans="6:11">
      <c r="F6815" s="2"/>
      <c r="G6815" s="2"/>
      <c r="H6815" s="2"/>
      <c r="I6815" s="64"/>
      <c r="J6815" s="2"/>
      <c r="K6815" s="68"/>
    </row>
    <row r="6816" spans="6:11">
      <c r="F6816" s="2"/>
      <c r="G6816" s="2"/>
      <c r="H6816" s="2"/>
      <c r="I6816" s="64"/>
      <c r="J6816" s="2"/>
      <c r="K6816" s="68"/>
    </row>
    <row r="6817" spans="6:11">
      <c r="F6817" s="2"/>
      <c r="G6817" s="2"/>
      <c r="H6817" s="2"/>
      <c r="I6817" s="64"/>
      <c r="J6817" s="2"/>
      <c r="K6817" s="68"/>
    </row>
    <row r="6818" spans="6:11">
      <c r="F6818" s="2"/>
      <c r="G6818" s="2"/>
      <c r="H6818" s="2"/>
      <c r="I6818" s="64"/>
      <c r="J6818" s="2"/>
      <c r="K6818" s="68"/>
    </row>
    <row r="6819" spans="6:11">
      <c r="F6819" s="2"/>
      <c r="G6819" s="2"/>
      <c r="H6819" s="2"/>
      <c r="I6819" s="64"/>
      <c r="J6819" s="2"/>
      <c r="K6819" s="68"/>
    </row>
    <row r="6820" spans="6:11">
      <c r="F6820" s="2"/>
      <c r="G6820" s="2"/>
      <c r="H6820" s="2"/>
      <c r="I6820" s="64"/>
      <c r="J6820" s="2"/>
      <c r="K6820" s="68"/>
    </row>
    <row r="6821" spans="6:11">
      <c r="F6821" s="2"/>
      <c r="G6821" s="2"/>
      <c r="H6821" s="2"/>
      <c r="I6821" s="64"/>
      <c r="J6821" s="2"/>
      <c r="K6821" s="68"/>
    </row>
    <row r="6822" spans="6:11">
      <c r="F6822" s="2"/>
      <c r="G6822" s="2"/>
      <c r="H6822" s="2"/>
      <c r="I6822" s="64"/>
      <c r="J6822" s="2"/>
      <c r="K6822" s="68"/>
    </row>
    <row r="6823" spans="6:11">
      <c r="F6823" s="2"/>
      <c r="G6823" s="2"/>
      <c r="H6823" s="2"/>
      <c r="I6823" s="64"/>
      <c r="J6823" s="2"/>
      <c r="K6823" s="68"/>
    </row>
    <row r="6824" spans="6:11">
      <c r="F6824" s="2"/>
      <c r="G6824" s="2"/>
      <c r="H6824" s="2"/>
      <c r="I6824" s="64"/>
      <c r="J6824" s="2"/>
      <c r="K6824" s="68"/>
    </row>
    <row r="6825" spans="6:11">
      <c r="F6825" s="2"/>
      <c r="G6825" s="2"/>
      <c r="H6825" s="2"/>
      <c r="I6825" s="64"/>
      <c r="J6825" s="2"/>
      <c r="K6825" s="68"/>
    </row>
    <row r="6826" spans="6:11">
      <c r="F6826" s="2"/>
      <c r="G6826" s="2"/>
      <c r="H6826" s="2"/>
      <c r="I6826" s="64"/>
      <c r="J6826" s="2"/>
      <c r="K6826" s="68"/>
    </row>
    <row r="6827" spans="6:11">
      <c r="F6827" s="2"/>
      <c r="G6827" s="2"/>
      <c r="H6827" s="2"/>
      <c r="I6827" s="64"/>
      <c r="J6827" s="2"/>
      <c r="K6827" s="68"/>
    </row>
    <row r="6828" spans="6:11">
      <c r="F6828" s="2"/>
      <c r="G6828" s="2"/>
      <c r="H6828" s="2"/>
      <c r="I6828" s="64"/>
      <c r="J6828" s="2"/>
      <c r="K6828" s="68"/>
    </row>
    <row r="6829" spans="6:11">
      <c r="F6829" s="2"/>
      <c r="G6829" s="2"/>
      <c r="H6829" s="2"/>
      <c r="I6829" s="64"/>
      <c r="J6829" s="2"/>
      <c r="K6829" s="68"/>
    </row>
    <row r="6830" spans="6:11">
      <c r="F6830" s="2"/>
      <c r="G6830" s="2"/>
      <c r="H6830" s="2"/>
      <c r="I6830" s="64"/>
      <c r="J6830" s="2"/>
      <c r="K6830" s="68"/>
    </row>
    <row r="6831" spans="6:11">
      <c r="F6831" s="2"/>
      <c r="G6831" s="2"/>
      <c r="H6831" s="2"/>
      <c r="I6831" s="64"/>
      <c r="J6831" s="2"/>
      <c r="K6831" s="68"/>
    </row>
    <row r="6832" spans="6:11">
      <c r="F6832" s="2"/>
      <c r="G6832" s="2"/>
      <c r="H6832" s="2"/>
      <c r="I6832" s="64"/>
      <c r="J6832" s="2"/>
      <c r="K6832" s="68"/>
    </row>
    <row r="6833" spans="6:11">
      <c r="F6833" s="2"/>
      <c r="G6833" s="2"/>
      <c r="H6833" s="2"/>
      <c r="I6833" s="64"/>
      <c r="J6833" s="2"/>
      <c r="K6833" s="68"/>
    </row>
    <row r="6834" spans="6:11">
      <c r="F6834" s="2"/>
      <c r="G6834" s="2"/>
      <c r="H6834" s="2"/>
      <c r="I6834" s="64"/>
      <c r="J6834" s="2"/>
      <c r="K6834" s="68"/>
    </row>
    <row r="6835" spans="6:11">
      <c r="F6835" s="2"/>
      <c r="G6835" s="2"/>
      <c r="H6835" s="2"/>
      <c r="I6835" s="64"/>
      <c r="J6835" s="2"/>
      <c r="K6835" s="68"/>
    </row>
    <row r="6836" spans="6:11">
      <c r="F6836" s="2"/>
      <c r="G6836" s="2"/>
      <c r="H6836" s="2"/>
      <c r="I6836" s="64"/>
      <c r="J6836" s="2"/>
      <c r="K6836" s="68"/>
    </row>
    <row r="6837" spans="6:11">
      <c r="F6837" s="2"/>
      <c r="G6837" s="2"/>
      <c r="H6837" s="2"/>
      <c r="I6837" s="64"/>
      <c r="J6837" s="2"/>
      <c r="K6837" s="68"/>
    </row>
    <row r="6838" spans="6:11">
      <c r="F6838" s="2"/>
      <c r="G6838" s="2"/>
      <c r="H6838" s="2"/>
      <c r="I6838" s="64"/>
      <c r="J6838" s="2"/>
      <c r="K6838" s="68"/>
    </row>
    <row r="6839" spans="6:11">
      <c r="F6839" s="2"/>
      <c r="G6839" s="2"/>
      <c r="H6839" s="2"/>
      <c r="I6839" s="64"/>
      <c r="J6839" s="2"/>
      <c r="K6839" s="68"/>
    </row>
    <row r="6840" spans="6:11">
      <c r="F6840" s="2"/>
      <c r="G6840" s="2"/>
      <c r="H6840" s="2"/>
      <c r="I6840" s="64"/>
      <c r="J6840" s="2"/>
      <c r="K6840" s="68"/>
    </row>
    <row r="6841" spans="6:11">
      <c r="F6841" s="2"/>
      <c r="G6841" s="2"/>
      <c r="H6841" s="2"/>
      <c r="I6841" s="64"/>
      <c r="J6841" s="2"/>
      <c r="K6841" s="68"/>
    </row>
    <row r="6842" spans="6:11">
      <c r="F6842" s="2"/>
      <c r="G6842" s="2"/>
      <c r="H6842" s="2"/>
      <c r="I6842" s="64"/>
      <c r="J6842" s="2"/>
      <c r="K6842" s="68"/>
    </row>
    <row r="6843" spans="6:11">
      <c r="F6843" s="2"/>
      <c r="G6843" s="2"/>
      <c r="H6843" s="2"/>
      <c r="I6843" s="64"/>
      <c r="J6843" s="2"/>
      <c r="K6843" s="68"/>
    </row>
    <row r="6844" spans="6:11">
      <c r="F6844" s="2"/>
      <c r="G6844" s="2"/>
      <c r="H6844" s="2"/>
      <c r="I6844" s="64"/>
      <c r="J6844" s="2"/>
      <c r="K6844" s="68"/>
    </row>
    <row r="6845" spans="6:11">
      <c r="F6845" s="2"/>
      <c r="G6845" s="2"/>
      <c r="H6845" s="2"/>
      <c r="I6845" s="64"/>
      <c r="J6845" s="2"/>
      <c r="K6845" s="68"/>
    </row>
    <row r="6846" spans="6:11">
      <c r="F6846" s="2"/>
      <c r="G6846" s="2"/>
      <c r="H6846" s="2"/>
      <c r="I6846" s="64"/>
      <c r="J6846" s="2"/>
      <c r="K6846" s="68"/>
    </row>
    <row r="6847" spans="6:11">
      <c r="F6847" s="2"/>
      <c r="G6847" s="2"/>
      <c r="H6847" s="2"/>
      <c r="I6847" s="64"/>
      <c r="J6847" s="2"/>
      <c r="K6847" s="68"/>
    </row>
    <row r="6848" spans="6:11">
      <c r="F6848" s="2"/>
      <c r="G6848" s="2"/>
      <c r="H6848" s="2"/>
      <c r="I6848" s="64"/>
      <c r="J6848" s="2"/>
      <c r="K6848" s="68"/>
    </row>
    <row r="6849" spans="6:11">
      <c r="F6849" s="2"/>
      <c r="G6849" s="2"/>
      <c r="H6849" s="2"/>
      <c r="I6849" s="64"/>
      <c r="J6849" s="2"/>
      <c r="K6849" s="68"/>
    </row>
    <row r="6850" spans="6:11">
      <c r="F6850" s="2"/>
      <c r="G6850" s="2"/>
      <c r="H6850" s="2"/>
      <c r="I6850" s="64"/>
      <c r="J6850" s="2"/>
      <c r="K6850" s="68"/>
    </row>
    <row r="6851" spans="6:11">
      <c r="F6851" s="2"/>
      <c r="G6851" s="2"/>
      <c r="H6851" s="2"/>
      <c r="I6851" s="64"/>
      <c r="J6851" s="2"/>
      <c r="K6851" s="68"/>
    </row>
    <row r="6852" spans="6:11">
      <c r="F6852" s="2"/>
      <c r="G6852" s="2"/>
      <c r="H6852" s="2"/>
      <c r="I6852" s="64"/>
      <c r="J6852" s="2"/>
      <c r="K6852" s="68"/>
    </row>
    <row r="6853" spans="6:11">
      <c r="F6853" s="2"/>
      <c r="G6853" s="2"/>
      <c r="H6853" s="2"/>
      <c r="I6853" s="64"/>
      <c r="J6853" s="2"/>
      <c r="K6853" s="68"/>
    </row>
    <row r="6854" spans="6:11">
      <c r="F6854" s="2"/>
      <c r="G6854" s="2"/>
      <c r="H6854" s="2"/>
      <c r="I6854" s="64"/>
      <c r="J6854" s="2"/>
      <c r="K6854" s="68"/>
    </row>
    <row r="6855" spans="6:11">
      <c r="F6855" s="2"/>
      <c r="G6855" s="2"/>
      <c r="H6855" s="2"/>
      <c r="I6855" s="64"/>
      <c r="J6855" s="2"/>
      <c r="K6855" s="68"/>
    </row>
    <row r="6856" spans="6:11">
      <c r="F6856" s="2"/>
      <c r="G6856" s="2"/>
      <c r="H6856" s="2"/>
      <c r="I6856" s="64"/>
      <c r="J6856" s="2"/>
      <c r="K6856" s="68"/>
    </row>
    <row r="6857" spans="6:11">
      <c r="F6857" s="2"/>
      <c r="G6857" s="2"/>
      <c r="H6857" s="2"/>
      <c r="I6857" s="64"/>
      <c r="J6857" s="2"/>
      <c r="K6857" s="68"/>
    </row>
    <row r="6858" spans="6:11">
      <c r="F6858" s="2"/>
      <c r="G6858" s="2"/>
      <c r="H6858" s="2"/>
      <c r="I6858" s="64"/>
      <c r="J6858" s="2"/>
      <c r="K6858" s="68"/>
    </row>
    <row r="6859" spans="6:11">
      <c r="F6859" s="2"/>
      <c r="G6859" s="2"/>
      <c r="H6859" s="2"/>
      <c r="I6859" s="64"/>
      <c r="J6859" s="2"/>
      <c r="K6859" s="68"/>
    </row>
    <row r="6860" spans="6:11">
      <c r="F6860" s="2"/>
      <c r="G6860" s="2"/>
      <c r="H6860" s="2"/>
      <c r="I6860" s="64"/>
      <c r="J6860" s="2"/>
      <c r="K6860" s="68"/>
    </row>
    <row r="6861" spans="6:11">
      <c r="F6861" s="2"/>
      <c r="G6861" s="2"/>
      <c r="H6861" s="2"/>
      <c r="I6861" s="64"/>
      <c r="J6861" s="2"/>
      <c r="K6861" s="68"/>
    </row>
    <row r="6862" spans="6:11">
      <c r="F6862" s="2"/>
      <c r="G6862" s="2"/>
      <c r="H6862" s="2"/>
      <c r="I6862" s="64"/>
      <c r="J6862" s="2"/>
      <c r="K6862" s="68"/>
    </row>
    <row r="6863" spans="6:11">
      <c r="F6863" s="2"/>
      <c r="G6863" s="2"/>
      <c r="H6863" s="2"/>
      <c r="I6863" s="64"/>
      <c r="J6863" s="2"/>
      <c r="K6863" s="68"/>
    </row>
    <row r="6864" spans="6:11">
      <c r="F6864" s="2"/>
      <c r="G6864" s="2"/>
      <c r="H6864" s="2"/>
      <c r="I6864" s="64"/>
      <c r="J6864" s="2"/>
      <c r="K6864" s="68"/>
    </row>
    <row r="6865" spans="6:11">
      <c r="F6865" s="2"/>
      <c r="G6865" s="2"/>
      <c r="H6865" s="2"/>
      <c r="I6865" s="64"/>
      <c r="J6865" s="2"/>
      <c r="K6865" s="68"/>
    </row>
    <row r="6866" spans="6:11">
      <c r="F6866" s="2"/>
      <c r="G6866" s="2"/>
      <c r="H6866" s="2"/>
      <c r="I6866" s="64"/>
      <c r="J6866" s="2"/>
      <c r="K6866" s="68"/>
    </row>
    <row r="6867" spans="6:11">
      <c r="F6867" s="2"/>
      <c r="G6867" s="2"/>
      <c r="H6867" s="2"/>
      <c r="I6867" s="64"/>
      <c r="J6867" s="2"/>
      <c r="K6867" s="68"/>
    </row>
    <row r="6868" spans="6:11">
      <c r="F6868" s="2"/>
      <c r="G6868" s="2"/>
      <c r="H6868" s="2"/>
      <c r="I6868" s="64"/>
      <c r="J6868" s="2"/>
      <c r="K6868" s="68"/>
    </row>
    <row r="6869" spans="6:11">
      <c r="F6869" s="2"/>
      <c r="G6869" s="2"/>
      <c r="H6869" s="2"/>
      <c r="I6869" s="64"/>
      <c r="J6869" s="2"/>
      <c r="K6869" s="68"/>
    </row>
    <row r="6870" spans="6:11">
      <c r="F6870" s="2"/>
      <c r="G6870" s="2"/>
      <c r="H6870" s="2"/>
      <c r="I6870" s="64"/>
      <c r="J6870" s="2"/>
      <c r="K6870" s="68"/>
    </row>
    <row r="6871" spans="6:11">
      <c r="F6871" s="2"/>
      <c r="G6871" s="2"/>
      <c r="H6871" s="2"/>
      <c r="I6871" s="64"/>
      <c r="J6871" s="2"/>
      <c r="K6871" s="68"/>
    </row>
    <row r="6872" spans="6:11">
      <c r="F6872" s="2"/>
      <c r="G6872" s="2"/>
      <c r="H6872" s="2"/>
      <c r="I6872" s="64"/>
      <c r="J6872" s="2"/>
      <c r="K6872" s="68"/>
    </row>
    <row r="6873" spans="6:11">
      <c r="F6873" s="2"/>
      <c r="G6873" s="2"/>
      <c r="H6873" s="2"/>
      <c r="I6873" s="64"/>
      <c r="J6873" s="2"/>
      <c r="K6873" s="68"/>
    </row>
    <row r="6874" spans="6:11">
      <c r="F6874" s="2"/>
      <c r="G6874" s="2"/>
      <c r="H6874" s="2"/>
      <c r="I6874" s="64"/>
      <c r="J6874" s="2"/>
      <c r="K6874" s="68"/>
    </row>
    <row r="6875" spans="6:11">
      <c r="F6875" s="2"/>
      <c r="G6875" s="2"/>
      <c r="H6875" s="2"/>
      <c r="I6875" s="64"/>
      <c r="J6875" s="2"/>
      <c r="K6875" s="68"/>
    </row>
    <row r="6876" spans="6:11">
      <c r="F6876" s="2"/>
      <c r="G6876" s="2"/>
      <c r="H6876" s="2"/>
      <c r="I6876" s="64"/>
      <c r="J6876" s="2"/>
      <c r="K6876" s="68"/>
    </row>
    <row r="6877" spans="6:11">
      <c r="F6877" s="2"/>
      <c r="G6877" s="2"/>
      <c r="H6877" s="2"/>
      <c r="I6877" s="64"/>
      <c r="J6877" s="2"/>
      <c r="K6877" s="68"/>
    </row>
    <row r="6878" spans="6:11">
      <c r="F6878" s="2"/>
      <c r="G6878" s="2"/>
      <c r="H6878" s="2"/>
      <c r="I6878" s="64"/>
      <c r="J6878" s="2"/>
      <c r="K6878" s="68"/>
    </row>
    <row r="6879" spans="6:11">
      <c r="F6879" s="2"/>
      <c r="G6879" s="2"/>
      <c r="H6879" s="2"/>
      <c r="I6879" s="64"/>
      <c r="J6879" s="2"/>
      <c r="K6879" s="68"/>
    </row>
    <row r="6880" spans="6:11">
      <c r="F6880" s="2"/>
      <c r="G6880" s="2"/>
      <c r="H6880" s="2"/>
      <c r="I6880" s="64"/>
      <c r="J6880" s="2"/>
      <c r="K6880" s="68"/>
    </row>
    <row r="6881" spans="6:11">
      <c r="F6881" s="2"/>
      <c r="G6881" s="2"/>
      <c r="H6881" s="2"/>
      <c r="I6881" s="64"/>
      <c r="J6881" s="2"/>
      <c r="K6881" s="68"/>
    </row>
    <row r="6882" spans="6:11">
      <c r="F6882" s="2"/>
      <c r="G6882" s="2"/>
      <c r="H6882" s="2"/>
      <c r="I6882" s="64"/>
      <c r="J6882" s="2"/>
      <c r="K6882" s="68"/>
    </row>
    <row r="6883" spans="6:11">
      <c r="F6883" s="2"/>
      <c r="G6883" s="2"/>
      <c r="H6883" s="2"/>
      <c r="I6883" s="64"/>
      <c r="J6883" s="2"/>
      <c r="K6883" s="68"/>
    </row>
    <row r="6884" spans="6:11">
      <c r="F6884" s="2"/>
      <c r="G6884" s="2"/>
      <c r="H6884" s="2"/>
      <c r="I6884" s="64"/>
      <c r="J6884" s="2"/>
      <c r="K6884" s="68"/>
    </row>
    <row r="6885" spans="6:11">
      <c r="F6885" s="2"/>
      <c r="G6885" s="2"/>
      <c r="H6885" s="2"/>
      <c r="I6885" s="64"/>
      <c r="J6885" s="2"/>
      <c r="K6885" s="68"/>
    </row>
    <row r="6886" spans="6:11">
      <c r="F6886" s="2"/>
      <c r="G6886" s="2"/>
      <c r="H6886" s="2"/>
      <c r="I6886" s="64"/>
      <c r="J6886" s="2"/>
      <c r="K6886" s="68"/>
    </row>
    <row r="6887" spans="6:11">
      <c r="F6887" s="2"/>
      <c r="G6887" s="2"/>
      <c r="H6887" s="2"/>
      <c r="I6887" s="64"/>
      <c r="J6887" s="2"/>
      <c r="K6887" s="68"/>
    </row>
    <row r="6888" spans="6:11">
      <c r="F6888" s="2"/>
      <c r="G6888" s="2"/>
      <c r="H6888" s="2"/>
      <c r="I6888" s="64"/>
      <c r="J6888" s="2"/>
      <c r="K6888" s="68"/>
    </row>
    <row r="6889" spans="6:11">
      <c r="F6889" s="2"/>
      <c r="G6889" s="2"/>
      <c r="H6889" s="2"/>
      <c r="I6889" s="64"/>
      <c r="J6889" s="2"/>
      <c r="K6889" s="68"/>
    </row>
    <row r="6890" spans="6:11">
      <c r="F6890" s="2"/>
      <c r="G6890" s="2"/>
      <c r="H6890" s="2"/>
      <c r="I6890" s="64"/>
      <c r="J6890" s="2"/>
      <c r="K6890" s="68"/>
    </row>
    <row r="6891" spans="6:11">
      <c r="F6891" s="2"/>
      <c r="G6891" s="2"/>
      <c r="H6891" s="2"/>
      <c r="I6891" s="64"/>
      <c r="J6891" s="2"/>
      <c r="K6891" s="68"/>
    </row>
    <row r="6892" spans="6:11">
      <c r="F6892" s="2"/>
      <c r="G6892" s="2"/>
      <c r="H6892" s="2"/>
      <c r="I6892" s="64"/>
      <c r="J6892" s="2"/>
      <c r="K6892" s="68"/>
    </row>
    <row r="6893" spans="6:11">
      <c r="F6893" s="2"/>
      <c r="G6893" s="2"/>
      <c r="H6893" s="2"/>
      <c r="I6893" s="64"/>
      <c r="J6893" s="2"/>
      <c r="K6893" s="68"/>
    </row>
    <row r="6894" spans="6:11">
      <c r="F6894" s="2"/>
      <c r="G6894" s="2"/>
      <c r="H6894" s="2"/>
      <c r="I6894" s="64"/>
      <c r="J6894" s="2"/>
      <c r="K6894" s="68"/>
    </row>
    <row r="6895" spans="6:11">
      <c r="F6895" s="2"/>
      <c r="G6895" s="2"/>
      <c r="H6895" s="2"/>
      <c r="I6895" s="64"/>
      <c r="J6895" s="2"/>
      <c r="K6895" s="68"/>
    </row>
    <row r="6896" spans="6:11">
      <c r="F6896" s="2"/>
      <c r="G6896" s="2"/>
      <c r="H6896" s="2"/>
      <c r="I6896" s="64"/>
      <c r="J6896" s="2"/>
      <c r="K6896" s="68"/>
    </row>
    <row r="6897" spans="6:11">
      <c r="F6897" s="2"/>
      <c r="G6897" s="2"/>
      <c r="H6897" s="2"/>
      <c r="I6897" s="64"/>
      <c r="J6897" s="2"/>
      <c r="K6897" s="68"/>
    </row>
    <row r="6898" spans="6:11">
      <c r="F6898" s="2"/>
      <c r="G6898" s="2"/>
      <c r="H6898" s="2"/>
      <c r="I6898" s="64"/>
      <c r="J6898" s="2"/>
      <c r="K6898" s="68"/>
    </row>
    <row r="6899" spans="6:11">
      <c r="F6899" s="2"/>
      <c r="G6899" s="2"/>
      <c r="H6899" s="2"/>
      <c r="I6899" s="64"/>
      <c r="J6899" s="2"/>
      <c r="K6899" s="68"/>
    </row>
    <row r="6900" spans="6:11">
      <c r="F6900" s="2"/>
      <c r="G6900" s="2"/>
      <c r="H6900" s="2"/>
      <c r="I6900" s="64"/>
      <c r="J6900" s="2"/>
      <c r="K6900" s="68"/>
    </row>
    <row r="6901" spans="6:11">
      <c r="F6901" s="2"/>
      <c r="G6901" s="2"/>
      <c r="H6901" s="2"/>
      <c r="I6901" s="64"/>
      <c r="J6901" s="2"/>
      <c r="K6901" s="68"/>
    </row>
    <row r="6902" spans="6:11">
      <c r="F6902" s="2"/>
      <c r="G6902" s="2"/>
      <c r="H6902" s="2"/>
      <c r="I6902" s="64"/>
      <c r="J6902" s="2"/>
      <c r="K6902" s="68"/>
    </row>
    <row r="6903" spans="6:11">
      <c r="F6903" s="2"/>
      <c r="G6903" s="2"/>
      <c r="H6903" s="2"/>
      <c r="I6903" s="64"/>
      <c r="J6903" s="2"/>
      <c r="K6903" s="68"/>
    </row>
    <row r="6904" spans="6:11">
      <c r="F6904" s="2"/>
      <c r="G6904" s="2"/>
      <c r="H6904" s="2"/>
      <c r="I6904" s="64"/>
      <c r="J6904" s="2"/>
      <c r="K6904" s="68"/>
    </row>
    <row r="6905" spans="6:11">
      <c r="F6905" s="2"/>
      <c r="G6905" s="2"/>
      <c r="H6905" s="2"/>
      <c r="I6905" s="64"/>
      <c r="J6905" s="2"/>
      <c r="K6905" s="68"/>
    </row>
    <row r="6906" spans="6:11">
      <c r="F6906" s="2"/>
      <c r="G6906" s="2"/>
      <c r="H6906" s="2"/>
      <c r="I6906" s="64"/>
      <c r="J6906" s="2"/>
      <c r="K6906" s="68"/>
    </row>
    <row r="6907" spans="6:11">
      <c r="F6907" s="2"/>
      <c r="G6907" s="2"/>
      <c r="H6907" s="2"/>
      <c r="I6907" s="64"/>
      <c r="J6907" s="2"/>
      <c r="K6907" s="68"/>
    </row>
    <row r="6908" spans="6:11">
      <c r="F6908" s="2"/>
      <c r="G6908" s="2"/>
      <c r="H6908" s="2"/>
      <c r="I6908" s="64"/>
      <c r="J6908" s="2"/>
      <c r="K6908" s="68"/>
    </row>
    <row r="6909" spans="6:11">
      <c r="F6909" s="2"/>
      <c r="G6909" s="2"/>
      <c r="H6909" s="2"/>
      <c r="I6909" s="64"/>
      <c r="J6909" s="2"/>
      <c r="K6909" s="68"/>
    </row>
    <row r="6910" spans="6:11">
      <c r="F6910" s="2"/>
      <c r="G6910" s="2"/>
      <c r="H6910" s="2"/>
      <c r="I6910" s="64"/>
      <c r="J6910" s="2"/>
      <c r="K6910" s="68"/>
    </row>
    <row r="6911" spans="6:11">
      <c r="F6911" s="2"/>
      <c r="G6911" s="2"/>
      <c r="H6911" s="2"/>
      <c r="I6911" s="64"/>
      <c r="J6911" s="2"/>
      <c r="K6911" s="68"/>
    </row>
    <row r="6912" spans="6:11">
      <c r="F6912" s="2"/>
      <c r="G6912" s="2"/>
      <c r="H6912" s="2"/>
      <c r="I6912" s="64"/>
      <c r="J6912" s="2"/>
      <c r="K6912" s="68"/>
    </row>
    <row r="6913" spans="6:11">
      <c r="F6913" s="2"/>
      <c r="G6913" s="2"/>
      <c r="H6913" s="2"/>
      <c r="I6913" s="64"/>
      <c r="J6913" s="2"/>
      <c r="K6913" s="68"/>
    </row>
    <row r="6914" spans="6:11">
      <c r="F6914" s="2"/>
      <c r="G6914" s="2"/>
      <c r="H6914" s="2"/>
      <c r="I6914" s="64"/>
      <c r="J6914" s="2"/>
      <c r="K6914" s="68"/>
    </row>
    <row r="6915" spans="6:11">
      <c r="F6915" s="2"/>
      <c r="G6915" s="2"/>
      <c r="H6915" s="2"/>
      <c r="I6915" s="64"/>
      <c r="J6915" s="2"/>
      <c r="K6915" s="68"/>
    </row>
    <row r="6916" spans="6:11">
      <c r="F6916" s="2"/>
      <c r="G6916" s="2"/>
      <c r="H6916" s="2"/>
      <c r="I6916" s="64"/>
      <c r="J6916" s="2"/>
      <c r="K6916" s="68"/>
    </row>
    <row r="6917" spans="6:11">
      <c r="F6917" s="2"/>
      <c r="G6917" s="2"/>
      <c r="H6917" s="2"/>
      <c r="I6917" s="64"/>
      <c r="J6917" s="2"/>
      <c r="K6917" s="68"/>
    </row>
    <row r="6918" spans="6:11">
      <c r="F6918" s="2"/>
      <c r="G6918" s="2"/>
      <c r="H6918" s="2"/>
      <c r="I6918" s="64"/>
      <c r="J6918" s="2"/>
      <c r="K6918" s="68"/>
    </row>
    <row r="6919" spans="6:11">
      <c r="F6919" s="2"/>
      <c r="G6919" s="2"/>
      <c r="H6919" s="2"/>
      <c r="I6919" s="64"/>
      <c r="J6919" s="2"/>
      <c r="K6919" s="68"/>
    </row>
    <row r="6920" spans="6:11">
      <c r="F6920" s="2"/>
      <c r="G6920" s="2"/>
      <c r="H6920" s="2"/>
      <c r="I6920" s="64"/>
      <c r="J6920" s="2"/>
      <c r="K6920" s="68"/>
    </row>
    <row r="6921" spans="6:11">
      <c r="F6921" s="2"/>
      <c r="G6921" s="2"/>
      <c r="H6921" s="2"/>
      <c r="I6921" s="64"/>
      <c r="J6921" s="2"/>
      <c r="K6921" s="68"/>
    </row>
    <row r="6922" spans="6:11">
      <c r="F6922" s="2"/>
      <c r="G6922" s="2"/>
      <c r="H6922" s="2"/>
      <c r="I6922" s="64"/>
      <c r="J6922" s="2"/>
      <c r="K6922" s="68"/>
    </row>
    <row r="6923" spans="6:11">
      <c r="F6923" s="2"/>
      <c r="G6923" s="2"/>
      <c r="H6923" s="2"/>
      <c r="I6923" s="64"/>
      <c r="J6923" s="2"/>
      <c r="K6923" s="68"/>
    </row>
    <row r="6924" spans="6:11">
      <c r="F6924" s="2"/>
      <c r="G6924" s="2"/>
      <c r="H6924" s="2"/>
      <c r="I6924" s="64"/>
      <c r="J6924" s="2"/>
      <c r="K6924" s="68"/>
    </row>
    <row r="6925" spans="6:11">
      <c r="F6925" s="2"/>
      <c r="G6925" s="2"/>
      <c r="H6925" s="2"/>
      <c r="I6925" s="64"/>
      <c r="J6925" s="2"/>
      <c r="K6925" s="68"/>
    </row>
    <row r="6926" spans="6:11">
      <c r="F6926" s="2"/>
      <c r="G6926" s="2"/>
      <c r="H6926" s="2"/>
      <c r="I6926" s="64"/>
      <c r="J6926" s="2"/>
      <c r="K6926" s="68"/>
    </row>
    <row r="6927" spans="6:11">
      <c r="F6927" s="2"/>
      <c r="G6927" s="2"/>
      <c r="H6927" s="2"/>
      <c r="I6927" s="64"/>
      <c r="J6927" s="2"/>
      <c r="K6927" s="68"/>
    </row>
    <row r="6928" spans="6:11">
      <c r="F6928" s="2"/>
      <c r="G6928" s="2"/>
      <c r="H6928" s="2"/>
      <c r="I6928" s="64"/>
      <c r="J6928" s="2"/>
      <c r="K6928" s="68"/>
    </row>
    <row r="6929" spans="6:11">
      <c r="F6929" s="2"/>
      <c r="G6929" s="2"/>
      <c r="H6929" s="2"/>
      <c r="I6929" s="64"/>
      <c r="J6929" s="2"/>
      <c r="K6929" s="68"/>
    </row>
    <row r="6930" spans="6:11">
      <c r="F6930" s="2"/>
      <c r="G6930" s="2"/>
      <c r="H6930" s="2"/>
      <c r="I6930" s="64"/>
      <c r="J6930" s="2"/>
      <c r="K6930" s="68"/>
    </row>
    <row r="6931" spans="6:11">
      <c r="F6931" s="2"/>
      <c r="G6931" s="2"/>
      <c r="H6931" s="2"/>
      <c r="I6931" s="64"/>
      <c r="J6931" s="2"/>
      <c r="K6931" s="68"/>
    </row>
    <row r="6932" spans="6:11">
      <c r="F6932" s="2"/>
      <c r="G6932" s="2"/>
      <c r="H6932" s="2"/>
      <c r="I6932" s="64"/>
      <c r="J6932" s="2"/>
      <c r="K6932" s="68"/>
    </row>
    <row r="6933" spans="6:11">
      <c r="F6933" s="2"/>
      <c r="G6933" s="2"/>
      <c r="H6933" s="2"/>
      <c r="I6933" s="64"/>
      <c r="J6933" s="2"/>
      <c r="K6933" s="68"/>
    </row>
    <row r="6934" spans="6:11">
      <c r="F6934" s="2"/>
      <c r="G6934" s="2"/>
      <c r="H6934" s="2"/>
      <c r="I6934" s="64"/>
      <c r="J6934" s="2"/>
      <c r="K6934" s="68"/>
    </row>
    <row r="6935" spans="6:11">
      <c r="F6935" s="2"/>
      <c r="G6935" s="2"/>
      <c r="H6935" s="2"/>
      <c r="I6935" s="64"/>
      <c r="J6935" s="2"/>
      <c r="K6935" s="68"/>
    </row>
    <row r="6936" spans="6:11">
      <c r="F6936" s="2"/>
      <c r="G6936" s="2"/>
      <c r="H6936" s="2"/>
      <c r="I6936" s="64"/>
      <c r="J6936" s="2"/>
      <c r="K6936" s="68"/>
    </row>
    <row r="6937" spans="6:11">
      <c r="F6937" s="2"/>
      <c r="G6937" s="2"/>
      <c r="H6937" s="2"/>
      <c r="I6937" s="64"/>
      <c r="J6937" s="2"/>
      <c r="K6937" s="68"/>
    </row>
    <row r="6938" spans="6:11">
      <c r="F6938" s="2"/>
      <c r="G6938" s="2"/>
      <c r="H6938" s="2"/>
      <c r="I6938" s="64"/>
      <c r="J6938" s="2"/>
      <c r="K6938" s="68"/>
    </row>
    <row r="6939" spans="6:11">
      <c r="F6939" s="2"/>
      <c r="G6939" s="2"/>
      <c r="H6939" s="2"/>
      <c r="I6939" s="64"/>
      <c r="J6939" s="2"/>
      <c r="K6939" s="68"/>
    </row>
    <row r="6940" spans="6:11">
      <c r="F6940" s="2"/>
      <c r="G6940" s="2"/>
      <c r="H6940" s="2"/>
      <c r="I6940" s="64"/>
      <c r="J6940" s="2"/>
      <c r="K6940" s="68"/>
    </row>
    <row r="6941" spans="6:11">
      <c r="F6941" s="2"/>
      <c r="G6941" s="2"/>
      <c r="H6941" s="2"/>
      <c r="I6941" s="64"/>
      <c r="J6941" s="2"/>
      <c r="K6941" s="68"/>
    </row>
    <row r="6942" spans="6:11">
      <c r="F6942" s="2"/>
      <c r="G6942" s="2"/>
      <c r="H6942" s="2"/>
      <c r="I6942" s="64"/>
      <c r="J6942" s="2"/>
      <c r="K6942" s="68"/>
    </row>
    <row r="6943" spans="6:11">
      <c r="F6943" s="2"/>
      <c r="G6943" s="2"/>
      <c r="H6943" s="2"/>
      <c r="I6943" s="64"/>
      <c r="J6943" s="2"/>
      <c r="K6943" s="68"/>
    </row>
    <row r="6944" spans="6:11">
      <c r="F6944" s="2"/>
      <c r="G6944" s="2"/>
      <c r="H6944" s="2"/>
      <c r="I6944" s="64"/>
      <c r="J6944" s="2"/>
      <c r="K6944" s="68"/>
    </row>
    <row r="6945" spans="6:11">
      <c r="F6945" s="2"/>
      <c r="G6945" s="2"/>
      <c r="H6945" s="2"/>
      <c r="I6945" s="64"/>
      <c r="J6945" s="2"/>
      <c r="K6945" s="68"/>
    </row>
    <row r="6946" spans="6:11">
      <c r="F6946" s="2"/>
      <c r="G6946" s="2"/>
      <c r="H6946" s="2"/>
      <c r="I6946" s="64"/>
      <c r="J6946" s="2"/>
      <c r="K6946" s="68"/>
    </row>
    <row r="6947" spans="6:11">
      <c r="F6947" s="2"/>
      <c r="G6947" s="2"/>
      <c r="H6947" s="2"/>
      <c r="I6947" s="64"/>
      <c r="J6947" s="2"/>
      <c r="K6947" s="68"/>
    </row>
    <row r="6948" spans="6:11">
      <c r="F6948" s="2"/>
      <c r="G6948" s="2"/>
      <c r="H6948" s="2"/>
      <c r="I6948" s="64"/>
      <c r="J6948" s="2"/>
      <c r="K6948" s="68"/>
    </row>
    <row r="6949" spans="6:11">
      <c r="F6949" s="2"/>
      <c r="G6949" s="2"/>
      <c r="H6949" s="2"/>
      <c r="I6949" s="64"/>
      <c r="J6949" s="2"/>
      <c r="K6949" s="68"/>
    </row>
    <row r="6950" spans="6:11">
      <c r="F6950" s="2"/>
      <c r="G6950" s="2"/>
      <c r="H6950" s="2"/>
      <c r="I6950" s="64"/>
      <c r="J6950" s="2"/>
      <c r="K6950" s="68"/>
    </row>
    <row r="6951" spans="6:11">
      <c r="F6951" s="2"/>
      <c r="G6951" s="2"/>
      <c r="H6951" s="2"/>
      <c r="I6951" s="64"/>
      <c r="J6951" s="2"/>
      <c r="K6951" s="68"/>
    </row>
    <row r="6952" spans="6:11">
      <c r="F6952" s="2"/>
      <c r="G6952" s="2"/>
      <c r="H6952" s="2"/>
      <c r="I6952" s="64"/>
      <c r="J6952" s="2"/>
      <c r="K6952" s="68"/>
    </row>
    <row r="6953" spans="6:11">
      <c r="F6953" s="2"/>
      <c r="G6953" s="2"/>
      <c r="H6953" s="2"/>
      <c r="I6953" s="64"/>
      <c r="J6953" s="2"/>
      <c r="K6953" s="68"/>
    </row>
    <row r="6954" spans="6:11">
      <c r="F6954" s="2"/>
      <c r="G6954" s="2"/>
      <c r="H6954" s="2"/>
      <c r="I6954" s="64"/>
      <c r="J6954" s="2"/>
      <c r="K6954" s="68"/>
    </row>
    <row r="6955" spans="6:11">
      <c r="F6955" s="2"/>
      <c r="G6955" s="2"/>
      <c r="H6955" s="2"/>
      <c r="I6955" s="64"/>
      <c r="J6955" s="2"/>
      <c r="K6955" s="68"/>
    </row>
    <row r="6956" spans="6:11">
      <c r="F6956" s="2"/>
      <c r="G6956" s="2"/>
      <c r="H6956" s="2"/>
      <c r="I6956" s="64"/>
      <c r="J6956" s="2"/>
      <c r="K6956" s="68"/>
    </row>
    <row r="6957" spans="6:11">
      <c r="F6957" s="2"/>
      <c r="G6957" s="2"/>
      <c r="H6957" s="2"/>
      <c r="I6957" s="64"/>
      <c r="J6957" s="2"/>
      <c r="K6957" s="68"/>
    </row>
    <row r="6958" spans="6:11">
      <c r="F6958" s="2"/>
      <c r="G6958" s="2"/>
      <c r="H6958" s="2"/>
      <c r="I6958" s="64"/>
      <c r="J6958" s="2"/>
      <c r="K6958" s="68"/>
    </row>
    <row r="6959" spans="6:11">
      <c r="F6959" s="2"/>
      <c r="G6959" s="2"/>
      <c r="H6959" s="2"/>
      <c r="I6959" s="64"/>
      <c r="J6959" s="2"/>
      <c r="K6959" s="68"/>
    </row>
    <row r="6960" spans="6:11">
      <c r="F6960" s="2"/>
      <c r="G6960" s="2"/>
      <c r="H6960" s="2"/>
      <c r="I6960" s="64"/>
      <c r="J6960" s="2"/>
      <c r="K6960" s="68"/>
    </row>
    <row r="6961" spans="6:11">
      <c r="F6961" s="2"/>
      <c r="G6961" s="2"/>
      <c r="H6961" s="2"/>
      <c r="I6961" s="64"/>
      <c r="J6961" s="2"/>
      <c r="K6961" s="68"/>
    </row>
    <row r="6962" spans="6:11">
      <c r="F6962" s="2"/>
      <c r="G6962" s="2"/>
      <c r="H6962" s="2"/>
      <c r="I6962" s="64"/>
      <c r="J6962" s="2"/>
      <c r="K6962" s="68"/>
    </row>
    <row r="6963" spans="6:11">
      <c r="F6963" s="2"/>
      <c r="G6963" s="2"/>
      <c r="H6963" s="2"/>
      <c r="I6963" s="64"/>
      <c r="J6963" s="2"/>
      <c r="K6963" s="68"/>
    </row>
    <row r="6964" spans="6:11">
      <c r="F6964" s="2"/>
      <c r="G6964" s="2"/>
      <c r="H6964" s="2"/>
      <c r="I6964" s="64"/>
      <c r="J6964" s="2"/>
      <c r="K6964" s="68"/>
    </row>
    <row r="6965" spans="6:11">
      <c r="F6965" s="2"/>
      <c r="G6965" s="2"/>
      <c r="H6965" s="2"/>
      <c r="I6965" s="64"/>
      <c r="J6965" s="2"/>
      <c r="K6965" s="68"/>
    </row>
    <row r="6966" spans="6:11">
      <c r="F6966" s="2"/>
      <c r="G6966" s="2"/>
      <c r="H6966" s="2"/>
      <c r="I6966" s="64"/>
      <c r="J6966" s="2"/>
      <c r="K6966" s="68"/>
    </row>
    <row r="6967" spans="6:11">
      <c r="F6967" s="2"/>
      <c r="G6967" s="2"/>
      <c r="H6967" s="2"/>
      <c r="I6967" s="64"/>
      <c r="J6967" s="2"/>
      <c r="K6967" s="68"/>
    </row>
    <row r="6968" spans="6:11">
      <c r="F6968" s="2"/>
      <c r="G6968" s="2"/>
      <c r="H6968" s="2"/>
      <c r="I6968" s="64"/>
      <c r="J6968" s="2"/>
      <c r="K6968" s="68"/>
    </row>
    <row r="6969" spans="6:11">
      <c r="F6969" s="2"/>
      <c r="G6969" s="2"/>
      <c r="H6969" s="2"/>
      <c r="I6969" s="64"/>
      <c r="J6969" s="2"/>
      <c r="K6969" s="68"/>
    </row>
    <row r="6970" spans="6:11">
      <c r="F6970" s="2"/>
      <c r="G6970" s="2"/>
      <c r="H6970" s="2"/>
      <c r="I6970" s="64"/>
      <c r="J6970" s="2"/>
      <c r="K6970" s="68"/>
    </row>
    <row r="6971" spans="6:11">
      <c r="F6971" s="2"/>
      <c r="G6971" s="2"/>
      <c r="H6971" s="2"/>
      <c r="I6971" s="64"/>
      <c r="J6971" s="2"/>
      <c r="K6971" s="68"/>
    </row>
    <row r="6972" spans="6:11">
      <c r="F6972" s="2"/>
      <c r="G6972" s="2"/>
      <c r="H6972" s="2"/>
      <c r="I6972" s="64"/>
      <c r="J6972" s="2"/>
      <c r="K6972" s="68"/>
    </row>
    <row r="6973" spans="6:11">
      <c r="F6973" s="2"/>
      <c r="G6973" s="2"/>
      <c r="H6973" s="2"/>
      <c r="I6973" s="64"/>
      <c r="J6973" s="2"/>
      <c r="K6973" s="68"/>
    </row>
    <row r="6974" spans="6:11">
      <c r="F6974" s="2"/>
      <c r="G6974" s="2"/>
      <c r="H6974" s="2"/>
      <c r="I6974" s="64"/>
      <c r="J6974" s="2"/>
      <c r="K6974" s="68"/>
    </row>
    <row r="6975" spans="6:11">
      <c r="F6975" s="2"/>
      <c r="G6975" s="2"/>
      <c r="H6975" s="2"/>
      <c r="I6975" s="64"/>
      <c r="J6975" s="2"/>
      <c r="K6975" s="68"/>
    </row>
    <row r="6976" spans="6:11">
      <c r="F6976" s="2"/>
      <c r="G6976" s="2"/>
      <c r="H6976" s="2"/>
      <c r="I6976" s="64"/>
      <c r="J6976" s="2"/>
      <c r="K6976" s="68"/>
    </row>
    <row r="6977" spans="6:11">
      <c r="F6977" s="2"/>
      <c r="G6977" s="2"/>
      <c r="H6977" s="2"/>
      <c r="I6977" s="64"/>
      <c r="J6977" s="2"/>
      <c r="K6977" s="68"/>
    </row>
    <row r="6978" spans="6:11">
      <c r="F6978" s="2"/>
      <c r="G6978" s="2"/>
      <c r="H6978" s="2"/>
      <c r="I6978" s="64"/>
      <c r="J6978" s="2"/>
      <c r="K6978" s="68"/>
    </row>
    <row r="6979" spans="6:11">
      <c r="F6979" s="2"/>
      <c r="G6979" s="2"/>
      <c r="H6979" s="2"/>
      <c r="I6979" s="64"/>
      <c r="J6979" s="2"/>
      <c r="K6979" s="68"/>
    </row>
    <row r="6980" spans="6:11">
      <c r="F6980" s="2"/>
      <c r="G6980" s="2"/>
      <c r="H6980" s="2"/>
      <c r="I6980" s="64"/>
      <c r="J6980" s="2"/>
      <c r="K6980" s="68"/>
    </row>
    <row r="6981" spans="6:11">
      <c r="F6981" s="2"/>
      <c r="G6981" s="2"/>
      <c r="H6981" s="2"/>
      <c r="I6981" s="64"/>
      <c r="J6981" s="2"/>
      <c r="K6981" s="68"/>
    </row>
    <row r="6982" spans="6:11">
      <c r="F6982" s="2"/>
      <c r="G6982" s="2"/>
      <c r="H6982" s="2"/>
      <c r="I6982" s="64"/>
      <c r="J6982" s="2"/>
      <c r="K6982" s="68"/>
    </row>
    <row r="6983" spans="6:11">
      <c r="F6983" s="2"/>
      <c r="G6983" s="2"/>
      <c r="H6983" s="2"/>
      <c r="I6983" s="64"/>
      <c r="J6983" s="2"/>
      <c r="K6983" s="68"/>
    </row>
    <row r="6984" spans="6:11">
      <c r="F6984" s="2"/>
      <c r="G6984" s="2"/>
      <c r="H6984" s="2"/>
      <c r="I6984" s="64"/>
      <c r="J6984" s="2"/>
      <c r="K6984" s="68"/>
    </row>
    <row r="6985" spans="6:11">
      <c r="F6985" s="2"/>
      <c r="G6985" s="2"/>
      <c r="H6985" s="2"/>
      <c r="I6985" s="64"/>
      <c r="J6985" s="2"/>
      <c r="K6985" s="68"/>
    </row>
    <row r="6986" spans="6:11">
      <c r="F6986" s="2"/>
      <c r="G6986" s="2"/>
      <c r="H6986" s="2"/>
      <c r="I6986" s="64"/>
      <c r="J6986" s="2"/>
      <c r="K6986" s="68"/>
    </row>
    <row r="6987" spans="6:11">
      <c r="F6987" s="2"/>
      <c r="G6987" s="2"/>
      <c r="H6987" s="2"/>
      <c r="I6987" s="64"/>
      <c r="J6987" s="2"/>
      <c r="K6987" s="68"/>
    </row>
    <row r="6988" spans="6:11">
      <c r="F6988" s="2"/>
      <c r="G6988" s="2"/>
      <c r="H6988" s="2"/>
      <c r="I6988" s="64"/>
      <c r="J6988" s="2"/>
      <c r="K6988" s="68"/>
    </row>
    <row r="6989" spans="6:11">
      <c r="F6989" s="2"/>
      <c r="G6989" s="2"/>
      <c r="H6989" s="2"/>
      <c r="I6989" s="64"/>
      <c r="J6989" s="2"/>
      <c r="K6989" s="68"/>
    </row>
    <row r="6990" spans="6:11">
      <c r="F6990" s="2"/>
      <c r="G6990" s="2"/>
      <c r="H6990" s="2"/>
      <c r="I6990" s="64"/>
      <c r="J6990" s="2"/>
      <c r="K6990" s="68"/>
    </row>
    <row r="6991" spans="6:11">
      <c r="F6991" s="2"/>
      <c r="G6991" s="2"/>
      <c r="H6991" s="2"/>
      <c r="I6991" s="64"/>
      <c r="J6991" s="2"/>
      <c r="K6991" s="68"/>
    </row>
    <row r="6992" spans="6:11">
      <c r="F6992" s="2"/>
      <c r="G6992" s="2"/>
      <c r="H6992" s="2"/>
      <c r="I6992" s="64"/>
      <c r="J6992" s="2"/>
      <c r="K6992" s="68"/>
    </row>
    <row r="6993" spans="6:11">
      <c r="F6993" s="2"/>
      <c r="G6993" s="2"/>
      <c r="H6993" s="2"/>
      <c r="I6993" s="64"/>
      <c r="J6993" s="2"/>
      <c r="K6993" s="68"/>
    </row>
    <row r="6994" spans="6:11">
      <c r="F6994" s="2"/>
      <c r="G6994" s="2"/>
      <c r="H6994" s="2"/>
      <c r="I6994" s="64"/>
      <c r="J6994" s="2"/>
      <c r="K6994" s="68"/>
    </row>
    <row r="6995" spans="6:11">
      <c r="F6995" s="2"/>
      <c r="G6995" s="2"/>
      <c r="H6995" s="2"/>
      <c r="I6995" s="64"/>
      <c r="J6995" s="2"/>
      <c r="K6995" s="68"/>
    </row>
    <row r="6996" spans="6:11">
      <c r="F6996" s="2"/>
      <c r="G6996" s="2"/>
      <c r="H6996" s="2"/>
      <c r="I6996" s="64"/>
      <c r="J6996" s="2"/>
      <c r="K6996" s="68"/>
    </row>
    <row r="6997" spans="6:11">
      <c r="F6997" s="2"/>
      <c r="G6997" s="2"/>
      <c r="H6997" s="2"/>
      <c r="I6997" s="64"/>
      <c r="J6997" s="2"/>
      <c r="K6997" s="68"/>
    </row>
    <row r="6998" spans="6:11">
      <c r="F6998" s="2"/>
      <c r="G6998" s="2"/>
      <c r="H6998" s="2"/>
      <c r="I6998" s="64"/>
      <c r="J6998" s="2"/>
      <c r="K6998" s="68"/>
    </row>
    <row r="6999" spans="6:11">
      <c r="F6999" s="2"/>
      <c r="G6999" s="2"/>
      <c r="H6999" s="2"/>
      <c r="I6999" s="64"/>
      <c r="J6999" s="2"/>
      <c r="K6999" s="68"/>
    </row>
    <row r="7000" spans="6:11">
      <c r="F7000" s="2"/>
      <c r="G7000" s="2"/>
      <c r="H7000" s="2"/>
      <c r="I7000" s="64"/>
      <c r="J7000" s="2"/>
      <c r="K7000" s="68"/>
    </row>
    <row r="7001" spans="6:11">
      <c r="F7001" s="2"/>
      <c r="G7001" s="2"/>
      <c r="H7001" s="2"/>
      <c r="I7001" s="64"/>
      <c r="J7001" s="2"/>
      <c r="K7001" s="68"/>
    </row>
    <row r="7002" spans="6:11">
      <c r="F7002" s="2"/>
      <c r="G7002" s="2"/>
      <c r="H7002" s="2"/>
      <c r="I7002" s="64"/>
      <c r="J7002" s="2"/>
      <c r="K7002" s="68"/>
    </row>
    <row r="7003" spans="6:11">
      <c r="F7003" s="2"/>
      <c r="G7003" s="2"/>
      <c r="H7003" s="2"/>
      <c r="I7003" s="64"/>
      <c r="J7003" s="2"/>
      <c r="K7003" s="68"/>
    </row>
    <row r="7004" spans="6:11">
      <c r="F7004" s="2"/>
      <c r="G7004" s="2"/>
      <c r="H7004" s="2"/>
      <c r="I7004" s="64"/>
      <c r="J7004" s="2"/>
      <c r="K7004" s="68"/>
    </row>
    <row r="7005" spans="6:11">
      <c r="F7005" s="2"/>
      <c r="G7005" s="2"/>
      <c r="H7005" s="2"/>
      <c r="I7005" s="64"/>
      <c r="J7005" s="2"/>
      <c r="K7005" s="68"/>
    </row>
    <row r="7006" spans="6:11">
      <c r="F7006" s="2"/>
      <c r="G7006" s="2"/>
      <c r="H7006" s="2"/>
      <c r="I7006" s="64"/>
      <c r="J7006" s="2"/>
      <c r="K7006" s="68"/>
    </row>
    <row r="7007" spans="6:11">
      <c r="F7007" s="2"/>
      <c r="G7007" s="2"/>
      <c r="H7007" s="2"/>
      <c r="I7007" s="64"/>
      <c r="J7007" s="2"/>
      <c r="K7007" s="68"/>
    </row>
    <row r="7008" spans="6:11">
      <c r="F7008" s="2"/>
      <c r="G7008" s="2"/>
      <c r="H7008" s="2"/>
      <c r="I7008" s="64"/>
      <c r="J7008" s="2"/>
      <c r="K7008" s="68"/>
    </row>
    <row r="7009" spans="6:11">
      <c r="F7009" s="2"/>
      <c r="G7009" s="2"/>
      <c r="H7009" s="2"/>
      <c r="I7009" s="64"/>
      <c r="J7009" s="2"/>
      <c r="K7009" s="68"/>
    </row>
    <row r="7010" spans="6:11">
      <c r="F7010" s="2"/>
      <c r="G7010" s="2"/>
      <c r="H7010" s="2"/>
      <c r="I7010" s="64"/>
      <c r="J7010" s="2"/>
      <c r="K7010" s="68"/>
    </row>
    <row r="7011" spans="6:11">
      <c r="F7011" s="2"/>
      <c r="G7011" s="2"/>
      <c r="H7011" s="2"/>
      <c r="I7011" s="64"/>
      <c r="J7011" s="2"/>
      <c r="K7011" s="68"/>
    </row>
    <row r="7012" spans="6:11">
      <c r="F7012" s="2"/>
      <c r="G7012" s="2"/>
      <c r="H7012" s="2"/>
      <c r="I7012" s="64"/>
      <c r="J7012" s="2"/>
      <c r="K7012" s="68"/>
    </row>
    <row r="7013" spans="6:11">
      <c r="F7013" s="2"/>
      <c r="G7013" s="2"/>
      <c r="H7013" s="2"/>
      <c r="I7013" s="64"/>
      <c r="J7013" s="2"/>
      <c r="K7013" s="68"/>
    </row>
    <row r="7014" spans="6:11">
      <c r="F7014" s="2"/>
      <c r="G7014" s="2"/>
      <c r="H7014" s="2"/>
      <c r="I7014" s="64"/>
      <c r="J7014" s="2"/>
      <c r="K7014" s="68"/>
    </row>
    <row r="7015" spans="6:11">
      <c r="F7015" s="2"/>
      <c r="G7015" s="2"/>
      <c r="H7015" s="2"/>
      <c r="I7015" s="64"/>
      <c r="J7015" s="2"/>
      <c r="K7015" s="68"/>
    </row>
    <row r="7016" spans="6:11">
      <c r="F7016" s="2"/>
      <c r="G7016" s="2"/>
      <c r="H7016" s="2"/>
      <c r="I7016" s="64"/>
      <c r="J7016" s="2"/>
      <c r="K7016" s="68"/>
    </row>
    <row r="7017" spans="6:11">
      <c r="F7017" s="2"/>
      <c r="G7017" s="2"/>
      <c r="H7017" s="2"/>
      <c r="I7017" s="64"/>
      <c r="J7017" s="2"/>
      <c r="K7017" s="68"/>
    </row>
    <row r="7018" spans="6:11">
      <c r="F7018" s="2"/>
      <c r="G7018" s="2"/>
      <c r="H7018" s="2"/>
      <c r="I7018" s="64"/>
      <c r="J7018" s="2"/>
      <c r="K7018" s="68"/>
    </row>
    <row r="7019" spans="6:11">
      <c r="F7019" s="2"/>
      <c r="G7019" s="2"/>
      <c r="H7019" s="2"/>
      <c r="I7019" s="64"/>
      <c r="J7019" s="2"/>
      <c r="K7019" s="68"/>
    </row>
    <row r="7020" spans="6:11">
      <c r="F7020" s="2"/>
      <c r="G7020" s="2"/>
      <c r="H7020" s="2"/>
      <c r="I7020" s="64"/>
      <c r="J7020" s="2"/>
      <c r="K7020" s="68"/>
    </row>
    <row r="7021" spans="6:11">
      <c r="F7021" s="2"/>
      <c r="G7021" s="2"/>
      <c r="H7021" s="2"/>
      <c r="I7021" s="64"/>
      <c r="J7021" s="2"/>
      <c r="K7021" s="68"/>
    </row>
    <row r="7022" spans="6:11">
      <c r="F7022" s="2"/>
      <c r="G7022" s="2"/>
      <c r="H7022" s="2"/>
      <c r="I7022" s="64"/>
      <c r="J7022" s="2"/>
      <c r="K7022" s="68"/>
    </row>
    <row r="7023" spans="6:11">
      <c r="F7023" s="2"/>
      <c r="G7023" s="2"/>
      <c r="H7023" s="2"/>
      <c r="I7023" s="64"/>
      <c r="J7023" s="2"/>
      <c r="K7023" s="68"/>
    </row>
    <row r="7024" spans="6:11">
      <c r="F7024" s="2"/>
      <c r="G7024" s="2"/>
      <c r="H7024" s="2"/>
      <c r="I7024" s="64"/>
      <c r="J7024" s="2"/>
      <c r="K7024" s="68"/>
    </row>
    <row r="7025" spans="6:11">
      <c r="F7025" s="2"/>
      <c r="G7025" s="2"/>
      <c r="H7025" s="2"/>
      <c r="I7025" s="64"/>
      <c r="J7025" s="2"/>
      <c r="K7025" s="68"/>
    </row>
    <row r="7026" spans="6:11">
      <c r="F7026" s="2"/>
      <c r="G7026" s="2"/>
      <c r="H7026" s="2"/>
      <c r="I7026" s="64"/>
      <c r="J7026" s="2"/>
      <c r="K7026" s="68"/>
    </row>
    <row r="7027" spans="6:11">
      <c r="F7027" s="2"/>
      <c r="G7027" s="2"/>
      <c r="H7027" s="2"/>
      <c r="I7027" s="64"/>
      <c r="J7027" s="2"/>
      <c r="K7027" s="68"/>
    </row>
    <row r="7028" spans="6:11">
      <c r="F7028" s="2"/>
      <c r="G7028" s="2"/>
      <c r="H7028" s="2"/>
      <c r="I7028" s="64"/>
      <c r="J7028" s="2"/>
      <c r="K7028" s="68"/>
    </row>
    <row r="7029" spans="6:11">
      <c r="F7029" s="2"/>
      <c r="G7029" s="2"/>
      <c r="H7029" s="2"/>
      <c r="I7029" s="64"/>
      <c r="J7029" s="2"/>
      <c r="K7029" s="68"/>
    </row>
    <row r="7030" spans="6:11">
      <c r="F7030" s="2"/>
      <c r="G7030" s="2"/>
      <c r="H7030" s="2"/>
      <c r="I7030" s="64"/>
      <c r="J7030" s="2"/>
      <c r="K7030" s="68"/>
    </row>
    <row r="7031" spans="6:11">
      <c r="F7031" s="2"/>
      <c r="G7031" s="2"/>
      <c r="H7031" s="2"/>
      <c r="I7031" s="64"/>
      <c r="J7031" s="2"/>
      <c r="K7031" s="68"/>
    </row>
    <row r="7032" spans="6:11">
      <c r="F7032" s="2"/>
      <c r="G7032" s="2"/>
      <c r="H7032" s="2"/>
      <c r="I7032" s="64"/>
      <c r="J7032" s="2"/>
      <c r="K7032" s="68"/>
    </row>
    <row r="7033" spans="6:11">
      <c r="F7033" s="2"/>
      <c r="G7033" s="2"/>
      <c r="H7033" s="2"/>
      <c r="I7033" s="64"/>
      <c r="J7033" s="2"/>
      <c r="K7033" s="68"/>
    </row>
    <row r="7034" spans="6:11">
      <c r="F7034" s="2"/>
      <c r="G7034" s="2"/>
      <c r="H7034" s="2"/>
      <c r="I7034" s="64"/>
      <c r="J7034" s="2"/>
      <c r="K7034" s="68"/>
    </row>
    <row r="7035" spans="6:11">
      <c r="F7035" s="2"/>
      <c r="G7035" s="2"/>
      <c r="H7035" s="2"/>
      <c r="I7035" s="64"/>
      <c r="J7035" s="2"/>
      <c r="K7035" s="68"/>
    </row>
    <row r="7036" spans="6:11">
      <c r="F7036" s="2"/>
      <c r="G7036" s="2"/>
      <c r="H7036" s="2"/>
      <c r="I7036" s="64"/>
      <c r="J7036" s="2"/>
      <c r="K7036" s="68"/>
    </row>
    <row r="7037" spans="6:11">
      <c r="F7037" s="2"/>
      <c r="G7037" s="2"/>
      <c r="H7037" s="2"/>
      <c r="I7037" s="64"/>
      <c r="J7037" s="2"/>
      <c r="K7037" s="68"/>
    </row>
    <row r="7038" spans="6:11">
      <c r="F7038" s="2"/>
      <c r="G7038" s="2"/>
      <c r="H7038" s="2"/>
      <c r="I7038" s="64"/>
      <c r="J7038" s="2"/>
      <c r="K7038" s="68"/>
    </row>
    <row r="7039" spans="6:11">
      <c r="F7039" s="2"/>
      <c r="G7039" s="2"/>
      <c r="H7039" s="2"/>
      <c r="I7039" s="64"/>
      <c r="J7039" s="2"/>
      <c r="K7039" s="68"/>
    </row>
    <row r="7040" spans="6:11">
      <c r="F7040" s="2"/>
      <c r="G7040" s="2"/>
      <c r="H7040" s="2"/>
      <c r="I7040" s="64"/>
      <c r="J7040" s="2"/>
      <c r="K7040" s="68"/>
    </row>
    <row r="7041" spans="6:11">
      <c r="F7041" s="2"/>
      <c r="G7041" s="2"/>
      <c r="H7041" s="2"/>
      <c r="I7041" s="64"/>
      <c r="J7041" s="2"/>
      <c r="K7041" s="68"/>
    </row>
    <row r="7042" spans="6:11">
      <c r="F7042" s="2"/>
      <c r="G7042" s="2"/>
      <c r="H7042" s="2"/>
      <c r="I7042" s="64"/>
      <c r="J7042" s="2"/>
      <c r="K7042" s="68"/>
    </row>
    <row r="7043" spans="6:11">
      <c r="F7043" s="2"/>
      <c r="G7043" s="2"/>
      <c r="H7043" s="2"/>
      <c r="I7043" s="64"/>
      <c r="J7043" s="2"/>
      <c r="K7043" s="68"/>
    </row>
    <row r="7044" spans="6:11">
      <c r="F7044" s="2"/>
      <c r="G7044" s="2"/>
      <c r="H7044" s="2"/>
      <c r="I7044" s="64"/>
      <c r="J7044" s="2"/>
      <c r="K7044" s="68"/>
    </row>
    <row r="7045" spans="6:11">
      <c r="F7045" s="2"/>
      <c r="G7045" s="2"/>
      <c r="H7045" s="2"/>
      <c r="I7045" s="64"/>
      <c r="J7045" s="2"/>
      <c r="K7045" s="68"/>
    </row>
    <row r="7046" spans="6:11">
      <c r="F7046" s="2"/>
      <c r="G7046" s="2"/>
      <c r="H7046" s="2"/>
      <c r="I7046" s="64"/>
      <c r="J7046" s="2"/>
      <c r="K7046" s="68"/>
    </row>
    <row r="7047" spans="6:11">
      <c r="F7047" s="2"/>
      <c r="G7047" s="2"/>
      <c r="H7047" s="2"/>
      <c r="I7047" s="64"/>
      <c r="J7047" s="2"/>
      <c r="K7047" s="68"/>
    </row>
    <row r="7048" spans="6:11">
      <c r="F7048" s="2"/>
      <c r="G7048" s="2"/>
      <c r="H7048" s="2"/>
      <c r="I7048" s="64"/>
      <c r="J7048" s="2"/>
      <c r="K7048" s="68"/>
    </row>
    <row r="7049" spans="6:11">
      <c r="F7049" s="2"/>
      <c r="G7049" s="2"/>
      <c r="H7049" s="2"/>
      <c r="I7049" s="64"/>
      <c r="J7049" s="2"/>
      <c r="K7049" s="68"/>
    </row>
    <row r="7050" spans="6:11">
      <c r="F7050" s="2"/>
      <c r="G7050" s="2"/>
      <c r="H7050" s="2"/>
      <c r="I7050" s="64"/>
      <c r="J7050" s="2"/>
      <c r="K7050" s="68"/>
    </row>
    <row r="7051" spans="6:11">
      <c r="F7051" s="2"/>
      <c r="G7051" s="2"/>
      <c r="H7051" s="2"/>
      <c r="I7051" s="64"/>
      <c r="J7051" s="2"/>
      <c r="K7051" s="68"/>
    </row>
    <row r="7052" spans="6:11">
      <c r="F7052" s="2"/>
      <c r="G7052" s="2"/>
      <c r="H7052" s="2"/>
      <c r="I7052" s="64"/>
      <c r="J7052" s="2"/>
      <c r="K7052" s="68"/>
    </row>
    <row r="7053" spans="6:11">
      <c r="F7053" s="2"/>
      <c r="G7053" s="2"/>
      <c r="H7053" s="2"/>
      <c r="I7053" s="64"/>
      <c r="J7053" s="2"/>
      <c r="K7053" s="68"/>
    </row>
    <row r="7054" spans="6:11">
      <c r="F7054" s="2"/>
      <c r="G7054" s="2"/>
      <c r="H7054" s="2"/>
      <c r="I7054" s="64"/>
      <c r="J7054" s="2"/>
      <c r="K7054" s="68"/>
    </row>
    <row r="7055" spans="6:11">
      <c r="F7055" s="2"/>
      <c r="G7055" s="2"/>
      <c r="H7055" s="2"/>
      <c r="I7055" s="64"/>
      <c r="J7055" s="2"/>
      <c r="K7055" s="68"/>
    </row>
    <row r="7056" spans="6:11">
      <c r="F7056" s="2"/>
      <c r="G7056" s="2"/>
      <c r="H7056" s="2"/>
      <c r="I7056" s="64"/>
      <c r="J7056" s="2"/>
      <c r="K7056" s="68"/>
    </row>
    <row r="7057" spans="6:11">
      <c r="F7057" s="2"/>
      <c r="G7057" s="2"/>
      <c r="H7057" s="2"/>
      <c r="I7057" s="64"/>
      <c r="J7057" s="2"/>
      <c r="K7057" s="68"/>
    </row>
    <row r="7058" spans="6:11">
      <c r="F7058" s="2"/>
      <c r="G7058" s="2"/>
      <c r="H7058" s="2"/>
      <c r="I7058" s="64"/>
      <c r="J7058" s="2"/>
      <c r="K7058" s="68"/>
    </row>
    <row r="7059" spans="6:11">
      <c r="F7059" s="2"/>
      <c r="G7059" s="2"/>
      <c r="H7059" s="2"/>
      <c r="I7059" s="64"/>
      <c r="J7059" s="2"/>
      <c r="K7059" s="68"/>
    </row>
    <row r="7060" spans="6:11">
      <c r="F7060" s="2"/>
      <c r="G7060" s="2"/>
      <c r="H7060" s="2"/>
      <c r="I7060" s="64"/>
      <c r="J7060" s="2"/>
      <c r="K7060" s="68"/>
    </row>
    <row r="7061" spans="6:11">
      <c r="F7061" s="2"/>
      <c r="G7061" s="2"/>
      <c r="H7061" s="2"/>
      <c r="I7061" s="64"/>
      <c r="J7061" s="2"/>
      <c r="K7061" s="68"/>
    </row>
    <row r="7062" spans="6:11">
      <c r="F7062" s="2"/>
      <c r="G7062" s="2"/>
      <c r="H7062" s="2"/>
      <c r="I7062" s="64"/>
      <c r="J7062" s="2"/>
      <c r="K7062" s="68"/>
    </row>
    <row r="7063" spans="6:11">
      <c r="F7063" s="2"/>
      <c r="G7063" s="2"/>
      <c r="H7063" s="2"/>
      <c r="I7063" s="64"/>
      <c r="J7063" s="2"/>
      <c r="K7063" s="68"/>
    </row>
    <row r="7064" spans="6:11">
      <c r="F7064" s="2"/>
      <c r="G7064" s="2"/>
      <c r="H7064" s="2"/>
      <c r="I7064" s="64"/>
      <c r="J7064" s="2"/>
      <c r="K7064" s="68"/>
    </row>
    <row r="7065" spans="6:11">
      <c r="F7065" s="2"/>
      <c r="G7065" s="2"/>
      <c r="H7065" s="2"/>
      <c r="I7065" s="64"/>
      <c r="J7065" s="2"/>
      <c r="K7065" s="68"/>
    </row>
    <row r="7066" spans="6:11">
      <c r="F7066" s="2"/>
      <c r="G7066" s="2"/>
      <c r="H7066" s="2"/>
      <c r="I7066" s="64"/>
      <c r="J7066" s="2"/>
      <c r="K7066" s="68"/>
    </row>
    <row r="7067" spans="6:11">
      <c r="F7067" s="2"/>
      <c r="G7067" s="2"/>
      <c r="H7067" s="2"/>
      <c r="I7067" s="64"/>
      <c r="J7067" s="2"/>
      <c r="K7067" s="68"/>
    </row>
    <row r="7068" spans="6:11">
      <c r="F7068" s="2"/>
      <c r="G7068" s="2"/>
      <c r="H7068" s="2"/>
      <c r="I7068" s="64"/>
      <c r="J7068" s="2"/>
      <c r="K7068" s="68"/>
    </row>
    <row r="7069" spans="6:11">
      <c r="F7069" s="2"/>
      <c r="G7069" s="2"/>
      <c r="H7069" s="2"/>
      <c r="I7069" s="64"/>
      <c r="J7069" s="2"/>
      <c r="K7069" s="68"/>
    </row>
    <row r="7070" spans="6:11">
      <c r="F7070" s="2"/>
      <c r="G7070" s="2"/>
      <c r="H7070" s="2"/>
      <c r="I7070" s="64"/>
      <c r="J7070" s="2"/>
      <c r="K7070" s="68"/>
    </row>
    <row r="7071" spans="6:11">
      <c r="F7071" s="2"/>
      <c r="G7071" s="2"/>
      <c r="H7071" s="2"/>
      <c r="I7071" s="64"/>
      <c r="J7071" s="2"/>
      <c r="K7071" s="68"/>
    </row>
    <row r="7072" spans="6:11">
      <c r="F7072" s="2"/>
      <c r="G7072" s="2"/>
      <c r="H7072" s="2"/>
      <c r="I7072" s="64"/>
      <c r="J7072" s="2"/>
      <c r="K7072" s="68"/>
    </row>
    <row r="7073" spans="6:11">
      <c r="F7073" s="2"/>
      <c r="G7073" s="2"/>
      <c r="H7073" s="2"/>
      <c r="I7073" s="64"/>
      <c r="J7073" s="2"/>
      <c r="K7073" s="68"/>
    </row>
    <row r="7074" spans="6:11">
      <c r="F7074" s="2"/>
      <c r="G7074" s="2"/>
      <c r="H7074" s="2"/>
      <c r="I7074" s="64"/>
      <c r="J7074" s="2"/>
      <c r="K7074" s="68"/>
    </row>
    <row r="7075" spans="6:11">
      <c r="F7075" s="2"/>
      <c r="G7075" s="2"/>
      <c r="H7075" s="2"/>
      <c r="I7075" s="64"/>
      <c r="J7075" s="2"/>
      <c r="K7075" s="68"/>
    </row>
    <row r="7076" spans="6:11">
      <c r="F7076" s="2"/>
      <c r="G7076" s="2"/>
      <c r="H7076" s="2"/>
      <c r="I7076" s="64"/>
      <c r="J7076" s="2"/>
      <c r="K7076" s="68"/>
    </row>
    <row r="7077" spans="6:11">
      <c r="F7077" s="2"/>
      <c r="G7077" s="2"/>
      <c r="H7077" s="2"/>
      <c r="I7077" s="64"/>
      <c r="J7077" s="2"/>
      <c r="K7077" s="68"/>
    </row>
    <row r="7078" spans="6:11">
      <c r="F7078" s="2"/>
      <c r="G7078" s="2"/>
      <c r="H7078" s="2"/>
      <c r="I7078" s="64"/>
      <c r="J7078" s="2"/>
      <c r="K7078" s="68"/>
    </row>
    <row r="7079" spans="6:11">
      <c r="F7079" s="2"/>
      <c r="G7079" s="2"/>
      <c r="H7079" s="2"/>
      <c r="I7079" s="64"/>
      <c r="J7079" s="2"/>
      <c r="K7079" s="68"/>
    </row>
    <row r="7080" spans="6:11">
      <c r="F7080" s="2"/>
      <c r="G7080" s="2"/>
      <c r="H7080" s="2"/>
      <c r="I7080" s="64"/>
      <c r="J7080" s="2"/>
      <c r="K7080" s="68"/>
    </row>
    <row r="7081" spans="6:11">
      <c r="F7081" s="2"/>
      <c r="G7081" s="2"/>
      <c r="H7081" s="2"/>
      <c r="I7081" s="64"/>
      <c r="J7081" s="2"/>
      <c r="K7081" s="68"/>
    </row>
    <row r="7082" spans="6:11">
      <c r="F7082" s="2"/>
      <c r="G7082" s="2"/>
      <c r="H7082" s="2"/>
      <c r="I7082" s="64"/>
      <c r="J7082" s="2"/>
      <c r="K7082" s="68"/>
    </row>
    <row r="7083" spans="6:11">
      <c r="F7083" s="2"/>
      <c r="G7083" s="2"/>
      <c r="H7083" s="2"/>
      <c r="I7083" s="64"/>
      <c r="J7083" s="2"/>
      <c r="K7083" s="68"/>
    </row>
    <row r="7084" spans="6:11">
      <c r="F7084" s="2"/>
      <c r="G7084" s="2"/>
      <c r="H7084" s="2"/>
      <c r="I7084" s="64"/>
      <c r="J7084" s="2"/>
      <c r="K7084" s="68"/>
    </row>
    <row r="7085" spans="6:11">
      <c r="F7085" s="2"/>
      <c r="G7085" s="2"/>
      <c r="H7085" s="2"/>
      <c r="I7085" s="64"/>
      <c r="J7085" s="2"/>
      <c r="K7085" s="68"/>
    </row>
    <row r="7086" spans="6:11">
      <c r="F7086" s="2"/>
      <c r="G7086" s="2"/>
      <c r="H7086" s="2"/>
      <c r="I7086" s="64"/>
      <c r="J7086" s="2"/>
      <c r="K7086" s="68"/>
    </row>
    <row r="7087" spans="6:11">
      <c r="F7087" s="2"/>
      <c r="G7087" s="2"/>
      <c r="H7087" s="2"/>
      <c r="I7087" s="64"/>
      <c r="J7087" s="2"/>
      <c r="K7087" s="68"/>
    </row>
    <row r="7088" spans="6:11">
      <c r="F7088" s="2"/>
      <c r="G7088" s="2"/>
      <c r="H7088" s="2"/>
      <c r="I7088" s="64"/>
      <c r="J7088" s="2"/>
      <c r="K7088" s="68"/>
    </row>
    <row r="7089" spans="6:11">
      <c r="F7089" s="2"/>
      <c r="G7089" s="2"/>
      <c r="H7089" s="2"/>
      <c r="I7089" s="64"/>
      <c r="J7089" s="2"/>
      <c r="K7089" s="68"/>
    </row>
    <row r="7090" spans="6:11">
      <c r="F7090" s="2"/>
      <c r="G7090" s="2"/>
      <c r="H7090" s="2"/>
      <c r="I7090" s="64"/>
      <c r="J7090" s="2"/>
      <c r="K7090" s="68"/>
    </row>
    <row r="7091" spans="6:11">
      <c r="F7091" s="2"/>
      <c r="G7091" s="2"/>
      <c r="H7091" s="2"/>
      <c r="I7091" s="64"/>
      <c r="J7091" s="2"/>
      <c r="K7091" s="68"/>
    </row>
    <row r="7092" spans="6:11">
      <c r="F7092" s="2"/>
      <c r="G7092" s="2"/>
      <c r="H7092" s="2"/>
      <c r="I7092" s="64"/>
      <c r="J7092" s="2"/>
      <c r="K7092" s="68"/>
    </row>
    <row r="7093" spans="6:11">
      <c r="F7093" s="2"/>
      <c r="G7093" s="2"/>
      <c r="H7093" s="2"/>
      <c r="I7093" s="64"/>
      <c r="J7093" s="2"/>
      <c r="K7093" s="68"/>
    </row>
    <row r="7094" spans="6:11">
      <c r="F7094" s="2"/>
      <c r="G7094" s="2"/>
      <c r="H7094" s="2"/>
      <c r="I7094" s="64"/>
      <c r="J7094" s="2"/>
      <c r="K7094" s="68"/>
    </row>
    <row r="7095" spans="6:11">
      <c r="F7095" s="2"/>
      <c r="G7095" s="2"/>
      <c r="H7095" s="2"/>
      <c r="I7095" s="64"/>
      <c r="J7095" s="2"/>
      <c r="K7095" s="68"/>
    </row>
    <row r="7096" spans="6:11">
      <c r="F7096" s="2"/>
      <c r="G7096" s="2"/>
      <c r="H7096" s="2"/>
      <c r="I7096" s="64"/>
      <c r="J7096" s="2"/>
      <c r="K7096" s="68"/>
    </row>
    <row r="7097" spans="6:11">
      <c r="F7097" s="2"/>
      <c r="G7097" s="2"/>
      <c r="H7097" s="2"/>
      <c r="I7097" s="64"/>
      <c r="J7097" s="2"/>
      <c r="K7097" s="68"/>
    </row>
    <row r="7098" spans="6:11">
      <c r="F7098" s="2"/>
      <c r="G7098" s="2"/>
      <c r="H7098" s="2"/>
      <c r="I7098" s="64"/>
      <c r="J7098" s="2"/>
      <c r="K7098" s="68"/>
    </row>
    <row r="7099" spans="6:11">
      <c r="F7099" s="2"/>
      <c r="G7099" s="2"/>
      <c r="H7099" s="2"/>
      <c r="I7099" s="64"/>
      <c r="J7099" s="2"/>
      <c r="K7099" s="68"/>
    </row>
    <row r="7100" spans="6:11">
      <c r="F7100" s="2"/>
      <c r="G7100" s="2"/>
      <c r="H7100" s="2"/>
      <c r="I7100" s="64"/>
      <c r="J7100" s="2"/>
      <c r="K7100" s="68"/>
    </row>
    <row r="7101" spans="6:11">
      <c r="F7101" s="2"/>
      <c r="G7101" s="2"/>
      <c r="H7101" s="2"/>
      <c r="I7101" s="64"/>
      <c r="J7101" s="2"/>
      <c r="K7101" s="68"/>
    </row>
    <row r="7102" spans="6:11">
      <c r="F7102" s="2"/>
      <c r="G7102" s="2"/>
      <c r="H7102" s="2"/>
      <c r="I7102" s="64"/>
      <c r="J7102" s="2"/>
      <c r="K7102" s="68"/>
    </row>
    <row r="7103" spans="6:11">
      <c r="F7103" s="2"/>
      <c r="G7103" s="2"/>
      <c r="H7103" s="2"/>
      <c r="I7103" s="64"/>
      <c r="J7103" s="2"/>
      <c r="K7103" s="68"/>
    </row>
    <row r="7104" spans="6:11">
      <c r="F7104" s="2"/>
      <c r="G7104" s="2"/>
      <c r="H7104" s="2"/>
      <c r="I7104" s="64"/>
      <c r="J7104" s="2"/>
      <c r="K7104" s="68"/>
    </row>
    <row r="7105" spans="6:11">
      <c r="F7105" s="2"/>
      <c r="G7105" s="2"/>
      <c r="H7105" s="2"/>
      <c r="I7105" s="64"/>
      <c r="J7105" s="2"/>
      <c r="K7105" s="68"/>
    </row>
    <row r="7106" spans="6:11">
      <c r="F7106" s="2"/>
      <c r="G7106" s="2"/>
      <c r="H7106" s="2"/>
      <c r="I7106" s="64"/>
      <c r="J7106" s="2"/>
      <c r="K7106" s="68"/>
    </row>
    <row r="7107" spans="6:11">
      <c r="F7107" s="2"/>
      <c r="G7107" s="2"/>
      <c r="H7107" s="2"/>
      <c r="I7107" s="64"/>
      <c r="J7107" s="2"/>
      <c r="K7107" s="68"/>
    </row>
    <row r="7108" spans="6:11">
      <c r="F7108" s="2"/>
      <c r="G7108" s="2"/>
      <c r="H7108" s="2"/>
      <c r="I7108" s="64"/>
      <c r="J7108" s="2"/>
      <c r="K7108" s="68"/>
    </row>
    <row r="7109" spans="6:11">
      <c r="F7109" s="2"/>
      <c r="G7109" s="2"/>
      <c r="H7109" s="2"/>
      <c r="I7109" s="64"/>
      <c r="J7109" s="2"/>
      <c r="K7109" s="68"/>
    </row>
    <row r="7110" spans="6:11">
      <c r="F7110" s="2"/>
      <c r="G7110" s="2"/>
      <c r="H7110" s="2"/>
      <c r="I7110" s="64"/>
      <c r="J7110" s="2"/>
      <c r="K7110" s="68"/>
    </row>
    <row r="7111" spans="6:11">
      <c r="F7111" s="2"/>
      <c r="G7111" s="2"/>
      <c r="H7111" s="2"/>
      <c r="I7111" s="64"/>
      <c r="J7111" s="2"/>
      <c r="K7111" s="68"/>
    </row>
    <row r="7112" spans="6:11">
      <c r="F7112" s="2"/>
      <c r="G7112" s="2"/>
      <c r="H7112" s="2"/>
      <c r="I7112" s="64"/>
      <c r="J7112" s="2"/>
      <c r="K7112" s="68"/>
    </row>
    <row r="7113" spans="6:11">
      <c r="F7113" s="2"/>
      <c r="G7113" s="2"/>
      <c r="H7113" s="2"/>
      <c r="I7113" s="64"/>
      <c r="J7113" s="2"/>
      <c r="K7113" s="68"/>
    </row>
    <row r="7114" spans="6:11">
      <c r="F7114" s="2"/>
      <c r="G7114" s="2"/>
      <c r="H7114" s="2"/>
      <c r="I7114" s="64"/>
      <c r="J7114" s="2"/>
      <c r="K7114" s="68"/>
    </row>
    <row r="7115" spans="6:11">
      <c r="F7115" s="2"/>
      <c r="G7115" s="2"/>
      <c r="H7115" s="2"/>
      <c r="I7115" s="64"/>
      <c r="J7115" s="2"/>
      <c r="K7115" s="68"/>
    </row>
    <row r="7116" spans="6:11">
      <c r="F7116" s="2"/>
      <c r="G7116" s="2"/>
      <c r="H7116" s="2"/>
      <c r="I7116" s="64"/>
      <c r="J7116" s="2"/>
      <c r="K7116" s="68"/>
    </row>
    <row r="7117" spans="6:11">
      <c r="F7117" s="2"/>
      <c r="G7117" s="2"/>
      <c r="H7117" s="2"/>
      <c r="I7117" s="64"/>
      <c r="J7117" s="2"/>
      <c r="K7117" s="68"/>
    </row>
    <row r="7118" spans="6:11">
      <c r="F7118" s="2"/>
      <c r="G7118" s="2"/>
      <c r="H7118" s="2"/>
      <c r="I7118" s="64"/>
      <c r="J7118" s="2"/>
      <c r="K7118" s="68"/>
    </row>
    <row r="7119" spans="6:11">
      <c r="F7119" s="2"/>
      <c r="G7119" s="2"/>
      <c r="H7119" s="2"/>
      <c r="I7119" s="64"/>
      <c r="J7119" s="2"/>
      <c r="K7119" s="68"/>
    </row>
    <row r="7120" spans="6:11">
      <c r="F7120" s="2"/>
      <c r="G7120" s="2"/>
      <c r="H7120" s="2"/>
      <c r="I7120" s="64"/>
      <c r="J7120" s="2"/>
      <c r="K7120" s="68"/>
    </row>
    <row r="7121" spans="6:11">
      <c r="F7121" s="2"/>
      <c r="G7121" s="2"/>
      <c r="H7121" s="2"/>
      <c r="I7121" s="64"/>
      <c r="J7121" s="2"/>
      <c r="K7121" s="68"/>
    </row>
    <row r="7122" spans="6:11">
      <c r="F7122" s="2"/>
      <c r="G7122" s="2"/>
      <c r="H7122" s="2"/>
      <c r="I7122" s="64"/>
      <c r="J7122" s="2"/>
      <c r="K7122" s="68"/>
    </row>
    <row r="7123" spans="6:11">
      <c r="F7123" s="2"/>
      <c r="G7123" s="2"/>
      <c r="H7123" s="2"/>
      <c r="I7123" s="64"/>
      <c r="J7123" s="2"/>
      <c r="K7123" s="68"/>
    </row>
    <row r="7124" spans="6:11">
      <c r="F7124" s="2"/>
      <c r="G7124" s="2"/>
      <c r="H7124" s="2"/>
      <c r="I7124" s="64"/>
      <c r="J7124" s="2"/>
      <c r="K7124" s="68"/>
    </row>
    <row r="7125" spans="6:11">
      <c r="F7125" s="2"/>
      <c r="G7125" s="2"/>
      <c r="H7125" s="2"/>
      <c r="I7125" s="64"/>
      <c r="J7125" s="2"/>
      <c r="K7125" s="68"/>
    </row>
    <row r="7126" spans="6:11">
      <c r="F7126" s="2"/>
      <c r="G7126" s="2"/>
      <c r="H7126" s="2"/>
      <c r="I7126" s="64"/>
      <c r="J7126" s="2"/>
      <c r="K7126" s="68"/>
    </row>
    <row r="7127" spans="6:11">
      <c r="F7127" s="2"/>
      <c r="G7127" s="2"/>
      <c r="H7127" s="2"/>
      <c r="I7127" s="64"/>
      <c r="J7127" s="2"/>
      <c r="K7127" s="68"/>
    </row>
    <row r="7128" spans="6:11">
      <c r="F7128" s="2"/>
      <c r="G7128" s="2"/>
      <c r="H7128" s="2"/>
      <c r="I7128" s="64"/>
      <c r="J7128" s="2"/>
      <c r="K7128" s="68"/>
    </row>
    <row r="7129" spans="6:11">
      <c r="F7129" s="2"/>
      <c r="G7129" s="2"/>
      <c r="H7129" s="2"/>
      <c r="I7129" s="64"/>
      <c r="J7129" s="2"/>
      <c r="K7129" s="68"/>
    </row>
    <row r="7130" spans="6:11">
      <c r="F7130" s="2"/>
      <c r="G7130" s="2"/>
      <c r="H7130" s="2"/>
      <c r="I7130" s="64"/>
      <c r="J7130" s="2"/>
      <c r="K7130" s="68"/>
    </row>
    <row r="7131" spans="6:11">
      <c r="F7131" s="2"/>
      <c r="G7131" s="2"/>
      <c r="H7131" s="2"/>
      <c r="I7131" s="64"/>
      <c r="J7131" s="2"/>
      <c r="K7131" s="68"/>
    </row>
    <row r="7132" spans="6:11">
      <c r="F7132" s="2"/>
      <c r="G7132" s="2"/>
      <c r="H7132" s="2"/>
      <c r="I7132" s="64"/>
      <c r="J7132" s="2"/>
      <c r="K7132" s="68"/>
    </row>
    <row r="7133" spans="6:11">
      <c r="F7133" s="2"/>
      <c r="G7133" s="2"/>
      <c r="H7133" s="2"/>
      <c r="I7133" s="64"/>
      <c r="J7133" s="2"/>
      <c r="K7133" s="68"/>
    </row>
    <row r="7134" spans="6:11">
      <c r="F7134" s="2"/>
      <c r="G7134" s="2"/>
      <c r="H7134" s="2"/>
      <c r="I7134" s="64"/>
      <c r="J7134" s="2"/>
      <c r="K7134" s="68"/>
    </row>
    <row r="7135" spans="6:11">
      <c r="F7135" s="2"/>
      <c r="G7135" s="2"/>
      <c r="H7135" s="2"/>
      <c r="I7135" s="64"/>
      <c r="J7135" s="2"/>
      <c r="K7135" s="68"/>
    </row>
    <row r="7136" spans="6:11">
      <c r="F7136" s="2"/>
      <c r="G7136" s="2"/>
      <c r="H7136" s="2"/>
      <c r="I7136" s="64"/>
      <c r="J7136" s="2"/>
      <c r="K7136" s="68"/>
    </row>
    <row r="7137" spans="6:11">
      <c r="F7137" s="2"/>
      <c r="G7137" s="2"/>
      <c r="H7137" s="2"/>
      <c r="I7137" s="64"/>
      <c r="J7137" s="2"/>
      <c r="K7137" s="68"/>
    </row>
    <row r="7138" spans="6:11">
      <c r="F7138" s="2"/>
      <c r="G7138" s="2"/>
      <c r="H7138" s="2"/>
      <c r="I7138" s="64"/>
      <c r="J7138" s="2"/>
      <c r="K7138" s="68"/>
    </row>
    <row r="7139" spans="6:11">
      <c r="F7139" s="2"/>
      <c r="G7139" s="2"/>
      <c r="H7139" s="2"/>
      <c r="I7139" s="64"/>
      <c r="J7139" s="2"/>
      <c r="K7139" s="68"/>
    </row>
    <row r="7140" spans="6:11">
      <c r="F7140" s="2"/>
      <c r="G7140" s="2"/>
      <c r="H7140" s="2"/>
      <c r="I7140" s="64"/>
      <c r="J7140" s="2"/>
      <c r="K7140" s="68"/>
    </row>
    <row r="7141" spans="6:11">
      <c r="F7141" s="2"/>
      <c r="G7141" s="2"/>
      <c r="H7141" s="2"/>
      <c r="I7141" s="64"/>
      <c r="J7141" s="2"/>
      <c r="K7141" s="68"/>
    </row>
    <row r="7142" spans="6:11">
      <c r="F7142" s="2"/>
      <c r="G7142" s="2"/>
      <c r="H7142" s="2"/>
      <c r="I7142" s="64"/>
      <c r="J7142" s="2"/>
      <c r="K7142" s="68"/>
    </row>
    <row r="7143" spans="6:11">
      <c r="F7143" s="2"/>
      <c r="G7143" s="2"/>
      <c r="H7143" s="2"/>
      <c r="I7143" s="64"/>
      <c r="J7143" s="2"/>
      <c r="K7143" s="68"/>
    </row>
    <row r="7144" spans="6:11">
      <c r="F7144" s="2"/>
      <c r="G7144" s="2"/>
      <c r="H7144" s="2"/>
      <c r="I7144" s="64"/>
      <c r="J7144" s="2"/>
      <c r="K7144" s="68"/>
    </row>
    <row r="7145" spans="6:11">
      <c r="F7145" s="2"/>
      <c r="G7145" s="2"/>
      <c r="H7145" s="2"/>
      <c r="I7145" s="64"/>
      <c r="J7145" s="2"/>
      <c r="K7145" s="68"/>
    </row>
    <row r="7146" spans="6:11">
      <c r="F7146" s="2"/>
      <c r="G7146" s="2"/>
      <c r="H7146" s="2"/>
      <c r="I7146" s="64"/>
      <c r="J7146" s="2"/>
      <c r="K7146" s="68"/>
    </row>
    <row r="7147" spans="6:11">
      <c r="F7147" s="2"/>
      <c r="G7147" s="2"/>
      <c r="H7147" s="2"/>
      <c r="I7147" s="64"/>
      <c r="J7147" s="2"/>
      <c r="K7147" s="68"/>
    </row>
    <row r="7148" spans="6:11">
      <c r="F7148" s="2"/>
      <c r="G7148" s="2"/>
      <c r="H7148" s="2"/>
      <c r="I7148" s="64"/>
      <c r="J7148" s="2"/>
      <c r="K7148" s="68"/>
    </row>
    <row r="7149" spans="6:11">
      <c r="F7149" s="2"/>
      <c r="G7149" s="2"/>
      <c r="H7149" s="2"/>
      <c r="I7149" s="64"/>
      <c r="J7149" s="2"/>
      <c r="K7149" s="68"/>
    </row>
    <row r="7150" spans="6:11">
      <c r="F7150" s="2"/>
      <c r="G7150" s="2"/>
      <c r="H7150" s="2"/>
      <c r="I7150" s="64"/>
      <c r="J7150" s="2"/>
      <c r="K7150" s="68"/>
    </row>
    <row r="7151" spans="6:11">
      <c r="F7151" s="2"/>
      <c r="G7151" s="2"/>
      <c r="H7151" s="2"/>
      <c r="I7151" s="64"/>
      <c r="J7151" s="2"/>
      <c r="K7151" s="68"/>
    </row>
    <row r="7152" spans="6:11">
      <c r="F7152" s="2"/>
      <c r="G7152" s="2"/>
      <c r="H7152" s="2"/>
      <c r="I7152" s="64"/>
      <c r="J7152" s="2"/>
      <c r="K7152" s="68"/>
    </row>
    <row r="7153" spans="6:11">
      <c r="F7153" s="2"/>
      <c r="G7153" s="2"/>
      <c r="H7153" s="2"/>
      <c r="I7153" s="64"/>
      <c r="J7153" s="2"/>
      <c r="K7153" s="68"/>
    </row>
    <row r="7154" spans="6:11">
      <c r="F7154" s="2"/>
      <c r="G7154" s="2"/>
      <c r="H7154" s="2"/>
      <c r="I7154" s="64"/>
      <c r="J7154" s="2"/>
      <c r="K7154" s="68"/>
    </row>
    <row r="7155" spans="6:11">
      <c r="F7155" s="2"/>
      <c r="G7155" s="2"/>
      <c r="H7155" s="2"/>
      <c r="I7155" s="64"/>
      <c r="J7155" s="2"/>
      <c r="K7155" s="68"/>
    </row>
    <row r="7156" spans="6:11">
      <c r="F7156" s="2"/>
      <c r="G7156" s="2"/>
      <c r="H7156" s="2"/>
      <c r="I7156" s="64"/>
      <c r="J7156" s="2"/>
      <c r="K7156" s="68"/>
    </row>
    <row r="7157" spans="6:11">
      <c r="F7157" s="2"/>
      <c r="G7157" s="2"/>
      <c r="H7157" s="2"/>
      <c r="I7157" s="64"/>
      <c r="J7157" s="2"/>
      <c r="K7157" s="68"/>
    </row>
    <row r="7158" spans="6:11">
      <c r="F7158" s="2"/>
      <c r="G7158" s="2"/>
      <c r="H7158" s="2"/>
      <c r="I7158" s="64"/>
      <c r="J7158" s="2"/>
      <c r="K7158" s="68"/>
    </row>
    <row r="7159" spans="6:11">
      <c r="F7159" s="2"/>
      <c r="G7159" s="2"/>
      <c r="H7159" s="2"/>
      <c r="I7159" s="64"/>
      <c r="J7159" s="2"/>
      <c r="K7159" s="68"/>
    </row>
    <row r="7160" spans="6:11">
      <c r="F7160" s="2"/>
      <c r="G7160" s="2"/>
      <c r="H7160" s="2"/>
      <c r="I7160" s="64"/>
      <c r="J7160" s="2"/>
      <c r="K7160" s="68"/>
    </row>
    <row r="7161" spans="6:11">
      <c r="F7161" s="2"/>
      <c r="G7161" s="2"/>
      <c r="H7161" s="2"/>
      <c r="I7161" s="64"/>
      <c r="J7161" s="2"/>
      <c r="K7161" s="68"/>
    </row>
    <row r="7162" spans="6:11">
      <c r="F7162" s="2"/>
      <c r="G7162" s="2"/>
      <c r="H7162" s="2"/>
      <c r="I7162" s="64"/>
      <c r="J7162" s="2"/>
      <c r="K7162" s="68"/>
    </row>
    <row r="7163" spans="6:11">
      <c r="F7163" s="2"/>
      <c r="G7163" s="2"/>
      <c r="H7163" s="2"/>
      <c r="I7163" s="64"/>
      <c r="J7163" s="2"/>
      <c r="K7163" s="68"/>
    </row>
    <row r="7164" spans="6:11">
      <c r="F7164" s="2"/>
      <c r="G7164" s="2"/>
      <c r="H7164" s="2"/>
      <c r="I7164" s="64"/>
      <c r="J7164" s="2"/>
      <c r="K7164" s="68"/>
    </row>
    <row r="7165" spans="6:11">
      <c r="F7165" s="2"/>
      <c r="G7165" s="2"/>
      <c r="H7165" s="2"/>
      <c r="I7165" s="64"/>
      <c r="J7165" s="2"/>
      <c r="K7165" s="68"/>
    </row>
    <row r="7166" spans="6:11">
      <c r="F7166" s="2"/>
      <c r="G7166" s="2"/>
      <c r="H7166" s="2"/>
      <c r="I7166" s="64"/>
      <c r="J7166" s="2"/>
      <c r="K7166" s="68"/>
    </row>
    <row r="7167" spans="6:11">
      <c r="F7167" s="2"/>
      <c r="G7167" s="2"/>
      <c r="H7167" s="2"/>
      <c r="I7167" s="64"/>
      <c r="J7167" s="2"/>
      <c r="K7167" s="68"/>
    </row>
    <row r="7168" spans="6:11">
      <c r="F7168" s="2"/>
      <c r="G7168" s="2"/>
      <c r="H7168" s="2"/>
      <c r="I7168" s="64"/>
      <c r="J7168" s="2"/>
      <c r="K7168" s="68"/>
    </row>
    <row r="7169" spans="6:11">
      <c r="F7169" s="2"/>
      <c r="G7169" s="2"/>
      <c r="H7169" s="2"/>
      <c r="I7169" s="64"/>
      <c r="J7169" s="2"/>
      <c r="K7169" s="68"/>
    </row>
    <row r="7170" spans="6:11">
      <c r="F7170" s="2"/>
      <c r="G7170" s="2"/>
      <c r="H7170" s="2"/>
      <c r="I7170" s="64"/>
      <c r="J7170" s="2"/>
      <c r="K7170" s="68"/>
    </row>
    <row r="7171" spans="6:11">
      <c r="F7171" s="2"/>
      <c r="G7171" s="2"/>
      <c r="H7171" s="2"/>
      <c r="I7171" s="64"/>
      <c r="J7171" s="2"/>
      <c r="K7171" s="68"/>
    </row>
    <row r="7172" spans="6:11">
      <c r="F7172" s="2"/>
      <c r="G7172" s="2"/>
      <c r="H7172" s="2"/>
      <c r="I7172" s="64"/>
      <c r="J7172" s="2"/>
      <c r="K7172" s="68"/>
    </row>
    <row r="7173" spans="6:11">
      <c r="F7173" s="2"/>
      <c r="G7173" s="2"/>
      <c r="H7173" s="2"/>
      <c r="I7173" s="64"/>
      <c r="J7173" s="2"/>
      <c r="K7173" s="68"/>
    </row>
    <row r="7174" spans="6:11">
      <c r="F7174" s="2"/>
      <c r="G7174" s="2"/>
      <c r="H7174" s="2"/>
      <c r="I7174" s="64"/>
      <c r="J7174" s="2"/>
      <c r="K7174" s="68"/>
    </row>
    <row r="7175" spans="6:11">
      <c r="F7175" s="2"/>
      <c r="G7175" s="2"/>
      <c r="H7175" s="2"/>
      <c r="I7175" s="64"/>
      <c r="J7175" s="2"/>
      <c r="K7175" s="68"/>
    </row>
    <row r="7176" spans="6:11">
      <c r="F7176" s="2"/>
      <c r="G7176" s="2"/>
      <c r="H7176" s="2"/>
      <c r="I7176" s="64"/>
      <c r="J7176" s="2"/>
      <c r="K7176" s="68"/>
    </row>
    <row r="7177" spans="6:11">
      <c r="F7177" s="2"/>
      <c r="G7177" s="2"/>
      <c r="H7177" s="2"/>
      <c r="I7177" s="64"/>
      <c r="J7177" s="2"/>
      <c r="K7177" s="68"/>
    </row>
    <row r="7178" spans="6:11">
      <c r="F7178" s="2"/>
      <c r="G7178" s="2"/>
      <c r="H7178" s="2"/>
      <c r="I7178" s="64"/>
      <c r="J7178" s="2"/>
      <c r="K7178" s="68"/>
    </row>
    <row r="7179" spans="6:11">
      <c r="F7179" s="2"/>
      <c r="G7179" s="2"/>
      <c r="H7179" s="2"/>
      <c r="I7179" s="64"/>
      <c r="J7179" s="2"/>
      <c r="K7179" s="68"/>
    </row>
    <row r="7180" spans="6:11">
      <c r="F7180" s="2"/>
      <c r="G7180" s="2"/>
      <c r="H7180" s="2"/>
      <c r="I7180" s="64"/>
      <c r="J7180" s="2"/>
      <c r="K7180" s="68"/>
    </row>
    <row r="7181" spans="6:11">
      <c r="F7181" s="2"/>
      <c r="G7181" s="2"/>
      <c r="H7181" s="2"/>
      <c r="I7181" s="64"/>
      <c r="J7181" s="2"/>
      <c r="K7181" s="68"/>
    </row>
    <row r="7182" spans="6:11">
      <c r="F7182" s="2"/>
      <c r="G7182" s="2"/>
      <c r="H7182" s="2"/>
      <c r="I7182" s="64"/>
      <c r="J7182" s="2"/>
      <c r="K7182" s="68"/>
    </row>
    <row r="7183" spans="6:11">
      <c r="F7183" s="2"/>
      <c r="G7183" s="2"/>
      <c r="H7183" s="2"/>
      <c r="I7183" s="64"/>
      <c r="J7183" s="2"/>
      <c r="K7183" s="68"/>
    </row>
    <row r="7184" spans="6:11">
      <c r="F7184" s="2"/>
      <c r="G7184" s="2"/>
      <c r="H7184" s="2"/>
      <c r="I7184" s="64"/>
      <c r="J7184" s="2"/>
      <c r="K7184" s="68"/>
    </row>
    <row r="7185" spans="6:11">
      <c r="F7185" s="2"/>
      <c r="G7185" s="2"/>
      <c r="H7185" s="2"/>
      <c r="I7185" s="64"/>
      <c r="J7185" s="2"/>
      <c r="K7185" s="68"/>
    </row>
    <row r="7186" spans="6:11">
      <c r="F7186" s="2"/>
      <c r="G7186" s="2"/>
      <c r="H7186" s="2"/>
      <c r="I7186" s="64"/>
      <c r="J7186" s="2"/>
      <c r="K7186" s="68"/>
    </row>
    <row r="7187" spans="6:11">
      <c r="F7187" s="2"/>
      <c r="G7187" s="2"/>
      <c r="H7187" s="2"/>
      <c r="I7187" s="64"/>
      <c r="J7187" s="2"/>
      <c r="K7187" s="68"/>
    </row>
    <row r="7188" spans="6:11">
      <c r="F7188" s="2"/>
      <c r="G7188" s="2"/>
      <c r="H7188" s="2"/>
      <c r="I7188" s="64"/>
      <c r="J7188" s="2"/>
      <c r="K7188" s="68"/>
    </row>
    <row r="7189" spans="6:11">
      <c r="F7189" s="2"/>
      <c r="G7189" s="2"/>
      <c r="H7189" s="2"/>
      <c r="I7189" s="64"/>
      <c r="J7189" s="2"/>
      <c r="K7189" s="68"/>
    </row>
    <row r="7190" spans="6:11">
      <c r="F7190" s="2"/>
      <c r="G7190" s="2"/>
      <c r="H7190" s="2"/>
      <c r="I7190" s="64"/>
      <c r="J7190" s="2"/>
      <c r="K7190" s="68"/>
    </row>
    <row r="7191" spans="6:11">
      <c r="F7191" s="2"/>
      <c r="G7191" s="2"/>
      <c r="H7191" s="2"/>
      <c r="I7191" s="64"/>
      <c r="J7191" s="2"/>
      <c r="K7191" s="68"/>
    </row>
    <row r="7192" spans="6:11">
      <c r="F7192" s="2"/>
      <c r="G7192" s="2"/>
      <c r="H7192" s="2"/>
      <c r="I7192" s="64"/>
      <c r="J7192" s="2"/>
      <c r="K7192" s="68"/>
    </row>
    <row r="7193" spans="6:11">
      <c r="F7193" s="2"/>
      <c r="G7193" s="2"/>
      <c r="H7193" s="2"/>
      <c r="I7193" s="64"/>
      <c r="J7193" s="2"/>
      <c r="K7193" s="68"/>
    </row>
    <row r="7194" spans="6:11">
      <c r="F7194" s="2"/>
      <c r="G7194" s="2"/>
      <c r="H7194" s="2"/>
      <c r="I7194" s="64"/>
      <c r="J7194" s="2"/>
      <c r="K7194" s="68"/>
    </row>
    <row r="7195" spans="6:11">
      <c r="F7195" s="2"/>
      <c r="G7195" s="2"/>
      <c r="H7195" s="2"/>
      <c r="I7195" s="64"/>
      <c r="J7195" s="2"/>
      <c r="K7195" s="68"/>
    </row>
    <row r="7196" spans="6:11">
      <c r="F7196" s="2"/>
      <c r="G7196" s="2"/>
      <c r="H7196" s="2"/>
      <c r="I7196" s="64"/>
      <c r="J7196" s="2"/>
      <c r="K7196" s="68"/>
    </row>
    <row r="7197" spans="6:11">
      <c r="F7197" s="2"/>
      <c r="G7197" s="2"/>
      <c r="H7197" s="2"/>
      <c r="I7197" s="64"/>
      <c r="J7197" s="2"/>
      <c r="K7197" s="68"/>
    </row>
    <row r="7198" spans="6:11">
      <c r="F7198" s="2"/>
      <c r="G7198" s="2"/>
      <c r="H7198" s="2"/>
      <c r="I7198" s="64"/>
      <c r="J7198" s="2"/>
      <c r="K7198" s="68"/>
    </row>
    <row r="7199" spans="6:11">
      <c r="F7199" s="2"/>
      <c r="G7199" s="2"/>
      <c r="H7199" s="2"/>
      <c r="I7199" s="64"/>
      <c r="J7199" s="2"/>
      <c r="K7199" s="68"/>
    </row>
    <row r="7200" spans="6:11">
      <c r="F7200" s="2"/>
      <c r="G7200" s="2"/>
      <c r="H7200" s="2"/>
      <c r="I7200" s="64"/>
      <c r="J7200" s="2"/>
      <c r="K7200" s="68"/>
    </row>
    <row r="7201" spans="6:11">
      <c r="F7201" s="2"/>
      <c r="G7201" s="2"/>
      <c r="H7201" s="2"/>
      <c r="I7201" s="64"/>
      <c r="J7201" s="2"/>
      <c r="K7201" s="68"/>
    </row>
    <row r="7202" spans="6:11">
      <c r="F7202" s="2"/>
      <c r="G7202" s="2"/>
      <c r="H7202" s="2"/>
      <c r="I7202" s="64"/>
      <c r="J7202" s="2"/>
      <c r="K7202" s="68"/>
    </row>
    <row r="7203" spans="6:11">
      <c r="F7203" s="2"/>
      <c r="G7203" s="2"/>
      <c r="H7203" s="2"/>
      <c r="I7203" s="64"/>
      <c r="J7203" s="2"/>
      <c r="K7203" s="68"/>
    </row>
    <row r="7204" spans="6:11">
      <c r="F7204" s="2"/>
      <c r="G7204" s="2"/>
      <c r="H7204" s="2"/>
      <c r="I7204" s="64"/>
      <c r="J7204" s="2"/>
      <c r="K7204" s="68"/>
    </row>
    <row r="7205" spans="6:11">
      <c r="F7205" s="2"/>
      <c r="G7205" s="2"/>
      <c r="H7205" s="2"/>
      <c r="I7205" s="64"/>
      <c r="J7205" s="2"/>
      <c r="K7205" s="68"/>
    </row>
    <row r="7206" spans="6:11">
      <c r="F7206" s="2"/>
      <c r="G7206" s="2"/>
      <c r="H7206" s="2"/>
      <c r="I7206" s="64"/>
      <c r="J7206" s="2"/>
      <c r="K7206" s="68"/>
    </row>
    <row r="7207" spans="6:11">
      <c r="F7207" s="2"/>
      <c r="G7207" s="2"/>
      <c r="H7207" s="2"/>
      <c r="I7207" s="64"/>
      <c r="J7207" s="2"/>
      <c r="K7207" s="68"/>
    </row>
    <row r="7208" spans="6:11">
      <c r="F7208" s="2"/>
      <c r="G7208" s="2"/>
      <c r="H7208" s="2"/>
      <c r="I7208" s="64"/>
      <c r="J7208" s="2"/>
      <c r="K7208" s="68"/>
    </row>
    <row r="7209" spans="6:11">
      <c r="F7209" s="2"/>
      <c r="G7209" s="2"/>
      <c r="H7209" s="2"/>
      <c r="I7209" s="64"/>
      <c r="J7209" s="2"/>
      <c r="K7209" s="68"/>
    </row>
    <row r="7210" spans="6:11">
      <c r="F7210" s="2"/>
      <c r="G7210" s="2"/>
      <c r="H7210" s="2"/>
      <c r="I7210" s="64"/>
      <c r="J7210" s="2"/>
      <c r="K7210" s="68"/>
    </row>
    <row r="7211" spans="6:11">
      <c r="F7211" s="2"/>
      <c r="G7211" s="2"/>
      <c r="H7211" s="2"/>
      <c r="I7211" s="64"/>
      <c r="J7211" s="2"/>
      <c r="K7211" s="68"/>
    </row>
    <row r="7212" spans="6:11">
      <c r="F7212" s="2"/>
      <c r="G7212" s="2"/>
      <c r="H7212" s="2"/>
      <c r="I7212" s="64"/>
      <c r="J7212" s="2"/>
      <c r="K7212" s="68"/>
    </row>
    <row r="7213" spans="6:11">
      <c r="F7213" s="2"/>
      <c r="G7213" s="2"/>
      <c r="H7213" s="2"/>
      <c r="I7213" s="64"/>
      <c r="J7213" s="2"/>
      <c r="K7213" s="68"/>
    </row>
    <row r="7214" spans="6:11">
      <c r="F7214" s="2"/>
      <c r="G7214" s="2"/>
      <c r="H7214" s="2"/>
      <c r="I7214" s="64"/>
      <c r="J7214" s="2"/>
      <c r="K7214" s="68"/>
    </row>
    <row r="7215" spans="6:11">
      <c r="F7215" s="2"/>
      <c r="G7215" s="2"/>
      <c r="H7215" s="2"/>
      <c r="I7215" s="64"/>
      <c r="J7215" s="2"/>
      <c r="K7215" s="68"/>
    </row>
    <row r="7216" spans="6:11">
      <c r="F7216" s="2"/>
      <c r="G7216" s="2"/>
      <c r="H7216" s="2"/>
      <c r="I7216" s="64"/>
      <c r="J7216" s="2"/>
      <c r="K7216" s="68"/>
    </row>
    <row r="7217" spans="6:11">
      <c r="F7217" s="2"/>
      <c r="G7217" s="2"/>
      <c r="H7217" s="2"/>
      <c r="I7217" s="64"/>
      <c r="J7217" s="2"/>
      <c r="K7217" s="68"/>
    </row>
    <row r="7218" spans="6:11">
      <c r="F7218" s="2"/>
      <c r="G7218" s="2"/>
      <c r="H7218" s="2"/>
      <c r="I7218" s="64"/>
      <c r="J7218" s="2"/>
      <c r="K7218" s="68"/>
    </row>
    <row r="7219" spans="6:11">
      <c r="F7219" s="2"/>
      <c r="G7219" s="2"/>
      <c r="H7219" s="2"/>
      <c r="I7219" s="64"/>
      <c r="J7219" s="2"/>
      <c r="K7219" s="68"/>
    </row>
    <row r="7220" spans="6:11">
      <c r="F7220" s="2"/>
      <c r="G7220" s="2"/>
      <c r="H7220" s="2"/>
      <c r="I7220" s="64"/>
      <c r="J7220" s="2"/>
      <c r="K7220" s="68"/>
    </row>
    <row r="7221" spans="6:11">
      <c r="F7221" s="2"/>
      <c r="G7221" s="2"/>
      <c r="H7221" s="2"/>
      <c r="I7221" s="64"/>
      <c r="J7221" s="2"/>
      <c r="K7221" s="68"/>
    </row>
    <row r="7222" spans="6:11">
      <c r="F7222" s="2"/>
      <c r="G7222" s="2"/>
      <c r="H7222" s="2"/>
      <c r="I7222" s="64"/>
      <c r="J7222" s="2"/>
      <c r="K7222" s="68"/>
    </row>
    <row r="7223" spans="6:11">
      <c r="F7223" s="2"/>
      <c r="G7223" s="2"/>
      <c r="H7223" s="2"/>
      <c r="I7223" s="64"/>
      <c r="J7223" s="2"/>
      <c r="K7223" s="68"/>
    </row>
    <row r="7224" spans="6:11">
      <c r="F7224" s="2"/>
      <c r="G7224" s="2"/>
      <c r="H7224" s="2"/>
      <c r="I7224" s="64"/>
      <c r="J7224" s="2"/>
      <c r="K7224" s="68"/>
    </row>
    <row r="7225" spans="6:11">
      <c r="F7225" s="2"/>
      <c r="G7225" s="2"/>
      <c r="H7225" s="2"/>
      <c r="I7225" s="64"/>
      <c r="J7225" s="2"/>
      <c r="K7225" s="68"/>
    </row>
    <row r="7226" spans="6:11">
      <c r="F7226" s="2"/>
      <c r="G7226" s="2"/>
      <c r="H7226" s="2"/>
      <c r="I7226" s="64"/>
      <c r="J7226" s="2"/>
      <c r="K7226" s="68"/>
    </row>
    <row r="7227" spans="6:11">
      <c r="F7227" s="2"/>
      <c r="G7227" s="2"/>
      <c r="H7227" s="2"/>
      <c r="I7227" s="64"/>
      <c r="J7227" s="2"/>
      <c r="K7227" s="68"/>
    </row>
    <row r="7228" spans="6:11">
      <c r="F7228" s="2"/>
      <c r="G7228" s="2"/>
      <c r="H7228" s="2"/>
      <c r="I7228" s="64"/>
      <c r="J7228" s="2"/>
      <c r="K7228" s="68"/>
    </row>
    <row r="7229" spans="6:11">
      <c r="F7229" s="2"/>
      <c r="G7229" s="2"/>
      <c r="H7229" s="2"/>
      <c r="I7229" s="64"/>
      <c r="J7229" s="2"/>
      <c r="K7229" s="68"/>
    </row>
    <row r="7230" spans="6:11">
      <c r="F7230" s="2"/>
      <c r="G7230" s="2"/>
      <c r="H7230" s="2"/>
      <c r="I7230" s="64"/>
      <c r="J7230" s="2"/>
      <c r="K7230" s="68"/>
    </row>
    <row r="7231" spans="6:11">
      <c r="F7231" s="2"/>
      <c r="G7231" s="2"/>
      <c r="H7231" s="2"/>
      <c r="I7231" s="64"/>
      <c r="J7231" s="2"/>
      <c r="K7231" s="68"/>
    </row>
    <row r="7232" spans="6:11">
      <c r="F7232" s="2"/>
      <c r="G7232" s="2"/>
      <c r="H7232" s="2"/>
      <c r="I7232" s="64"/>
      <c r="J7232" s="2"/>
      <c r="K7232" s="68"/>
    </row>
    <row r="7233" spans="6:11">
      <c r="F7233" s="2"/>
      <c r="G7233" s="2"/>
      <c r="H7233" s="2"/>
      <c r="I7233" s="64"/>
      <c r="J7233" s="2"/>
      <c r="K7233" s="68"/>
    </row>
    <row r="7234" spans="6:11">
      <c r="F7234" s="2"/>
      <c r="G7234" s="2"/>
      <c r="H7234" s="2"/>
      <c r="I7234" s="64"/>
      <c r="J7234" s="2"/>
      <c r="K7234" s="68"/>
    </row>
    <row r="7235" spans="6:11">
      <c r="F7235" s="2"/>
      <c r="G7235" s="2"/>
      <c r="H7235" s="2"/>
      <c r="I7235" s="64"/>
      <c r="J7235" s="2"/>
      <c r="K7235" s="68"/>
    </row>
    <row r="7236" spans="6:11">
      <c r="F7236" s="2"/>
      <c r="G7236" s="2"/>
      <c r="H7236" s="2"/>
      <c r="I7236" s="64"/>
      <c r="J7236" s="2"/>
      <c r="K7236" s="68"/>
    </row>
    <row r="7237" spans="6:11">
      <c r="F7237" s="2"/>
      <c r="G7237" s="2"/>
      <c r="H7237" s="2"/>
      <c r="I7237" s="64"/>
      <c r="J7237" s="2"/>
      <c r="K7237" s="68"/>
    </row>
    <row r="7238" spans="6:11">
      <c r="F7238" s="2"/>
      <c r="G7238" s="2"/>
      <c r="H7238" s="2"/>
      <c r="I7238" s="64"/>
      <c r="J7238" s="2"/>
      <c r="K7238" s="68"/>
    </row>
    <row r="7239" spans="6:11">
      <c r="F7239" s="2"/>
      <c r="G7239" s="2"/>
      <c r="H7239" s="2"/>
      <c r="I7239" s="64"/>
      <c r="J7239" s="2"/>
      <c r="K7239" s="68"/>
    </row>
    <row r="7240" spans="6:11">
      <c r="F7240" s="2"/>
      <c r="G7240" s="2"/>
      <c r="H7240" s="2"/>
      <c r="I7240" s="64"/>
      <c r="J7240" s="2"/>
      <c r="K7240" s="68"/>
    </row>
    <row r="7241" spans="6:11">
      <c r="F7241" s="2"/>
      <c r="G7241" s="2"/>
      <c r="H7241" s="2"/>
      <c r="I7241" s="64"/>
      <c r="J7241" s="2"/>
      <c r="K7241" s="68"/>
    </row>
    <row r="7242" spans="6:11">
      <c r="F7242" s="2"/>
      <c r="G7242" s="2"/>
      <c r="H7242" s="2"/>
      <c r="I7242" s="64"/>
      <c r="J7242" s="2"/>
      <c r="K7242" s="68"/>
    </row>
    <row r="7243" spans="6:11">
      <c r="F7243" s="2"/>
      <c r="G7243" s="2"/>
      <c r="H7243" s="2"/>
      <c r="I7243" s="64"/>
      <c r="J7243" s="2"/>
      <c r="K7243" s="68"/>
    </row>
    <row r="7244" spans="6:11">
      <c r="F7244" s="2"/>
      <c r="G7244" s="2"/>
      <c r="H7244" s="2"/>
      <c r="I7244" s="64"/>
      <c r="J7244" s="2"/>
      <c r="K7244" s="68"/>
    </row>
    <row r="7245" spans="6:11">
      <c r="F7245" s="2"/>
      <c r="G7245" s="2"/>
      <c r="H7245" s="2"/>
      <c r="I7245" s="64"/>
      <c r="J7245" s="2"/>
      <c r="K7245" s="68"/>
    </row>
    <row r="7246" spans="6:11">
      <c r="F7246" s="2"/>
      <c r="G7246" s="2"/>
      <c r="H7246" s="2"/>
      <c r="I7246" s="64"/>
      <c r="J7246" s="2"/>
      <c r="K7246" s="68"/>
    </row>
    <row r="7247" spans="6:11">
      <c r="F7247" s="2"/>
      <c r="G7247" s="2"/>
      <c r="H7247" s="2"/>
      <c r="I7247" s="64"/>
      <c r="J7247" s="2"/>
      <c r="K7247" s="68"/>
    </row>
    <row r="7248" spans="6:11">
      <c r="F7248" s="2"/>
      <c r="G7248" s="2"/>
      <c r="H7248" s="2"/>
      <c r="I7248" s="64"/>
      <c r="J7248" s="2"/>
      <c r="K7248" s="68"/>
    </row>
    <row r="7249" spans="6:11">
      <c r="F7249" s="2"/>
      <c r="G7249" s="2"/>
      <c r="H7249" s="2"/>
      <c r="I7249" s="64"/>
      <c r="J7249" s="2"/>
      <c r="K7249" s="68"/>
    </row>
    <row r="7250" spans="6:11">
      <c r="F7250" s="2"/>
      <c r="G7250" s="2"/>
      <c r="H7250" s="2"/>
      <c r="I7250" s="64"/>
      <c r="J7250" s="2"/>
      <c r="K7250" s="68"/>
    </row>
    <row r="7251" spans="6:11">
      <c r="F7251" s="2"/>
      <c r="G7251" s="2"/>
      <c r="H7251" s="2"/>
      <c r="I7251" s="64"/>
      <c r="J7251" s="2"/>
      <c r="K7251" s="68"/>
    </row>
    <row r="7252" spans="6:11">
      <c r="F7252" s="2"/>
      <c r="G7252" s="2"/>
      <c r="H7252" s="2"/>
      <c r="I7252" s="64"/>
      <c r="J7252" s="2"/>
      <c r="K7252" s="68"/>
    </row>
    <row r="7253" spans="6:11">
      <c r="F7253" s="2"/>
      <c r="G7253" s="2"/>
      <c r="H7253" s="2"/>
      <c r="I7253" s="64"/>
      <c r="J7253" s="2"/>
      <c r="K7253" s="68"/>
    </row>
    <row r="7254" spans="6:11">
      <c r="F7254" s="2"/>
      <c r="G7254" s="2"/>
      <c r="H7254" s="2"/>
      <c r="I7254" s="64"/>
      <c r="J7254" s="2"/>
      <c r="K7254" s="68"/>
    </row>
    <row r="7255" spans="6:11">
      <c r="F7255" s="2"/>
      <c r="G7255" s="2"/>
      <c r="H7255" s="2"/>
      <c r="I7255" s="64"/>
      <c r="J7255" s="2"/>
      <c r="K7255" s="68"/>
    </row>
    <row r="7256" spans="6:11">
      <c r="F7256" s="2"/>
      <c r="G7256" s="2"/>
      <c r="H7256" s="2"/>
      <c r="I7256" s="64"/>
      <c r="J7256" s="2"/>
      <c r="K7256" s="68"/>
    </row>
    <row r="7257" spans="6:11">
      <c r="F7257" s="2"/>
      <c r="G7257" s="2"/>
      <c r="H7257" s="2"/>
      <c r="I7257" s="64"/>
      <c r="J7257" s="2"/>
      <c r="K7257" s="68"/>
    </row>
    <row r="7258" spans="6:11">
      <c r="F7258" s="2"/>
      <c r="G7258" s="2"/>
      <c r="H7258" s="2"/>
      <c r="I7258" s="64"/>
      <c r="J7258" s="2"/>
      <c r="K7258" s="68"/>
    </row>
    <row r="7259" spans="6:11">
      <c r="F7259" s="2"/>
      <c r="G7259" s="2"/>
      <c r="H7259" s="2"/>
      <c r="I7259" s="64"/>
      <c r="J7259" s="2"/>
      <c r="K7259" s="68"/>
    </row>
    <row r="7260" spans="6:11">
      <c r="F7260" s="2"/>
      <c r="G7260" s="2"/>
      <c r="H7260" s="2"/>
      <c r="I7260" s="64"/>
      <c r="J7260" s="2"/>
      <c r="K7260" s="68"/>
    </row>
    <row r="7261" spans="6:11">
      <c r="F7261" s="2"/>
      <c r="G7261" s="2"/>
      <c r="H7261" s="2"/>
      <c r="I7261" s="64"/>
      <c r="J7261" s="2"/>
      <c r="K7261" s="68"/>
    </row>
    <row r="7262" spans="6:11">
      <c r="F7262" s="2"/>
      <c r="G7262" s="2"/>
      <c r="H7262" s="2"/>
      <c r="I7262" s="64"/>
      <c r="J7262" s="2"/>
      <c r="K7262" s="68"/>
    </row>
    <row r="7263" spans="6:11">
      <c r="F7263" s="2"/>
      <c r="G7263" s="2"/>
      <c r="H7263" s="2"/>
      <c r="I7263" s="64"/>
      <c r="J7263" s="2"/>
      <c r="K7263" s="68"/>
    </row>
    <row r="7264" spans="6:11">
      <c r="F7264" s="2"/>
      <c r="G7264" s="2"/>
      <c r="H7264" s="2"/>
      <c r="I7264" s="64"/>
      <c r="J7264" s="2"/>
      <c r="K7264" s="68"/>
    </row>
    <row r="7265" spans="6:11">
      <c r="F7265" s="2"/>
      <c r="G7265" s="2"/>
      <c r="H7265" s="2"/>
      <c r="I7265" s="64"/>
      <c r="J7265" s="2"/>
      <c r="K7265" s="68"/>
    </row>
    <row r="7266" spans="6:11">
      <c r="F7266" s="2"/>
      <c r="G7266" s="2"/>
      <c r="H7266" s="2"/>
      <c r="I7266" s="64"/>
      <c r="J7266" s="2"/>
      <c r="K7266" s="68"/>
    </row>
    <row r="7267" spans="6:11">
      <c r="F7267" s="2"/>
      <c r="G7267" s="2"/>
      <c r="H7267" s="2"/>
      <c r="I7267" s="64"/>
      <c r="J7267" s="2"/>
      <c r="K7267" s="68"/>
    </row>
    <row r="7268" spans="6:11">
      <c r="F7268" s="2"/>
      <c r="G7268" s="2"/>
      <c r="H7268" s="2"/>
      <c r="I7268" s="64"/>
      <c r="J7268" s="2"/>
      <c r="K7268" s="68"/>
    </row>
    <row r="7269" spans="6:11">
      <c r="F7269" s="2"/>
      <c r="G7269" s="2"/>
      <c r="H7269" s="2"/>
      <c r="I7269" s="64"/>
      <c r="J7269" s="2"/>
      <c r="K7269" s="68"/>
    </row>
    <row r="7270" spans="6:11">
      <c r="F7270" s="2"/>
      <c r="G7270" s="2"/>
      <c r="H7270" s="2"/>
      <c r="I7270" s="64"/>
      <c r="J7270" s="2"/>
      <c r="K7270" s="68"/>
    </row>
    <row r="7271" spans="6:11">
      <c r="F7271" s="2"/>
      <c r="G7271" s="2"/>
      <c r="H7271" s="2"/>
      <c r="I7271" s="64"/>
      <c r="J7271" s="2"/>
      <c r="K7271" s="68"/>
    </row>
    <row r="7272" spans="6:11">
      <c r="F7272" s="2"/>
      <c r="G7272" s="2"/>
      <c r="H7272" s="2"/>
      <c r="I7272" s="64"/>
      <c r="J7272" s="2"/>
      <c r="K7272" s="68"/>
    </row>
    <row r="7273" spans="6:11">
      <c r="F7273" s="2"/>
      <c r="G7273" s="2"/>
      <c r="H7273" s="2"/>
      <c r="I7273" s="64"/>
      <c r="J7273" s="2"/>
      <c r="K7273" s="68"/>
    </row>
    <row r="7274" spans="6:11">
      <c r="F7274" s="2"/>
      <c r="G7274" s="2"/>
      <c r="H7274" s="2"/>
      <c r="I7274" s="64"/>
      <c r="J7274" s="2"/>
      <c r="K7274" s="68"/>
    </row>
    <row r="7275" spans="6:11">
      <c r="F7275" s="2"/>
      <c r="G7275" s="2"/>
      <c r="H7275" s="2"/>
      <c r="I7275" s="64"/>
      <c r="J7275" s="2"/>
      <c r="K7275" s="68"/>
    </row>
    <row r="7276" spans="6:11">
      <c r="F7276" s="2"/>
      <c r="G7276" s="2"/>
      <c r="H7276" s="2"/>
      <c r="I7276" s="64"/>
      <c r="J7276" s="2"/>
      <c r="K7276" s="68"/>
    </row>
    <row r="7277" spans="6:11">
      <c r="F7277" s="2"/>
      <c r="G7277" s="2"/>
      <c r="H7277" s="2"/>
      <c r="I7277" s="64"/>
      <c r="J7277" s="2"/>
      <c r="K7277" s="68"/>
    </row>
    <row r="7278" spans="6:11">
      <c r="F7278" s="2"/>
      <c r="G7278" s="2"/>
      <c r="H7278" s="2"/>
      <c r="I7278" s="64"/>
      <c r="J7278" s="2"/>
      <c r="K7278" s="68"/>
    </row>
    <row r="7279" spans="6:11">
      <c r="F7279" s="2"/>
      <c r="G7279" s="2"/>
      <c r="H7279" s="2"/>
      <c r="I7279" s="64"/>
      <c r="J7279" s="2"/>
      <c r="K7279" s="68"/>
    </row>
    <row r="7280" spans="6:11">
      <c r="F7280" s="2"/>
      <c r="G7280" s="2"/>
      <c r="H7280" s="2"/>
      <c r="I7280" s="64"/>
      <c r="J7280" s="2"/>
      <c r="K7280" s="68"/>
    </row>
    <row r="7281" spans="6:11">
      <c r="F7281" s="2"/>
      <c r="G7281" s="2"/>
      <c r="H7281" s="2"/>
      <c r="I7281" s="64"/>
      <c r="J7281" s="2"/>
      <c r="K7281" s="68"/>
    </row>
    <row r="7282" spans="6:11">
      <c r="F7282" s="2"/>
      <c r="G7282" s="2"/>
      <c r="H7282" s="2"/>
      <c r="I7282" s="64"/>
      <c r="J7282" s="2"/>
      <c r="K7282" s="68"/>
    </row>
    <row r="7283" spans="6:11">
      <c r="F7283" s="2"/>
      <c r="G7283" s="2"/>
      <c r="H7283" s="2"/>
      <c r="I7283" s="64"/>
      <c r="J7283" s="2"/>
      <c r="K7283" s="68"/>
    </row>
    <row r="7284" spans="6:11">
      <c r="F7284" s="2"/>
      <c r="G7284" s="2"/>
      <c r="H7284" s="2"/>
      <c r="I7284" s="64"/>
      <c r="J7284" s="2"/>
      <c r="K7284" s="68"/>
    </row>
    <row r="7285" spans="6:11">
      <c r="F7285" s="2"/>
      <c r="G7285" s="2"/>
      <c r="H7285" s="2"/>
      <c r="I7285" s="64"/>
      <c r="J7285" s="2"/>
      <c r="K7285" s="68"/>
    </row>
    <row r="7286" spans="6:11">
      <c r="F7286" s="2"/>
      <c r="G7286" s="2"/>
      <c r="H7286" s="2"/>
      <c r="I7286" s="64"/>
      <c r="J7286" s="2"/>
      <c r="K7286" s="68"/>
    </row>
    <row r="7287" spans="6:11">
      <c r="F7287" s="2"/>
      <c r="G7287" s="2"/>
      <c r="H7287" s="2"/>
      <c r="I7287" s="64"/>
      <c r="J7287" s="2"/>
      <c r="K7287" s="68"/>
    </row>
    <row r="7288" spans="6:11">
      <c r="F7288" s="2"/>
      <c r="G7288" s="2"/>
      <c r="H7288" s="2"/>
      <c r="I7288" s="64"/>
      <c r="J7288" s="2"/>
      <c r="K7288" s="68"/>
    </row>
    <row r="7289" spans="6:11">
      <c r="F7289" s="2"/>
      <c r="G7289" s="2"/>
      <c r="H7289" s="2"/>
      <c r="I7289" s="64"/>
      <c r="J7289" s="2"/>
      <c r="K7289" s="68"/>
    </row>
    <row r="7290" spans="6:11">
      <c r="F7290" s="2"/>
      <c r="G7290" s="2"/>
      <c r="H7290" s="2"/>
      <c r="I7290" s="64"/>
      <c r="J7290" s="2"/>
      <c r="K7290" s="68"/>
    </row>
    <row r="7291" spans="6:11">
      <c r="F7291" s="2"/>
      <c r="G7291" s="2"/>
      <c r="H7291" s="2"/>
      <c r="I7291" s="64"/>
      <c r="J7291" s="2"/>
      <c r="K7291" s="68"/>
    </row>
    <row r="7292" spans="6:11">
      <c r="F7292" s="2"/>
      <c r="G7292" s="2"/>
      <c r="H7292" s="2"/>
      <c r="I7292" s="64"/>
      <c r="J7292" s="2"/>
      <c r="K7292" s="68"/>
    </row>
    <row r="7293" spans="6:11">
      <c r="F7293" s="2"/>
      <c r="G7293" s="2"/>
      <c r="H7293" s="2"/>
      <c r="I7293" s="64"/>
      <c r="J7293" s="2"/>
      <c r="K7293" s="68"/>
    </row>
    <row r="7294" spans="6:11">
      <c r="F7294" s="2"/>
      <c r="G7294" s="2"/>
      <c r="H7294" s="2"/>
      <c r="I7294" s="64"/>
      <c r="J7294" s="2"/>
      <c r="K7294" s="68"/>
    </row>
    <row r="7295" spans="6:11">
      <c r="F7295" s="2"/>
      <c r="G7295" s="2"/>
      <c r="H7295" s="2"/>
      <c r="I7295" s="64"/>
      <c r="J7295" s="2"/>
      <c r="K7295" s="68"/>
    </row>
    <row r="7296" spans="6:11">
      <c r="F7296" s="2"/>
      <c r="G7296" s="2"/>
      <c r="H7296" s="2"/>
      <c r="I7296" s="64"/>
      <c r="J7296" s="2"/>
      <c r="K7296" s="68"/>
    </row>
    <row r="7297" spans="6:11">
      <c r="F7297" s="2"/>
      <c r="G7297" s="2"/>
      <c r="H7297" s="2"/>
      <c r="I7297" s="64"/>
      <c r="J7297" s="2"/>
      <c r="K7297" s="68"/>
    </row>
    <row r="7298" spans="6:11">
      <c r="F7298" s="2"/>
      <c r="G7298" s="2"/>
      <c r="H7298" s="2"/>
      <c r="I7298" s="64"/>
      <c r="J7298" s="2"/>
      <c r="K7298" s="68"/>
    </row>
    <row r="7299" spans="6:11">
      <c r="F7299" s="2"/>
      <c r="G7299" s="2"/>
      <c r="H7299" s="2"/>
      <c r="I7299" s="64"/>
      <c r="J7299" s="2"/>
      <c r="K7299" s="68"/>
    </row>
    <row r="7300" spans="6:11">
      <c r="F7300" s="2"/>
      <c r="G7300" s="2"/>
      <c r="H7300" s="2"/>
      <c r="I7300" s="64"/>
      <c r="J7300" s="2"/>
      <c r="K7300" s="68"/>
    </row>
    <row r="7301" spans="6:11">
      <c r="F7301" s="2"/>
      <c r="G7301" s="2"/>
      <c r="H7301" s="2"/>
      <c r="I7301" s="64"/>
      <c r="J7301" s="2"/>
      <c r="K7301" s="68"/>
    </row>
    <row r="7302" spans="6:11">
      <c r="F7302" s="2"/>
      <c r="G7302" s="2"/>
      <c r="H7302" s="2"/>
      <c r="I7302" s="64"/>
      <c r="J7302" s="2"/>
      <c r="K7302" s="68"/>
    </row>
    <row r="7303" spans="6:11">
      <c r="F7303" s="2"/>
      <c r="G7303" s="2"/>
      <c r="H7303" s="2"/>
      <c r="I7303" s="64"/>
      <c r="J7303" s="2"/>
      <c r="K7303" s="68"/>
    </row>
    <row r="7304" spans="6:11">
      <c r="F7304" s="2"/>
      <c r="G7304" s="2"/>
      <c r="H7304" s="2"/>
      <c r="I7304" s="64"/>
      <c r="J7304" s="2"/>
      <c r="K7304" s="68"/>
    </row>
    <row r="7305" spans="6:11">
      <c r="F7305" s="2"/>
      <c r="G7305" s="2"/>
      <c r="H7305" s="2"/>
      <c r="I7305" s="64"/>
      <c r="J7305" s="2"/>
      <c r="K7305" s="68"/>
    </row>
    <row r="7306" spans="6:11">
      <c r="F7306" s="2"/>
      <c r="G7306" s="2"/>
      <c r="H7306" s="2"/>
      <c r="I7306" s="64"/>
      <c r="J7306" s="2"/>
      <c r="K7306" s="68"/>
    </row>
    <row r="7307" spans="6:11">
      <c r="F7307" s="2"/>
      <c r="G7307" s="2"/>
      <c r="H7307" s="2"/>
      <c r="I7307" s="64"/>
      <c r="J7307" s="2"/>
      <c r="K7307" s="68"/>
    </row>
    <row r="7308" spans="6:11">
      <c r="F7308" s="2"/>
      <c r="G7308" s="2"/>
      <c r="H7308" s="2"/>
      <c r="I7308" s="64"/>
      <c r="J7308" s="2"/>
      <c r="K7308" s="68"/>
    </row>
    <row r="7309" spans="6:11">
      <c r="F7309" s="2"/>
      <c r="G7309" s="2"/>
      <c r="H7309" s="2"/>
      <c r="I7309" s="64"/>
      <c r="J7309" s="2"/>
      <c r="K7309" s="68"/>
    </row>
    <row r="7310" spans="6:11">
      <c r="F7310" s="2"/>
      <c r="G7310" s="2"/>
      <c r="H7310" s="2"/>
      <c r="I7310" s="64"/>
      <c r="J7310" s="2"/>
      <c r="K7310" s="68"/>
    </row>
    <row r="7311" spans="6:11">
      <c r="F7311" s="2"/>
      <c r="G7311" s="2"/>
      <c r="H7311" s="2"/>
      <c r="I7311" s="64"/>
      <c r="J7311" s="2"/>
      <c r="K7311" s="68"/>
    </row>
    <row r="7312" spans="6:11">
      <c r="F7312" s="2"/>
      <c r="G7312" s="2"/>
      <c r="H7312" s="2"/>
      <c r="I7312" s="64"/>
      <c r="J7312" s="2"/>
      <c r="K7312" s="68"/>
    </row>
    <row r="7313" spans="6:11">
      <c r="F7313" s="2"/>
      <c r="G7313" s="2"/>
      <c r="H7313" s="2"/>
      <c r="I7313" s="64"/>
      <c r="J7313" s="2"/>
      <c r="K7313" s="68"/>
    </row>
    <row r="7314" spans="6:11">
      <c r="F7314" s="2"/>
      <c r="G7314" s="2"/>
      <c r="H7314" s="2"/>
      <c r="I7314" s="64"/>
      <c r="J7314" s="2"/>
      <c r="K7314" s="68"/>
    </row>
    <row r="7315" spans="6:11">
      <c r="F7315" s="2"/>
      <c r="G7315" s="2"/>
      <c r="H7315" s="2"/>
      <c r="I7315" s="64"/>
      <c r="J7315" s="2"/>
      <c r="K7315" s="68"/>
    </row>
    <row r="7316" spans="6:11">
      <c r="F7316" s="2"/>
      <c r="G7316" s="2"/>
      <c r="H7316" s="2"/>
      <c r="I7316" s="64"/>
      <c r="J7316" s="2"/>
      <c r="K7316" s="68"/>
    </row>
    <row r="7317" spans="6:11">
      <c r="F7317" s="2"/>
      <c r="G7317" s="2"/>
      <c r="H7317" s="2"/>
      <c r="I7317" s="64"/>
      <c r="J7317" s="2"/>
      <c r="K7317" s="68"/>
    </row>
    <row r="7318" spans="6:11">
      <c r="F7318" s="2"/>
      <c r="G7318" s="2"/>
      <c r="H7318" s="2"/>
      <c r="I7318" s="64"/>
      <c r="J7318" s="2"/>
      <c r="K7318" s="68"/>
    </row>
    <row r="7319" spans="6:11">
      <c r="F7319" s="2"/>
      <c r="G7319" s="2"/>
      <c r="H7319" s="2"/>
      <c r="I7319" s="64"/>
      <c r="J7319" s="2"/>
      <c r="K7319" s="68"/>
    </row>
    <row r="7320" spans="6:11">
      <c r="F7320" s="2"/>
      <c r="G7320" s="2"/>
      <c r="H7320" s="2"/>
      <c r="I7320" s="64"/>
      <c r="J7320" s="2"/>
      <c r="K7320" s="68"/>
    </row>
    <row r="7321" spans="6:11">
      <c r="F7321" s="2"/>
      <c r="G7321" s="2"/>
      <c r="H7321" s="2"/>
      <c r="I7321" s="64"/>
      <c r="J7321" s="2"/>
      <c r="K7321" s="68"/>
    </row>
    <row r="7322" spans="6:11">
      <c r="F7322" s="2"/>
      <c r="G7322" s="2"/>
      <c r="H7322" s="2"/>
      <c r="I7322" s="64"/>
      <c r="J7322" s="2"/>
      <c r="K7322" s="68"/>
    </row>
    <row r="7323" spans="6:11">
      <c r="F7323" s="2"/>
      <c r="G7323" s="2"/>
      <c r="H7323" s="2"/>
      <c r="I7323" s="64"/>
      <c r="J7323" s="2"/>
      <c r="K7323" s="68"/>
    </row>
    <row r="7324" spans="6:11">
      <c r="F7324" s="2"/>
      <c r="G7324" s="2"/>
      <c r="H7324" s="2"/>
      <c r="I7324" s="64"/>
      <c r="J7324" s="2"/>
      <c r="K7324" s="68"/>
    </row>
    <row r="7325" spans="6:11">
      <c r="F7325" s="2"/>
      <c r="G7325" s="2"/>
      <c r="H7325" s="2"/>
      <c r="I7325" s="64"/>
      <c r="J7325" s="2"/>
      <c r="K7325" s="68"/>
    </row>
    <row r="7326" spans="6:11">
      <c r="F7326" s="2"/>
      <c r="G7326" s="2"/>
      <c r="H7326" s="2"/>
      <c r="I7326" s="64"/>
      <c r="J7326" s="2"/>
      <c r="K7326" s="68"/>
    </row>
    <row r="7327" spans="6:11">
      <c r="F7327" s="2"/>
      <c r="G7327" s="2"/>
      <c r="H7327" s="2"/>
      <c r="I7327" s="64"/>
      <c r="J7327" s="2"/>
      <c r="K7327" s="68"/>
    </row>
    <row r="7328" spans="6:11">
      <c r="F7328" s="2"/>
      <c r="G7328" s="2"/>
      <c r="H7328" s="2"/>
      <c r="I7328" s="64"/>
      <c r="J7328" s="2"/>
      <c r="K7328" s="68"/>
    </row>
    <row r="7329" spans="6:11">
      <c r="F7329" s="2"/>
      <c r="G7329" s="2"/>
      <c r="H7329" s="2"/>
      <c r="I7329" s="64"/>
      <c r="J7329" s="2"/>
      <c r="K7329" s="68"/>
    </row>
    <row r="7330" spans="6:11">
      <c r="F7330" s="2"/>
      <c r="G7330" s="2"/>
      <c r="H7330" s="2"/>
      <c r="I7330" s="64"/>
      <c r="J7330" s="2"/>
      <c r="K7330" s="68"/>
    </row>
    <row r="7331" spans="6:11">
      <c r="F7331" s="2"/>
      <c r="G7331" s="2"/>
      <c r="H7331" s="2"/>
      <c r="I7331" s="64"/>
      <c r="J7331" s="2"/>
      <c r="K7331" s="68"/>
    </row>
    <row r="7332" spans="6:11">
      <c r="F7332" s="2"/>
      <c r="G7332" s="2"/>
      <c r="H7332" s="2"/>
      <c r="I7332" s="64"/>
      <c r="J7332" s="2"/>
      <c r="K7332" s="68"/>
    </row>
    <row r="7333" spans="6:11">
      <c r="F7333" s="2"/>
      <c r="G7333" s="2"/>
      <c r="H7333" s="2"/>
      <c r="I7333" s="64"/>
      <c r="J7333" s="2"/>
      <c r="K7333" s="68"/>
    </row>
    <row r="7334" spans="6:11">
      <c r="F7334" s="2"/>
      <c r="G7334" s="2"/>
      <c r="H7334" s="2"/>
      <c r="I7334" s="64"/>
      <c r="J7334" s="2"/>
      <c r="K7334" s="68"/>
    </row>
    <row r="7335" spans="6:11">
      <c r="F7335" s="2"/>
      <c r="G7335" s="2"/>
      <c r="H7335" s="2"/>
      <c r="I7335" s="64"/>
      <c r="J7335" s="2"/>
      <c r="K7335" s="68"/>
    </row>
    <row r="7336" spans="6:11">
      <c r="F7336" s="2"/>
      <c r="G7336" s="2"/>
      <c r="H7336" s="2"/>
      <c r="I7336" s="64"/>
      <c r="J7336" s="2"/>
      <c r="K7336" s="68"/>
    </row>
    <row r="7337" spans="6:11">
      <c r="F7337" s="2"/>
      <c r="G7337" s="2"/>
      <c r="H7337" s="2"/>
      <c r="I7337" s="64"/>
      <c r="J7337" s="2"/>
      <c r="K7337" s="68"/>
    </row>
    <row r="7338" spans="6:11">
      <c r="F7338" s="2"/>
      <c r="G7338" s="2"/>
      <c r="H7338" s="2"/>
      <c r="I7338" s="64"/>
      <c r="J7338" s="2"/>
      <c r="K7338" s="68"/>
    </row>
    <row r="7339" spans="6:11">
      <c r="F7339" s="2"/>
      <c r="G7339" s="2"/>
      <c r="H7339" s="2"/>
      <c r="I7339" s="64"/>
      <c r="J7339" s="2"/>
      <c r="K7339" s="68"/>
    </row>
    <row r="7340" spans="6:11">
      <c r="F7340" s="2"/>
      <c r="G7340" s="2"/>
      <c r="H7340" s="2"/>
      <c r="I7340" s="64"/>
      <c r="J7340" s="2"/>
      <c r="K7340" s="68"/>
    </row>
    <row r="7341" spans="6:11">
      <c r="F7341" s="2"/>
      <c r="G7341" s="2"/>
      <c r="H7341" s="2"/>
      <c r="I7341" s="64"/>
      <c r="J7341" s="2"/>
      <c r="K7341" s="68"/>
    </row>
    <row r="7342" spans="6:11">
      <c r="F7342" s="2"/>
      <c r="G7342" s="2"/>
      <c r="H7342" s="2"/>
      <c r="I7342" s="64"/>
      <c r="J7342" s="2"/>
      <c r="K7342" s="68"/>
    </row>
    <row r="7343" spans="6:11">
      <c r="F7343" s="2"/>
      <c r="G7343" s="2"/>
      <c r="H7343" s="2"/>
      <c r="I7343" s="64"/>
      <c r="J7343" s="2"/>
      <c r="K7343" s="68"/>
    </row>
    <row r="7344" spans="6:11">
      <c r="F7344" s="2"/>
      <c r="G7344" s="2"/>
      <c r="H7344" s="2"/>
      <c r="I7344" s="64"/>
      <c r="J7344" s="2"/>
      <c r="K7344" s="68"/>
    </row>
    <row r="7345" spans="6:11">
      <c r="F7345" s="2"/>
      <c r="G7345" s="2"/>
      <c r="H7345" s="2"/>
      <c r="I7345" s="64"/>
      <c r="J7345" s="2"/>
      <c r="K7345" s="68"/>
    </row>
    <row r="7346" spans="6:11">
      <c r="F7346" s="2"/>
      <c r="G7346" s="2"/>
      <c r="H7346" s="2"/>
      <c r="I7346" s="64"/>
      <c r="J7346" s="2"/>
      <c r="K7346" s="68"/>
    </row>
    <row r="7347" spans="6:11">
      <c r="F7347" s="2"/>
      <c r="G7347" s="2"/>
      <c r="H7347" s="2"/>
      <c r="I7347" s="64"/>
      <c r="J7347" s="2"/>
      <c r="K7347" s="68"/>
    </row>
    <row r="7348" spans="6:11">
      <c r="F7348" s="2"/>
      <c r="G7348" s="2"/>
      <c r="H7348" s="2"/>
      <c r="I7348" s="64"/>
      <c r="J7348" s="2"/>
      <c r="K7348" s="68"/>
    </row>
    <row r="7349" spans="6:11">
      <c r="F7349" s="2"/>
      <c r="G7349" s="2"/>
      <c r="H7349" s="2"/>
      <c r="I7349" s="64"/>
      <c r="J7349" s="2"/>
      <c r="K7349" s="68"/>
    </row>
    <row r="7350" spans="6:11">
      <c r="F7350" s="2"/>
      <c r="G7350" s="2"/>
      <c r="H7350" s="2"/>
      <c r="I7350" s="64"/>
      <c r="J7350" s="2"/>
      <c r="K7350" s="68"/>
    </row>
    <row r="7351" spans="6:11">
      <c r="F7351" s="2"/>
      <c r="G7351" s="2"/>
      <c r="H7351" s="2"/>
      <c r="I7351" s="64"/>
      <c r="J7351" s="2"/>
      <c r="K7351" s="68"/>
    </row>
    <row r="7352" spans="6:11">
      <c r="F7352" s="2"/>
      <c r="G7352" s="2"/>
      <c r="H7352" s="2"/>
      <c r="I7352" s="64"/>
      <c r="J7352" s="2"/>
      <c r="K7352" s="68"/>
    </row>
    <row r="7353" spans="6:11">
      <c r="F7353" s="2"/>
      <c r="G7353" s="2"/>
      <c r="H7353" s="2"/>
      <c r="I7353" s="64"/>
      <c r="J7353" s="2"/>
      <c r="K7353" s="68"/>
    </row>
    <row r="7354" spans="6:11">
      <c r="F7354" s="2"/>
      <c r="G7354" s="2"/>
      <c r="H7354" s="2"/>
      <c r="I7354" s="64"/>
      <c r="J7354" s="2"/>
      <c r="K7354" s="68"/>
    </row>
    <row r="7355" spans="6:11">
      <c r="F7355" s="2"/>
      <c r="G7355" s="2"/>
      <c r="H7355" s="2"/>
      <c r="I7355" s="64"/>
      <c r="J7355" s="2"/>
      <c r="K7355" s="68"/>
    </row>
    <row r="7356" spans="6:11">
      <c r="F7356" s="2"/>
      <c r="G7356" s="2"/>
      <c r="H7356" s="2"/>
      <c r="I7356" s="64"/>
      <c r="J7356" s="2"/>
      <c r="K7356" s="68"/>
    </row>
    <row r="7357" spans="6:11">
      <c r="F7357" s="2"/>
      <c r="G7357" s="2"/>
      <c r="H7357" s="2"/>
      <c r="I7357" s="64"/>
      <c r="J7357" s="2"/>
      <c r="K7357" s="68"/>
    </row>
    <row r="7358" spans="6:11">
      <c r="F7358" s="2"/>
      <c r="G7358" s="2"/>
      <c r="H7358" s="2"/>
      <c r="I7358" s="64"/>
      <c r="J7358" s="2"/>
      <c r="K7358" s="68"/>
    </row>
    <row r="7359" spans="6:11">
      <c r="F7359" s="2"/>
      <c r="G7359" s="2"/>
      <c r="H7359" s="2"/>
      <c r="I7359" s="64"/>
      <c r="J7359" s="2"/>
      <c r="K7359" s="68"/>
    </row>
    <row r="7360" spans="6:11">
      <c r="F7360" s="2"/>
      <c r="G7360" s="2"/>
      <c r="H7360" s="2"/>
      <c r="I7360" s="64"/>
      <c r="J7360" s="2"/>
      <c r="K7360" s="68"/>
    </row>
    <row r="7361" spans="6:11">
      <c r="F7361" s="2"/>
      <c r="G7361" s="2"/>
      <c r="H7361" s="2"/>
      <c r="I7361" s="64"/>
      <c r="J7361" s="2"/>
      <c r="K7361" s="68"/>
    </row>
    <row r="7362" spans="6:11">
      <c r="F7362" s="2"/>
      <c r="G7362" s="2"/>
      <c r="H7362" s="2"/>
      <c r="I7362" s="64"/>
      <c r="J7362" s="2"/>
      <c r="K7362" s="68"/>
    </row>
    <row r="7363" spans="6:11">
      <c r="F7363" s="2"/>
      <c r="G7363" s="2"/>
      <c r="H7363" s="2"/>
      <c r="I7363" s="64"/>
      <c r="J7363" s="2"/>
      <c r="K7363" s="68"/>
    </row>
    <row r="7364" spans="6:11">
      <c r="F7364" s="2"/>
      <c r="G7364" s="2"/>
      <c r="H7364" s="2"/>
      <c r="I7364" s="64"/>
      <c r="J7364" s="2"/>
      <c r="K7364" s="68"/>
    </row>
    <row r="7365" spans="6:11">
      <c r="F7365" s="2"/>
      <c r="G7365" s="2"/>
      <c r="H7365" s="2"/>
      <c r="I7365" s="64"/>
      <c r="J7365" s="2"/>
      <c r="K7365" s="68"/>
    </row>
    <row r="7366" spans="6:11">
      <c r="F7366" s="2"/>
      <c r="G7366" s="2"/>
      <c r="H7366" s="2"/>
      <c r="I7366" s="64"/>
      <c r="J7366" s="2"/>
      <c r="K7366" s="68"/>
    </row>
    <row r="7367" spans="6:11">
      <c r="F7367" s="2"/>
      <c r="G7367" s="2"/>
      <c r="H7367" s="2"/>
      <c r="I7367" s="64"/>
      <c r="J7367" s="2"/>
      <c r="K7367" s="68"/>
    </row>
    <row r="7368" spans="6:11">
      <c r="F7368" s="2"/>
      <c r="G7368" s="2"/>
      <c r="H7368" s="2"/>
      <c r="I7368" s="64"/>
      <c r="J7368" s="2"/>
      <c r="K7368" s="68"/>
    </row>
    <row r="7369" spans="6:11">
      <c r="F7369" s="2"/>
      <c r="G7369" s="2"/>
      <c r="H7369" s="2"/>
      <c r="I7369" s="64"/>
      <c r="J7369" s="2"/>
      <c r="K7369" s="68"/>
    </row>
    <row r="7370" spans="6:11">
      <c r="F7370" s="2"/>
      <c r="G7370" s="2"/>
      <c r="H7370" s="2"/>
      <c r="I7370" s="64"/>
      <c r="J7370" s="2"/>
      <c r="K7370" s="68"/>
    </row>
    <row r="7371" spans="6:11">
      <c r="F7371" s="2"/>
      <c r="G7371" s="2"/>
      <c r="H7371" s="2"/>
      <c r="I7371" s="64"/>
      <c r="J7371" s="2"/>
      <c r="K7371" s="68"/>
    </row>
    <row r="7372" spans="6:11">
      <c r="F7372" s="2"/>
      <c r="G7372" s="2"/>
      <c r="H7372" s="2"/>
      <c r="I7372" s="64"/>
      <c r="J7372" s="2"/>
      <c r="K7372" s="68"/>
    </row>
    <row r="7373" spans="6:11">
      <c r="F7373" s="2"/>
      <c r="G7373" s="2"/>
      <c r="H7373" s="2"/>
      <c r="I7373" s="64"/>
      <c r="J7373" s="2"/>
      <c r="K7373" s="68"/>
    </row>
    <row r="7374" spans="6:11">
      <c r="F7374" s="2"/>
      <c r="G7374" s="2"/>
      <c r="H7374" s="2"/>
      <c r="I7374" s="64"/>
      <c r="J7374" s="2"/>
      <c r="K7374" s="68"/>
    </row>
    <row r="7375" spans="6:11">
      <c r="F7375" s="2"/>
      <c r="G7375" s="2"/>
      <c r="H7375" s="2"/>
      <c r="I7375" s="64"/>
      <c r="J7375" s="2"/>
      <c r="K7375" s="68"/>
    </row>
    <row r="7376" spans="6:11">
      <c r="F7376" s="2"/>
      <c r="G7376" s="2"/>
      <c r="H7376" s="2"/>
      <c r="I7376" s="64"/>
      <c r="J7376" s="2"/>
      <c r="K7376" s="68"/>
    </row>
    <row r="7377" spans="6:11">
      <c r="F7377" s="2"/>
      <c r="G7377" s="2"/>
      <c r="H7377" s="2"/>
      <c r="I7377" s="64"/>
      <c r="J7377" s="2"/>
      <c r="K7377" s="68"/>
    </row>
    <row r="7378" spans="6:11">
      <c r="F7378" s="2"/>
      <c r="G7378" s="2"/>
      <c r="H7378" s="2"/>
      <c r="I7378" s="64"/>
      <c r="J7378" s="2"/>
      <c r="K7378" s="68"/>
    </row>
    <row r="7379" spans="6:11">
      <c r="F7379" s="2"/>
      <c r="G7379" s="2"/>
      <c r="H7379" s="2"/>
      <c r="I7379" s="64"/>
      <c r="J7379" s="2"/>
      <c r="K7379" s="68"/>
    </row>
    <row r="7380" spans="6:11">
      <c r="F7380" s="2"/>
      <c r="G7380" s="2"/>
      <c r="H7380" s="2"/>
      <c r="I7380" s="64"/>
      <c r="J7380" s="2"/>
      <c r="K7380" s="68"/>
    </row>
    <row r="7381" spans="6:11">
      <c r="F7381" s="2"/>
      <c r="G7381" s="2"/>
      <c r="H7381" s="2"/>
      <c r="I7381" s="64"/>
      <c r="J7381" s="2"/>
      <c r="K7381" s="68"/>
    </row>
    <row r="7382" spans="6:11">
      <c r="F7382" s="2"/>
      <c r="G7382" s="2"/>
      <c r="H7382" s="2"/>
      <c r="I7382" s="64"/>
      <c r="J7382" s="2"/>
      <c r="K7382" s="68"/>
    </row>
    <row r="7383" spans="6:11">
      <c r="F7383" s="2"/>
      <c r="G7383" s="2"/>
      <c r="H7383" s="2"/>
      <c r="I7383" s="64"/>
      <c r="J7383" s="2"/>
      <c r="K7383" s="68"/>
    </row>
    <row r="7384" spans="6:11">
      <c r="F7384" s="2"/>
      <c r="G7384" s="2"/>
      <c r="H7384" s="2"/>
      <c r="I7384" s="64"/>
      <c r="J7384" s="2"/>
      <c r="K7384" s="68"/>
    </row>
    <row r="7385" spans="6:11">
      <c r="F7385" s="2"/>
      <c r="G7385" s="2"/>
      <c r="H7385" s="2"/>
      <c r="I7385" s="64"/>
      <c r="J7385" s="2"/>
      <c r="K7385" s="68"/>
    </row>
    <row r="7386" spans="6:11">
      <c r="F7386" s="2"/>
      <c r="G7386" s="2"/>
      <c r="H7386" s="2"/>
      <c r="I7386" s="64"/>
      <c r="J7386" s="2"/>
      <c r="K7386" s="68"/>
    </row>
    <row r="7387" spans="6:11">
      <c r="F7387" s="2"/>
      <c r="G7387" s="2"/>
      <c r="H7387" s="2"/>
      <c r="I7387" s="64"/>
      <c r="J7387" s="2"/>
      <c r="K7387" s="68"/>
    </row>
    <row r="7388" spans="6:11">
      <c r="F7388" s="2"/>
      <c r="G7388" s="2"/>
      <c r="H7388" s="2"/>
      <c r="I7388" s="64"/>
      <c r="J7388" s="2"/>
      <c r="K7388" s="68"/>
    </row>
    <row r="7389" spans="6:11">
      <c r="F7389" s="2"/>
      <c r="G7389" s="2"/>
      <c r="H7389" s="2"/>
      <c r="I7389" s="64"/>
      <c r="J7389" s="2"/>
      <c r="K7389" s="68"/>
    </row>
    <row r="7390" spans="6:11">
      <c r="F7390" s="2"/>
      <c r="G7390" s="2"/>
      <c r="H7390" s="2"/>
      <c r="I7390" s="64"/>
      <c r="J7390" s="2"/>
      <c r="K7390" s="68"/>
    </row>
    <row r="7391" spans="6:11">
      <c r="F7391" s="2"/>
      <c r="G7391" s="2"/>
      <c r="H7391" s="2"/>
      <c r="I7391" s="64"/>
      <c r="J7391" s="2"/>
      <c r="K7391" s="68"/>
    </row>
    <row r="7392" spans="6:11">
      <c r="F7392" s="2"/>
      <c r="G7392" s="2"/>
      <c r="H7392" s="2"/>
      <c r="I7392" s="64"/>
      <c r="J7392" s="2"/>
      <c r="K7392" s="68"/>
    </row>
    <row r="7393" spans="6:11">
      <c r="F7393" s="2"/>
      <c r="G7393" s="2"/>
      <c r="H7393" s="2"/>
      <c r="I7393" s="64"/>
      <c r="J7393" s="2"/>
      <c r="K7393" s="68"/>
    </row>
    <row r="7394" spans="6:11">
      <c r="F7394" s="2"/>
      <c r="G7394" s="2"/>
      <c r="H7394" s="2"/>
      <c r="I7394" s="64"/>
      <c r="J7394" s="2"/>
      <c r="K7394" s="68"/>
    </row>
    <row r="7395" spans="6:11">
      <c r="F7395" s="2"/>
      <c r="G7395" s="2"/>
      <c r="H7395" s="2"/>
      <c r="I7395" s="64"/>
      <c r="J7395" s="2"/>
      <c r="K7395" s="68"/>
    </row>
    <row r="7396" spans="6:11">
      <c r="F7396" s="2"/>
      <c r="G7396" s="2"/>
      <c r="H7396" s="2"/>
      <c r="I7396" s="64"/>
      <c r="J7396" s="2"/>
      <c r="K7396" s="68"/>
    </row>
    <row r="7397" spans="6:11">
      <c r="F7397" s="2"/>
      <c r="G7397" s="2"/>
      <c r="H7397" s="2"/>
      <c r="I7397" s="64"/>
      <c r="J7397" s="2"/>
      <c r="K7397" s="68"/>
    </row>
    <row r="7398" spans="6:11">
      <c r="F7398" s="2"/>
      <c r="G7398" s="2"/>
      <c r="H7398" s="2"/>
      <c r="I7398" s="64"/>
      <c r="J7398" s="2"/>
      <c r="K7398" s="68"/>
    </row>
    <row r="7399" spans="6:11">
      <c r="F7399" s="2"/>
      <c r="G7399" s="2"/>
      <c r="H7399" s="2"/>
      <c r="I7399" s="64"/>
      <c r="J7399" s="2"/>
      <c r="K7399" s="68"/>
    </row>
    <row r="7400" spans="6:11">
      <c r="F7400" s="2"/>
      <c r="G7400" s="2"/>
      <c r="H7400" s="2"/>
      <c r="I7400" s="64"/>
      <c r="J7400" s="2"/>
      <c r="K7400" s="68"/>
    </row>
    <row r="7401" spans="6:11">
      <c r="F7401" s="2"/>
      <c r="G7401" s="2"/>
      <c r="H7401" s="2"/>
      <c r="I7401" s="64"/>
      <c r="J7401" s="2"/>
      <c r="K7401" s="68"/>
    </row>
    <row r="7402" spans="6:11">
      <c r="F7402" s="2"/>
      <c r="G7402" s="2"/>
      <c r="H7402" s="2"/>
      <c r="I7402" s="64"/>
      <c r="J7402" s="2"/>
      <c r="K7402" s="68"/>
    </row>
    <row r="7403" spans="6:11">
      <c r="F7403" s="2"/>
      <c r="G7403" s="2"/>
      <c r="H7403" s="2"/>
      <c r="I7403" s="64"/>
      <c r="J7403" s="2"/>
      <c r="K7403" s="68"/>
    </row>
    <row r="7404" spans="6:11">
      <c r="F7404" s="2"/>
      <c r="G7404" s="2"/>
      <c r="H7404" s="2"/>
      <c r="I7404" s="64"/>
      <c r="J7404" s="2"/>
      <c r="K7404" s="68"/>
    </row>
    <row r="7405" spans="6:11">
      <c r="F7405" s="2"/>
      <c r="G7405" s="2"/>
      <c r="H7405" s="2"/>
      <c r="I7405" s="64"/>
      <c r="J7405" s="2"/>
      <c r="K7405" s="68"/>
    </row>
    <row r="7406" spans="6:11">
      <c r="F7406" s="2"/>
      <c r="G7406" s="2"/>
      <c r="H7406" s="2"/>
      <c r="I7406" s="64"/>
      <c r="J7406" s="2"/>
      <c r="K7406" s="68"/>
    </row>
    <row r="7407" spans="6:11">
      <c r="F7407" s="2"/>
      <c r="G7407" s="2"/>
      <c r="H7407" s="2"/>
      <c r="I7407" s="64"/>
      <c r="J7407" s="2"/>
      <c r="K7407" s="68"/>
    </row>
    <row r="7408" spans="6:11">
      <c r="F7408" s="2"/>
      <c r="G7408" s="2"/>
      <c r="H7408" s="2"/>
      <c r="I7408" s="64"/>
      <c r="J7408" s="2"/>
      <c r="K7408" s="68"/>
    </row>
    <row r="7409" spans="6:11">
      <c r="F7409" s="2"/>
      <c r="G7409" s="2"/>
      <c r="H7409" s="2"/>
      <c r="I7409" s="64"/>
      <c r="J7409" s="2"/>
      <c r="K7409" s="68"/>
    </row>
    <row r="7410" spans="6:11">
      <c r="F7410" s="2"/>
      <c r="G7410" s="2"/>
      <c r="H7410" s="2"/>
      <c r="I7410" s="64"/>
      <c r="J7410" s="2"/>
      <c r="K7410" s="68"/>
    </row>
    <row r="7411" spans="6:11">
      <c r="F7411" s="2"/>
      <c r="G7411" s="2"/>
      <c r="H7411" s="2"/>
      <c r="I7411" s="64"/>
      <c r="J7411" s="2"/>
      <c r="K7411" s="68"/>
    </row>
    <row r="7412" spans="6:11">
      <c r="F7412" s="2"/>
      <c r="G7412" s="2"/>
      <c r="H7412" s="2"/>
      <c r="I7412" s="64"/>
      <c r="J7412" s="2"/>
      <c r="K7412" s="68"/>
    </row>
    <row r="7413" spans="6:11">
      <c r="F7413" s="2"/>
      <c r="G7413" s="2"/>
      <c r="H7413" s="2"/>
      <c r="I7413" s="64"/>
      <c r="J7413" s="2"/>
      <c r="K7413" s="68"/>
    </row>
    <row r="7414" spans="6:11">
      <c r="F7414" s="2"/>
      <c r="G7414" s="2"/>
      <c r="H7414" s="2"/>
      <c r="I7414" s="64"/>
      <c r="J7414" s="2"/>
      <c r="K7414" s="68"/>
    </row>
    <row r="7415" spans="6:11">
      <c r="F7415" s="2"/>
      <c r="G7415" s="2"/>
      <c r="H7415" s="2"/>
      <c r="I7415" s="64"/>
      <c r="J7415" s="2"/>
      <c r="K7415" s="68"/>
    </row>
    <row r="7416" spans="6:11">
      <c r="F7416" s="2"/>
      <c r="G7416" s="2"/>
      <c r="H7416" s="2"/>
      <c r="I7416" s="64"/>
      <c r="J7416" s="2"/>
      <c r="K7416" s="68"/>
    </row>
    <row r="7417" spans="6:11">
      <c r="F7417" s="2"/>
      <c r="G7417" s="2"/>
      <c r="H7417" s="2"/>
      <c r="I7417" s="64"/>
      <c r="J7417" s="2"/>
      <c r="K7417" s="68"/>
    </row>
    <row r="7418" spans="6:11">
      <c r="F7418" s="2"/>
      <c r="G7418" s="2"/>
      <c r="H7418" s="2"/>
      <c r="I7418" s="64"/>
      <c r="J7418" s="2"/>
      <c r="K7418" s="68"/>
    </row>
    <row r="7419" spans="6:11">
      <c r="F7419" s="2"/>
      <c r="G7419" s="2"/>
      <c r="H7419" s="2"/>
      <c r="I7419" s="64"/>
      <c r="J7419" s="2"/>
      <c r="K7419" s="68"/>
    </row>
    <row r="7420" spans="6:11">
      <c r="F7420" s="2"/>
      <c r="G7420" s="2"/>
      <c r="H7420" s="2"/>
      <c r="I7420" s="64"/>
      <c r="J7420" s="2"/>
      <c r="K7420" s="68"/>
    </row>
    <row r="7421" spans="6:11">
      <c r="F7421" s="2"/>
      <c r="G7421" s="2"/>
      <c r="H7421" s="2"/>
      <c r="I7421" s="64"/>
      <c r="J7421" s="2"/>
      <c r="K7421" s="68"/>
    </row>
    <row r="7422" spans="6:11">
      <c r="F7422" s="2"/>
      <c r="G7422" s="2"/>
      <c r="H7422" s="2"/>
      <c r="I7422" s="64"/>
      <c r="J7422" s="2"/>
      <c r="K7422" s="68"/>
    </row>
    <row r="7423" spans="6:11">
      <c r="F7423" s="2"/>
      <c r="G7423" s="2"/>
      <c r="H7423" s="2"/>
      <c r="I7423" s="64"/>
      <c r="J7423" s="2"/>
      <c r="K7423" s="68"/>
    </row>
    <row r="7424" spans="6:11">
      <c r="F7424" s="2"/>
      <c r="G7424" s="2"/>
      <c r="H7424" s="2"/>
      <c r="I7424" s="64"/>
      <c r="J7424" s="2"/>
      <c r="K7424" s="68"/>
    </row>
    <row r="7425" spans="6:11">
      <c r="F7425" s="2"/>
      <c r="G7425" s="2"/>
      <c r="H7425" s="2"/>
      <c r="I7425" s="64"/>
      <c r="J7425" s="2"/>
      <c r="K7425" s="68"/>
    </row>
    <row r="7426" spans="6:11">
      <c r="F7426" s="2"/>
      <c r="G7426" s="2"/>
      <c r="H7426" s="2"/>
      <c r="I7426" s="64"/>
      <c r="J7426" s="2"/>
      <c r="K7426" s="68"/>
    </row>
    <row r="7427" spans="6:11">
      <c r="F7427" s="2"/>
      <c r="G7427" s="2"/>
      <c r="H7427" s="2"/>
      <c r="I7427" s="64"/>
      <c r="J7427" s="2"/>
      <c r="K7427" s="68"/>
    </row>
    <row r="7428" spans="6:11">
      <c r="F7428" s="2"/>
      <c r="G7428" s="2"/>
      <c r="H7428" s="2"/>
      <c r="I7428" s="64"/>
      <c r="J7428" s="2"/>
      <c r="K7428" s="68"/>
    </row>
    <row r="7429" spans="6:11">
      <c r="F7429" s="2"/>
      <c r="G7429" s="2"/>
      <c r="H7429" s="2"/>
      <c r="I7429" s="64"/>
      <c r="J7429" s="2"/>
      <c r="K7429" s="68"/>
    </row>
    <row r="7430" spans="6:11">
      <c r="F7430" s="2"/>
      <c r="G7430" s="2"/>
      <c r="H7430" s="2"/>
      <c r="I7430" s="64"/>
      <c r="J7430" s="2"/>
      <c r="K7430" s="68"/>
    </row>
    <row r="7431" spans="6:11">
      <c r="F7431" s="2"/>
      <c r="G7431" s="2"/>
      <c r="H7431" s="2"/>
      <c r="I7431" s="64"/>
      <c r="J7431" s="2"/>
      <c r="K7431" s="68"/>
    </row>
    <row r="7432" spans="6:11">
      <c r="F7432" s="2"/>
      <c r="G7432" s="2"/>
      <c r="H7432" s="2"/>
      <c r="I7432" s="64"/>
      <c r="J7432" s="2"/>
      <c r="K7432" s="68"/>
    </row>
    <row r="7433" spans="6:11">
      <c r="F7433" s="2"/>
      <c r="G7433" s="2"/>
      <c r="H7433" s="2"/>
      <c r="I7433" s="64"/>
      <c r="J7433" s="2"/>
      <c r="K7433" s="68"/>
    </row>
    <row r="7434" spans="6:11">
      <c r="F7434" s="2"/>
      <c r="G7434" s="2"/>
      <c r="H7434" s="2"/>
      <c r="I7434" s="64"/>
      <c r="J7434" s="2"/>
      <c r="K7434" s="68"/>
    </row>
    <row r="7435" spans="6:11">
      <c r="F7435" s="2"/>
      <c r="G7435" s="2"/>
      <c r="H7435" s="2"/>
      <c r="I7435" s="64"/>
      <c r="J7435" s="2"/>
      <c r="K7435" s="68"/>
    </row>
    <row r="7436" spans="6:11">
      <c r="F7436" s="2"/>
      <c r="G7436" s="2"/>
      <c r="H7436" s="2"/>
      <c r="I7436" s="64"/>
      <c r="J7436" s="2"/>
      <c r="K7436" s="68"/>
    </row>
    <row r="7437" spans="6:11">
      <c r="F7437" s="2"/>
      <c r="G7437" s="2"/>
      <c r="H7437" s="2"/>
      <c r="I7437" s="64"/>
      <c r="J7437" s="2"/>
      <c r="K7437" s="68"/>
    </row>
    <row r="7438" spans="6:11">
      <c r="F7438" s="2"/>
      <c r="G7438" s="2"/>
      <c r="H7438" s="2"/>
      <c r="I7438" s="64"/>
      <c r="J7438" s="2"/>
      <c r="K7438" s="68"/>
    </row>
    <row r="7439" spans="6:11">
      <c r="F7439" s="2"/>
      <c r="G7439" s="2"/>
      <c r="H7439" s="2"/>
      <c r="I7439" s="64"/>
      <c r="J7439" s="2"/>
      <c r="K7439" s="68"/>
    </row>
    <row r="7440" spans="6:11">
      <c r="F7440" s="2"/>
      <c r="G7440" s="2"/>
      <c r="H7440" s="2"/>
      <c r="I7440" s="64"/>
      <c r="J7440" s="2"/>
      <c r="K7440" s="68"/>
    </row>
    <row r="7441" spans="6:11">
      <c r="F7441" s="2"/>
      <c r="G7441" s="2"/>
      <c r="H7441" s="2"/>
      <c r="I7441" s="64"/>
      <c r="J7441" s="2"/>
      <c r="K7441" s="68"/>
    </row>
    <row r="7442" spans="6:11">
      <c r="F7442" s="2"/>
      <c r="G7442" s="2"/>
      <c r="H7442" s="2"/>
      <c r="I7442" s="64"/>
      <c r="J7442" s="2"/>
      <c r="K7442" s="68"/>
    </row>
    <row r="7443" spans="6:11">
      <c r="F7443" s="2"/>
      <c r="G7443" s="2"/>
      <c r="H7443" s="2"/>
      <c r="I7443" s="64"/>
      <c r="J7443" s="2"/>
      <c r="K7443" s="68"/>
    </row>
    <row r="7444" spans="6:11">
      <c r="F7444" s="2"/>
      <c r="G7444" s="2"/>
      <c r="H7444" s="2"/>
      <c r="I7444" s="64"/>
      <c r="J7444" s="2"/>
      <c r="K7444" s="68"/>
    </row>
    <row r="7445" spans="6:11">
      <c r="F7445" s="2"/>
      <c r="G7445" s="2"/>
      <c r="H7445" s="2"/>
      <c r="I7445" s="64"/>
      <c r="J7445" s="2"/>
      <c r="K7445" s="68"/>
    </row>
    <row r="7446" spans="6:11">
      <c r="F7446" s="2"/>
      <c r="G7446" s="2"/>
      <c r="H7446" s="2"/>
      <c r="I7446" s="64"/>
      <c r="J7446" s="2"/>
      <c r="K7446" s="68"/>
    </row>
    <row r="7447" spans="6:11">
      <c r="F7447" s="2"/>
      <c r="G7447" s="2"/>
      <c r="H7447" s="2"/>
      <c r="I7447" s="64"/>
      <c r="J7447" s="2"/>
      <c r="K7447" s="68"/>
    </row>
    <row r="7448" spans="6:11">
      <c r="F7448" s="2"/>
      <c r="G7448" s="2"/>
      <c r="H7448" s="2"/>
      <c r="I7448" s="64"/>
      <c r="J7448" s="2"/>
      <c r="K7448" s="68"/>
    </row>
    <row r="7449" spans="6:11">
      <c r="F7449" s="2"/>
      <c r="G7449" s="2"/>
      <c r="H7449" s="2"/>
      <c r="I7449" s="64"/>
      <c r="J7449" s="2"/>
      <c r="K7449" s="68"/>
    </row>
    <row r="7450" spans="6:11">
      <c r="F7450" s="2"/>
      <c r="G7450" s="2"/>
      <c r="H7450" s="2"/>
      <c r="I7450" s="64"/>
      <c r="J7450" s="2"/>
      <c r="K7450" s="68"/>
    </row>
    <row r="7451" spans="6:11">
      <c r="F7451" s="2"/>
      <c r="G7451" s="2"/>
      <c r="H7451" s="2"/>
      <c r="I7451" s="64"/>
      <c r="J7451" s="2"/>
      <c r="K7451" s="68"/>
    </row>
    <row r="7452" spans="6:11">
      <c r="F7452" s="2"/>
      <c r="G7452" s="2"/>
      <c r="H7452" s="2"/>
      <c r="I7452" s="64"/>
      <c r="J7452" s="2"/>
      <c r="K7452" s="68"/>
    </row>
    <row r="7453" spans="6:11">
      <c r="F7453" s="2"/>
      <c r="G7453" s="2"/>
      <c r="H7453" s="2"/>
      <c r="I7453" s="64"/>
      <c r="J7453" s="2"/>
      <c r="K7453" s="68"/>
    </row>
    <row r="7454" spans="6:11">
      <c r="F7454" s="2"/>
      <c r="G7454" s="2"/>
      <c r="H7454" s="2"/>
      <c r="I7454" s="64"/>
      <c r="J7454" s="2"/>
      <c r="K7454" s="68"/>
    </row>
    <row r="7455" spans="6:11">
      <c r="F7455" s="2"/>
      <c r="G7455" s="2"/>
      <c r="H7455" s="2"/>
      <c r="I7455" s="64"/>
      <c r="J7455" s="2"/>
      <c r="K7455" s="68"/>
    </row>
    <row r="7456" spans="6:11">
      <c r="F7456" s="2"/>
      <c r="G7456" s="2"/>
      <c r="H7456" s="2"/>
      <c r="I7456" s="64"/>
      <c r="J7456" s="2"/>
      <c r="K7456" s="68"/>
    </row>
    <row r="7457" spans="6:11">
      <c r="F7457" s="2"/>
      <c r="G7457" s="2"/>
      <c r="H7457" s="2"/>
      <c r="I7457" s="64"/>
      <c r="J7457" s="2"/>
      <c r="K7457" s="68"/>
    </row>
    <row r="7458" spans="6:11">
      <c r="F7458" s="2"/>
      <c r="G7458" s="2"/>
      <c r="H7458" s="2"/>
      <c r="I7458" s="64"/>
      <c r="J7458" s="2"/>
      <c r="K7458" s="68"/>
    </row>
    <row r="7459" spans="6:11">
      <c r="F7459" s="2"/>
      <c r="G7459" s="2"/>
      <c r="H7459" s="2"/>
      <c r="I7459" s="64"/>
      <c r="J7459" s="2"/>
      <c r="K7459" s="68"/>
    </row>
    <row r="7460" spans="6:11">
      <c r="F7460" s="2"/>
      <c r="G7460" s="2"/>
      <c r="H7460" s="2"/>
      <c r="I7460" s="64"/>
      <c r="J7460" s="2"/>
      <c r="K7460" s="68"/>
    </row>
    <row r="7461" spans="6:11">
      <c r="F7461" s="2"/>
      <c r="G7461" s="2"/>
      <c r="H7461" s="2"/>
      <c r="I7461" s="64"/>
      <c r="J7461" s="2"/>
      <c r="K7461" s="68"/>
    </row>
    <row r="7462" spans="6:11">
      <c r="F7462" s="2"/>
      <c r="G7462" s="2"/>
      <c r="H7462" s="2"/>
      <c r="I7462" s="64"/>
      <c r="J7462" s="2"/>
      <c r="K7462" s="68"/>
    </row>
    <row r="7463" spans="6:11">
      <c r="F7463" s="2"/>
      <c r="G7463" s="2"/>
      <c r="H7463" s="2"/>
      <c r="I7463" s="64"/>
      <c r="J7463" s="2"/>
      <c r="K7463" s="68"/>
    </row>
    <row r="7464" spans="6:11">
      <c r="F7464" s="2"/>
      <c r="G7464" s="2"/>
      <c r="H7464" s="2"/>
      <c r="I7464" s="64"/>
      <c r="J7464" s="2"/>
      <c r="K7464" s="68"/>
    </row>
    <row r="7465" spans="6:11">
      <c r="F7465" s="2"/>
      <c r="G7465" s="2"/>
      <c r="H7465" s="2"/>
      <c r="I7465" s="64"/>
      <c r="J7465" s="2"/>
      <c r="K7465" s="68"/>
    </row>
    <row r="7466" spans="6:11">
      <c r="F7466" s="2"/>
      <c r="G7466" s="2"/>
      <c r="H7466" s="2"/>
      <c r="I7466" s="64"/>
      <c r="J7466" s="2"/>
      <c r="K7466" s="68"/>
    </row>
    <row r="7467" spans="6:11">
      <c r="F7467" s="2"/>
      <c r="G7467" s="2"/>
      <c r="H7467" s="2"/>
      <c r="I7467" s="64"/>
      <c r="J7467" s="2"/>
      <c r="K7467" s="68"/>
    </row>
    <row r="7468" spans="6:11">
      <c r="F7468" s="2"/>
      <c r="G7468" s="2"/>
      <c r="H7468" s="2"/>
      <c r="I7468" s="64"/>
      <c r="J7468" s="2"/>
      <c r="K7468" s="68"/>
    </row>
    <row r="7469" spans="6:11">
      <c r="F7469" s="2"/>
      <c r="G7469" s="2"/>
      <c r="H7469" s="2"/>
      <c r="I7469" s="64"/>
      <c r="J7469" s="2"/>
      <c r="K7469" s="68"/>
    </row>
    <row r="7470" spans="6:11">
      <c r="F7470" s="2"/>
      <c r="G7470" s="2"/>
      <c r="H7470" s="2"/>
      <c r="I7470" s="64"/>
      <c r="J7470" s="2"/>
      <c r="K7470" s="68"/>
    </row>
    <row r="7471" spans="6:11">
      <c r="F7471" s="2"/>
      <c r="G7471" s="2"/>
      <c r="H7471" s="2"/>
      <c r="I7471" s="64"/>
      <c r="J7471" s="2"/>
      <c r="K7471" s="68"/>
    </row>
    <row r="7472" spans="6:11">
      <c r="F7472" s="2"/>
      <c r="G7472" s="2"/>
      <c r="H7472" s="2"/>
      <c r="I7472" s="64"/>
      <c r="J7472" s="2"/>
      <c r="K7472" s="68"/>
    </row>
    <row r="7473" spans="6:11">
      <c r="F7473" s="2"/>
      <c r="G7473" s="2"/>
      <c r="H7473" s="2"/>
      <c r="I7473" s="64"/>
      <c r="J7473" s="2"/>
      <c r="K7473" s="68"/>
    </row>
    <row r="7474" spans="6:11">
      <c r="F7474" s="2"/>
      <c r="G7474" s="2"/>
      <c r="H7474" s="2"/>
      <c r="I7474" s="64"/>
      <c r="J7474" s="2"/>
      <c r="K7474" s="68"/>
    </row>
    <row r="7475" spans="6:11">
      <c r="F7475" s="2"/>
      <c r="G7475" s="2"/>
      <c r="H7475" s="2"/>
      <c r="I7475" s="64"/>
      <c r="J7475" s="2"/>
      <c r="K7475" s="68"/>
    </row>
    <row r="7476" spans="6:11">
      <c r="F7476" s="2"/>
      <c r="G7476" s="2"/>
      <c r="H7476" s="2"/>
      <c r="I7476" s="64"/>
      <c r="J7476" s="2"/>
      <c r="K7476" s="68"/>
    </row>
    <row r="7477" spans="6:11">
      <c r="F7477" s="2"/>
      <c r="G7477" s="2"/>
      <c r="H7477" s="2"/>
      <c r="I7477" s="64"/>
      <c r="J7477" s="2"/>
      <c r="K7477" s="68"/>
    </row>
    <row r="7478" spans="6:11">
      <c r="F7478" s="2"/>
      <c r="G7478" s="2"/>
      <c r="H7478" s="2"/>
      <c r="I7478" s="64"/>
      <c r="J7478" s="2"/>
      <c r="K7478" s="68"/>
    </row>
    <row r="7479" spans="6:11">
      <c r="F7479" s="2"/>
      <c r="G7479" s="2"/>
      <c r="H7479" s="2"/>
      <c r="I7479" s="64"/>
      <c r="J7479" s="2"/>
      <c r="K7479" s="68"/>
    </row>
    <row r="7480" spans="6:11">
      <c r="F7480" s="2"/>
      <c r="G7480" s="2"/>
      <c r="H7480" s="2"/>
      <c r="I7480" s="64"/>
      <c r="J7480" s="2"/>
      <c r="K7480" s="68"/>
    </row>
    <row r="7481" spans="6:11">
      <c r="F7481" s="2"/>
      <c r="G7481" s="2"/>
      <c r="H7481" s="2"/>
      <c r="I7481" s="64"/>
      <c r="J7481" s="2"/>
      <c r="K7481" s="68"/>
    </row>
    <row r="7482" spans="6:11">
      <c r="F7482" s="2"/>
      <c r="G7482" s="2"/>
      <c r="H7482" s="2"/>
      <c r="I7482" s="64"/>
      <c r="J7482" s="2"/>
      <c r="K7482" s="68"/>
    </row>
    <row r="7483" spans="6:11">
      <c r="F7483" s="2"/>
      <c r="G7483" s="2"/>
      <c r="H7483" s="2"/>
      <c r="I7483" s="64"/>
      <c r="J7483" s="2"/>
      <c r="K7483" s="68"/>
    </row>
    <row r="7484" spans="6:11">
      <c r="F7484" s="2"/>
      <c r="G7484" s="2"/>
      <c r="H7484" s="2"/>
      <c r="I7484" s="64"/>
      <c r="J7484" s="2"/>
      <c r="K7484" s="68"/>
    </row>
    <row r="7485" spans="6:11">
      <c r="F7485" s="2"/>
      <c r="G7485" s="2"/>
      <c r="H7485" s="2"/>
      <c r="I7485" s="64"/>
      <c r="J7485" s="2"/>
      <c r="K7485" s="68"/>
    </row>
    <row r="7486" spans="6:11">
      <c r="F7486" s="2"/>
      <c r="G7486" s="2"/>
      <c r="H7486" s="2"/>
      <c r="I7486" s="64"/>
      <c r="J7486" s="2"/>
      <c r="K7486" s="68"/>
    </row>
    <row r="7487" spans="6:11">
      <c r="F7487" s="2"/>
      <c r="G7487" s="2"/>
      <c r="H7487" s="2"/>
      <c r="I7487" s="64"/>
      <c r="J7487" s="2"/>
      <c r="K7487" s="68"/>
    </row>
    <row r="7488" spans="6:11">
      <c r="F7488" s="2"/>
      <c r="G7488" s="2"/>
      <c r="H7488" s="2"/>
      <c r="I7488" s="64"/>
      <c r="J7488" s="2"/>
      <c r="K7488" s="68"/>
    </row>
    <row r="7489" spans="6:11">
      <c r="F7489" s="2"/>
      <c r="G7489" s="2"/>
      <c r="H7489" s="2"/>
      <c r="I7489" s="64"/>
      <c r="J7489" s="2"/>
      <c r="K7489" s="68"/>
    </row>
    <row r="7490" spans="6:11">
      <c r="F7490" s="2"/>
      <c r="G7490" s="2"/>
      <c r="H7490" s="2"/>
      <c r="I7490" s="64"/>
      <c r="J7490" s="2"/>
      <c r="K7490" s="68"/>
    </row>
    <row r="7491" spans="6:11">
      <c r="F7491" s="2"/>
      <c r="G7491" s="2"/>
      <c r="H7491" s="2"/>
      <c r="I7491" s="64"/>
      <c r="J7491" s="2"/>
      <c r="K7491" s="68"/>
    </row>
    <row r="7492" spans="6:11">
      <c r="F7492" s="2"/>
      <c r="G7492" s="2"/>
      <c r="H7492" s="2"/>
      <c r="I7492" s="64"/>
      <c r="J7492" s="2"/>
      <c r="K7492" s="68"/>
    </row>
    <row r="7493" spans="6:11">
      <c r="F7493" s="2"/>
      <c r="G7493" s="2"/>
      <c r="H7493" s="2"/>
      <c r="I7493" s="64"/>
      <c r="J7493" s="2"/>
      <c r="K7493" s="68"/>
    </row>
    <row r="7494" spans="6:11">
      <c r="F7494" s="2"/>
      <c r="G7494" s="2"/>
      <c r="H7494" s="2"/>
      <c r="I7494" s="64"/>
      <c r="J7494" s="2"/>
      <c r="K7494" s="68"/>
    </row>
    <row r="7495" spans="6:11">
      <c r="F7495" s="2"/>
      <c r="G7495" s="2"/>
      <c r="H7495" s="2"/>
      <c r="I7495" s="64"/>
      <c r="J7495" s="2"/>
      <c r="K7495" s="68"/>
    </row>
    <row r="7496" spans="6:11">
      <c r="F7496" s="2"/>
      <c r="G7496" s="2"/>
      <c r="H7496" s="2"/>
      <c r="I7496" s="64"/>
      <c r="J7496" s="2"/>
      <c r="K7496" s="68"/>
    </row>
    <row r="7497" spans="6:11">
      <c r="F7497" s="2"/>
      <c r="G7497" s="2"/>
      <c r="H7497" s="2"/>
      <c r="I7497" s="64"/>
      <c r="J7497" s="2"/>
      <c r="K7497" s="68"/>
    </row>
    <row r="7498" spans="6:11">
      <c r="F7498" s="2"/>
      <c r="G7498" s="2"/>
      <c r="H7498" s="2"/>
      <c r="I7498" s="64"/>
      <c r="J7498" s="2"/>
      <c r="K7498" s="68"/>
    </row>
    <row r="7499" spans="6:11">
      <c r="F7499" s="2"/>
      <c r="G7499" s="2"/>
      <c r="H7499" s="2"/>
      <c r="I7499" s="64"/>
      <c r="J7499" s="2"/>
      <c r="K7499" s="68"/>
    </row>
    <row r="7500" spans="6:11">
      <c r="F7500" s="2"/>
      <c r="G7500" s="2"/>
      <c r="H7500" s="2"/>
      <c r="I7500" s="64"/>
      <c r="J7500" s="2"/>
      <c r="K7500" s="68"/>
    </row>
    <row r="7501" spans="6:11">
      <c r="F7501" s="2"/>
      <c r="G7501" s="2"/>
      <c r="H7501" s="2"/>
      <c r="I7501" s="64"/>
      <c r="J7501" s="2"/>
      <c r="K7501" s="68"/>
    </row>
    <row r="7502" spans="6:11">
      <c r="F7502" s="2"/>
      <c r="G7502" s="2"/>
      <c r="H7502" s="2"/>
      <c r="I7502" s="64"/>
      <c r="J7502" s="2"/>
      <c r="K7502" s="68"/>
    </row>
    <row r="7503" spans="6:11">
      <c r="F7503" s="2"/>
      <c r="G7503" s="2"/>
      <c r="H7503" s="2"/>
      <c r="I7503" s="64"/>
      <c r="J7503" s="2"/>
      <c r="K7503" s="68"/>
    </row>
    <row r="7504" spans="6:11">
      <c r="F7504" s="2"/>
      <c r="G7504" s="2"/>
      <c r="H7504" s="2"/>
      <c r="I7504" s="64"/>
      <c r="J7504" s="2"/>
      <c r="K7504" s="68"/>
    </row>
    <row r="7505" spans="6:11">
      <c r="F7505" s="2"/>
      <c r="G7505" s="2"/>
      <c r="H7505" s="2"/>
      <c r="I7505" s="64"/>
      <c r="J7505" s="2"/>
      <c r="K7505" s="68"/>
    </row>
    <row r="7506" spans="6:11">
      <c r="F7506" s="2"/>
      <c r="G7506" s="2"/>
      <c r="H7506" s="2"/>
      <c r="I7506" s="64"/>
      <c r="J7506" s="2"/>
      <c r="K7506" s="68"/>
    </row>
    <row r="7507" spans="6:11">
      <c r="F7507" s="2"/>
      <c r="G7507" s="2"/>
      <c r="H7507" s="2"/>
      <c r="I7507" s="64"/>
      <c r="J7507" s="2"/>
      <c r="K7507" s="68"/>
    </row>
    <row r="7508" spans="6:11">
      <c r="F7508" s="2"/>
      <c r="G7508" s="2"/>
      <c r="H7508" s="2"/>
      <c r="I7508" s="64"/>
      <c r="J7508" s="2"/>
      <c r="K7508" s="68"/>
    </row>
    <row r="7509" spans="6:11">
      <c r="F7509" s="2"/>
      <c r="G7509" s="2"/>
      <c r="H7509" s="2"/>
      <c r="I7509" s="64"/>
      <c r="J7509" s="2"/>
      <c r="K7509" s="68"/>
    </row>
    <row r="7510" spans="6:11">
      <c r="F7510" s="2"/>
      <c r="G7510" s="2"/>
      <c r="H7510" s="2"/>
      <c r="I7510" s="64"/>
      <c r="J7510" s="2"/>
      <c r="K7510" s="68"/>
    </row>
    <row r="7511" spans="6:11">
      <c r="F7511" s="2"/>
      <c r="G7511" s="2"/>
      <c r="H7511" s="2"/>
      <c r="I7511" s="64"/>
      <c r="J7511" s="2"/>
      <c r="K7511" s="68"/>
    </row>
    <row r="7512" spans="6:11">
      <c r="F7512" s="2"/>
      <c r="G7512" s="2"/>
      <c r="H7512" s="2"/>
      <c r="I7512" s="64"/>
      <c r="J7512" s="2"/>
      <c r="K7512" s="68"/>
    </row>
    <row r="7513" spans="6:11">
      <c r="F7513" s="2"/>
      <c r="G7513" s="2"/>
      <c r="H7513" s="2"/>
      <c r="I7513" s="64"/>
      <c r="J7513" s="2"/>
      <c r="K7513" s="68"/>
    </row>
    <row r="7514" spans="6:11">
      <c r="F7514" s="2"/>
      <c r="G7514" s="2"/>
      <c r="H7514" s="2"/>
      <c r="I7514" s="64"/>
      <c r="J7514" s="2"/>
      <c r="K7514" s="68"/>
    </row>
    <row r="7515" spans="6:11">
      <c r="F7515" s="2"/>
      <c r="G7515" s="2"/>
      <c r="H7515" s="2"/>
      <c r="I7515" s="64"/>
      <c r="J7515" s="2"/>
      <c r="K7515" s="68"/>
    </row>
    <row r="7516" spans="6:11">
      <c r="F7516" s="2"/>
      <c r="G7516" s="2"/>
      <c r="H7516" s="2"/>
      <c r="I7516" s="64"/>
      <c r="J7516" s="2"/>
      <c r="K7516" s="68"/>
    </row>
    <row r="7517" spans="6:11">
      <c r="F7517" s="2"/>
      <c r="G7517" s="2"/>
      <c r="H7517" s="2"/>
      <c r="I7517" s="64"/>
      <c r="J7517" s="2"/>
      <c r="K7517" s="68"/>
    </row>
    <row r="7518" spans="6:11">
      <c r="F7518" s="2"/>
      <c r="G7518" s="2"/>
      <c r="H7518" s="2"/>
      <c r="I7518" s="64"/>
      <c r="J7518" s="2"/>
      <c r="K7518" s="68"/>
    </row>
    <row r="7519" spans="6:11">
      <c r="F7519" s="2"/>
      <c r="G7519" s="2"/>
      <c r="H7519" s="2"/>
      <c r="I7519" s="64"/>
      <c r="J7519" s="2"/>
      <c r="K7519" s="68"/>
    </row>
    <row r="7520" spans="6:11">
      <c r="F7520" s="2"/>
      <c r="G7520" s="2"/>
      <c r="H7520" s="2"/>
      <c r="I7520" s="64"/>
      <c r="J7520" s="2"/>
      <c r="K7520" s="68"/>
    </row>
    <row r="7521" spans="6:11">
      <c r="F7521" s="2"/>
      <c r="G7521" s="2"/>
      <c r="H7521" s="2"/>
      <c r="I7521" s="64"/>
      <c r="J7521" s="2"/>
      <c r="K7521" s="68"/>
    </row>
    <row r="7522" spans="6:11">
      <c r="F7522" s="2"/>
      <c r="G7522" s="2"/>
      <c r="H7522" s="2"/>
      <c r="I7522" s="64"/>
      <c r="J7522" s="2"/>
      <c r="K7522" s="68"/>
    </row>
    <row r="7523" spans="6:11">
      <c r="F7523" s="2"/>
      <c r="G7523" s="2"/>
      <c r="H7523" s="2"/>
      <c r="I7523" s="64"/>
      <c r="J7523" s="2"/>
      <c r="K7523" s="68"/>
    </row>
    <row r="7524" spans="6:11">
      <c r="F7524" s="2"/>
      <c r="G7524" s="2"/>
      <c r="H7524" s="2"/>
      <c r="I7524" s="64"/>
      <c r="J7524" s="2"/>
      <c r="K7524" s="68"/>
    </row>
    <row r="7525" spans="6:11">
      <c r="F7525" s="2"/>
      <c r="G7525" s="2"/>
      <c r="H7525" s="2"/>
      <c r="I7525" s="64"/>
      <c r="J7525" s="2"/>
      <c r="K7525" s="68"/>
    </row>
    <row r="7526" spans="6:11">
      <c r="F7526" s="2"/>
      <c r="G7526" s="2"/>
      <c r="H7526" s="2"/>
      <c r="I7526" s="64"/>
      <c r="J7526" s="2"/>
      <c r="K7526" s="68"/>
    </row>
    <row r="7527" spans="6:11">
      <c r="F7527" s="2"/>
      <c r="G7527" s="2"/>
      <c r="H7527" s="2"/>
      <c r="I7527" s="64"/>
      <c r="J7527" s="2"/>
      <c r="K7527" s="68"/>
    </row>
    <row r="7528" spans="6:11">
      <c r="F7528" s="2"/>
      <c r="G7528" s="2"/>
      <c r="H7528" s="2"/>
      <c r="I7528" s="64"/>
      <c r="J7528" s="2"/>
      <c r="K7528" s="68"/>
    </row>
    <row r="7529" spans="6:11">
      <c r="F7529" s="2"/>
      <c r="G7529" s="2"/>
      <c r="H7529" s="2"/>
      <c r="I7529" s="64"/>
      <c r="J7529" s="2"/>
      <c r="K7529" s="68"/>
    </row>
    <row r="7530" spans="6:11">
      <c r="F7530" s="2"/>
      <c r="G7530" s="2"/>
      <c r="H7530" s="2"/>
      <c r="I7530" s="64"/>
      <c r="J7530" s="2"/>
      <c r="K7530" s="68"/>
    </row>
    <row r="7531" spans="6:11">
      <c r="F7531" s="2"/>
      <c r="G7531" s="2"/>
      <c r="H7531" s="2"/>
      <c r="I7531" s="64"/>
      <c r="J7531" s="2"/>
      <c r="K7531" s="68"/>
    </row>
    <row r="7532" spans="6:11">
      <c r="F7532" s="2"/>
      <c r="G7532" s="2"/>
      <c r="H7532" s="2"/>
      <c r="I7532" s="64"/>
      <c r="J7532" s="2"/>
      <c r="K7532" s="68"/>
    </row>
    <row r="7533" spans="6:11">
      <c r="F7533" s="2"/>
      <c r="G7533" s="2"/>
      <c r="H7533" s="2"/>
      <c r="I7533" s="64"/>
      <c r="J7533" s="2"/>
      <c r="K7533" s="68"/>
    </row>
    <row r="7534" spans="6:11">
      <c r="F7534" s="2"/>
      <c r="G7534" s="2"/>
      <c r="H7534" s="2"/>
      <c r="I7534" s="64"/>
      <c r="J7534" s="2"/>
      <c r="K7534" s="68"/>
    </row>
    <row r="7535" spans="6:11">
      <c r="F7535" s="2"/>
      <c r="G7535" s="2"/>
      <c r="H7535" s="2"/>
      <c r="I7535" s="64"/>
      <c r="J7535" s="2"/>
      <c r="K7535" s="68"/>
    </row>
    <row r="7536" spans="6:11">
      <c r="F7536" s="2"/>
      <c r="G7536" s="2"/>
      <c r="H7536" s="2"/>
      <c r="I7536" s="64"/>
      <c r="J7536" s="2"/>
      <c r="K7536" s="68"/>
    </row>
    <row r="7537" spans="6:11">
      <c r="F7537" s="2"/>
      <c r="G7537" s="2"/>
      <c r="H7537" s="2"/>
      <c r="I7537" s="64"/>
      <c r="J7537" s="2"/>
      <c r="K7537" s="68"/>
    </row>
    <row r="7538" spans="6:11">
      <c r="F7538" s="2"/>
      <c r="G7538" s="2"/>
      <c r="H7538" s="2"/>
      <c r="I7538" s="64"/>
      <c r="J7538" s="2"/>
      <c r="K7538" s="68"/>
    </row>
    <row r="7539" spans="6:11">
      <c r="F7539" s="2"/>
      <c r="G7539" s="2"/>
      <c r="H7539" s="2"/>
      <c r="I7539" s="64"/>
      <c r="J7539" s="2"/>
      <c r="K7539" s="68"/>
    </row>
    <row r="7540" spans="6:11">
      <c r="F7540" s="2"/>
      <c r="G7540" s="2"/>
      <c r="H7540" s="2"/>
      <c r="I7540" s="64"/>
      <c r="J7540" s="2"/>
      <c r="K7540" s="68"/>
    </row>
    <row r="7541" spans="6:11">
      <c r="F7541" s="2"/>
      <c r="G7541" s="2"/>
      <c r="H7541" s="2"/>
      <c r="I7541" s="64"/>
      <c r="J7541" s="2"/>
      <c r="K7541" s="68"/>
    </row>
    <row r="7542" spans="6:11">
      <c r="F7542" s="2"/>
      <c r="G7542" s="2"/>
      <c r="H7542" s="2"/>
      <c r="I7542" s="64"/>
      <c r="J7542" s="2"/>
      <c r="K7542" s="68"/>
    </row>
    <row r="7543" spans="6:11">
      <c r="F7543" s="2"/>
      <c r="G7543" s="2"/>
      <c r="H7543" s="2"/>
      <c r="I7543" s="64"/>
      <c r="J7543" s="2"/>
      <c r="K7543" s="68"/>
    </row>
    <row r="7544" spans="6:11">
      <c r="F7544" s="2"/>
      <c r="G7544" s="2"/>
      <c r="H7544" s="2"/>
      <c r="I7544" s="64"/>
      <c r="J7544" s="2"/>
      <c r="K7544" s="68"/>
    </row>
    <row r="7545" spans="6:11">
      <c r="F7545" s="2"/>
      <c r="G7545" s="2"/>
      <c r="H7545" s="2"/>
      <c r="I7545" s="64"/>
      <c r="J7545" s="2"/>
      <c r="K7545" s="68"/>
    </row>
    <row r="7546" spans="6:11">
      <c r="F7546" s="2"/>
      <c r="G7546" s="2"/>
      <c r="H7546" s="2"/>
      <c r="I7546" s="64"/>
      <c r="J7546" s="2"/>
      <c r="K7546" s="68"/>
    </row>
    <row r="7547" spans="6:11">
      <c r="F7547" s="2"/>
      <c r="G7547" s="2"/>
      <c r="H7547" s="2"/>
      <c r="I7547" s="64"/>
      <c r="J7547" s="2"/>
      <c r="K7547" s="68"/>
    </row>
    <row r="7548" spans="6:11">
      <c r="F7548" s="2"/>
      <c r="G7548" s="2"/>
      <c r="H7548" s="2"/>
      <c r="I7548" s="64"/>
      <c r="J7548" s="2"/>
      <c r="K7548" s="68"/>
    </row>
    <row r="7549" spans="6:11">
      <c r="F7549" s="2"/>
      <c r="G7549" s="2"/>
      <c r="H7549" s="2"/>
      <c r="I7549" s="64"/>
      <c r="J7549" s="2"/>
      <c r="K7549" s="68"/>
    </row>
    <row r="7550" spans="6:11">
      <c r="F7550" s="2"/>
      <c r="G7550" s="2"/>
      <c r="H7550" s="2"/>
      <c r="I7550" s="64"/>
      <c r="J7550" s="2"/>
      <c r="K7550" s="68"/>
    </row>
    <row r="7551" spans="6:11">
      <c r="F7551" s="2"/>
      <c r="G7551" s="2"/>
      <c r="H7551" s="2"/>
      <c r="I7551" s="64"/>
      <c r="J7551" s="2"/>
      <c r="K7551" s="68"/>
    </row>
    <row r="7552" spans="6:11">
      <c r="F7552" s="2"/>
      <c r="G7552" s="2"/>
      <c r="H7552" s="2"/>
      <c r="I7552" s="64"/>
      <c r="J7552" s="2"/>
      <c r="K7552" s="68"/>
    </row>
    <row r="7553" spans="6:11">
      <c r="F7553" s="2"/>
      <c r="G7553" s="2"/>
      <c r="H7553" s="2"/>
      <c r="I7553" s="64"/>
      <c r="J7553" s="2"/>
      <c r="K7553" s="68"/>
    </row>
    <row r="7554" spans="6:11">
      <c r="F7554" s="2"/>
      <c r="G7554" s="2"/>
      <c r="H7554" s="2"/>
      <c r="I7554" s="64"/>
      <c r="J7554" s="2"/>
      <c r="K7554" s="68"/>
    </row>
    <row r="7555" spans="6:11">
      <c r="F7555" s="2"/>
      <c r="G7555" s="2"/>
      <c r="H7555" s="2"/>
      <c r="I7555" s="64"/>
      <c r="J7555" s="2"/>
      <c r="K7555" s="68"/>
    </row>
    <row r="7556" spans="6:11">
      <c r="F7556" s="2"/>
      <c r="G7556" s="2"/>
      <c r="H7556" s="2"/>
      <c r="I7556" s="64"/>
      <c r="J7556" s="2"/>
      <c r="K7556" s="68"/>
    </row>
    <row r="7557" spans="6:11">
      <c r="F7557" s="2"/>
      <c r="G7557" s="2"/>
      <c r="H7557" s="2"/>
      <c r="I7557" s="64"/>
      <c r="J7557" s="2"/>
      <c r="K7557" s="68"/>
    </row>
    <row r="7558" spans="6:11">
      <c r="F7558" s="2"/>
      <c r="G7558" s="2"/>
      <c r="H7558" s="2"/>
      <c r="I7558" s="64"/>
      <c r="J7558" s="2"/>
      <c r="K7558" s="68"/>
    </row>
    <row r="7559" spans="6:11">
      <c r="F7559" s="2"/>
      <c r="G7559" s="2"/>
      <c r="H7559" s="2"/>
      <c r="I7559" s="64"/>
      <c r="J7559" s="2"/>
      <c r="K7559" s="68"/>
    </row>
    <row r="7560" spans="6:11">
      <c r="F7560" s="2"/>
      <c r="G7560" s="2"/>
      <c r="H7560" s="2"/>
      <c r="I7560" s="64"/>
      <c r="J7560" s="2"/>
      <c r="K7560" s="68"/>
    </row>
    <row r="7561" spans="6:11">
      <c r="F7561" s="2"/>
      <c r="G7561" s="2"/>
      <c r="H7561" s="2"/>
      <c r="I7561" s="64"/>
      <c r="J7561" s="2"/>
      <c r="K7561" s="68"/>
    </row>
    <row r="7562" spans="6:11">
      <c r="F7562" s="2"/>
      <c r="G7562" s="2"/>
      <c r="H7562" s="2"/>
      <c r="I7562" s="64"/>
      <c r="J7562" s="2"/>
      <c r="K7562" s="68"/>
    </row>
    <row r="7563" spans="6:11">
      <c r="F7563" s="2"/>
      <c r="G7563" s="2"/>
      <c r="H7563" s="2"/>
      <c r="I7563" s="64"/>
      <c r="J7563" s="2"/>
      <c r="K7563" s="68"/>
    </row>
    <row r="7564" spans="6:11">
      <c r="F7564" s="2"/>
      <c r="G7564" s="2"/>
      <c r="H7564" s="2"/>
      <c r="I7564" s="64"/>
      <c r="J7564" s="2"/>
      <c r="K7564" s="68"/>
    </row>
    <row r="7565" spans="6:11">
      <c r="F7565" s="2"/>
      <c r="G7565" s="2"/>
      <c r="H7565" s="2"/>
      <c r="I7565" s="64"/>
      <c r="J7565" s="2"/>
      <c r="K7565" s="68"/>
    </row>
    <row r="7566" spans="6:11">
      <c r="F7566" s="2"/>
      <c r="G7566" s="2"/>
      <c r="H7566" s="2"/>
      <c r="I7566" s="64"/>
      <c r="J7566" s="2"/>
      <c r="K7566" s="68"/>
    </row>
    <row r="7567" spans="6:11">
      <c r="F7567" s="2"/>
      <c r="G7567" s="2"/>
      <c r="H7567" s="2"/>
      <c r="I7567" s="64"/>
      <c r="J7567" s="2"/>
      <c r="K7567" s="68"/>
    </row>
    <row r="7568" spans="6:11">
      <c r="F7568" s="2"/>
      <c r="G7568" s="2"/>
      <c r="H7568" s="2"/>
      <c r="I7568" s="64"/>
      <c r="J7568" s="2"/>
      <c r="K7568" s="68"/>
    </row>
    <row r="7569" spans="6:11">
      <c r="F7569" s="2"/>
      <c r="G7569" s="2"/>
      <c r="H7569" s="2"/>
      <c r="I7569" s="64"/>
      <c r="J7569" s="2"/>
      <c r="K7569" s="68"/>
    </row>
    <row r="7570" spans="6:11">
      <c r="F7570" s="2"/>
      <c r="G7570" s="2"/>
      <c r="H7570" s="2"/>
      <c r="I7570" s="64"/>
      <c r="J7570" s="2"/>
      <c r="K7570" s="68"/>
    </row>
    <row r="7571" spans="6:11">
      <c r="F7571" s="2"/>
      <c r="G7571" s="2"/>
      <c r="H7571" s="2"/>
      <c r="I7571" s="64"/>
      <c r="J7571" s="2"/>
      <c r="K7571" s="68"/>
    </row>
    <row r="7572" spans="6:11">
      <c r="F7572" s="2"/>
      <c r="G7572" s="2"/>
      <c r="H7572" s="2"/>
      <c r="I7572" s="64"/>
      <c r="J7572" s="2"/>
      <c r="K7572" s="68"/>
    </row>
    <row r="7573" spans="6:11">
      <c r="F7573" s="2"/>
      <c r="G7573" s="2"/>
      <c r="H7573" s="2"/>
      <c r="I7573" s="64"/>
      <c r="J7573" s="2"/>
      <c r="K7573" s="68"/>
    </row>
    <row r="7574" spans="6:11">
      <c r="F7574" s="2"/>
      <c r="G7574" s="2"/>
      <c r="H7574" s="2"/>
      <c r="I7574" s="64"/>
      <c r="J7574" s="2"/>
      <c r="K7574" s="68"/>
    </row>
    <row r="7575" spans="6:11">
      <c r="F7575" s="2"/>
      <c r="G7575" s="2"/>
      <c r="H7575" s="2"/>
      <c r="I7575" s="64"/>
      <c r="J7575" s="2"/>
      <c r="K7575" s="68"/>
    </row>
    <row r="7576" spans="6:11">
      <c r="F7576" s="2"/>
      <c r="G7576" s="2"/>
      <c r="H7576" s="2"/>
      <c r="I7576" s="64"/>
      <c r="J7576" s="2"/>
      <c r="K7576" s="68"/>
    </row>
    <row r="7577" spans="6:11">
      <c r="F7577" s="2"/>
      <c r="G7577" s="2"/>
      <c r="H7577" s="2"/>
      <c r="I7577" s="64"/>
      <c r="J7577" s="2"/>
      <c r="K7577" s="68"/>
    </row>
    <row r="7578" spans="6:11">
      <c r="F7578" s="2"/>
      <c r="G7578" s="2"/>
      <c r="H7578" s="2"/>
      <c r="I7578" s="64"/>
      <c r="J7578" s="2"/>
      <c r="K7578" s="68"/>
    </row>
    <row r="7579" spans="6:11">
      <c r="F7579" s="2"/>
      <c r="G7579" s="2"/>
      <c r="H7579" s="2"/>
      <c r="I7579" s="64"/>
      <c r="J7579" s="2"/>
      <c r="K7579" s="68"/>
    </row>
    <row r="7580" spans="6:11">
      <c r="F7580" s="2"/>
      <c r="G7580" s="2"/>
      <c r="H7580" s="2"/>
      <c r="I7580" s="64"/>
      <c r="J7580" s="2"/>
      <c r="K7580" s="68"/>
    </row>
    <row r="7581" spans="6:11">
      <c r="F7581" s="2"/>
      <c r="G7581" s="2"/>
      <c r="H7581" s="2"/>
      <c r="I7581" s="64"/>
      <c r="J7581" s="2"/>
      <c r="K7581" s="68"/>
    </row>
    <row r="7582" spans="6:11">
      <c r="F7582" s="2"/>
      <c r="G7582" s="2"/>
      <c r="H7582" s="2"/>
      <c r="I7582" s="64"/>
      <c r="J7582" s="2"/>
      <c r="K7582" s="68"/>
    </row>
    <row r="7583" spans="6:11">
      <c r="F7583" s="2"/>
      <c r="G7583" s="2"/>
      <c r="H7583" s="2"/>
      <c r="I7583" s="64"/>
      <c r="J7583" s="2"/>
      <c r="K7583" s="68"/>
    </row>
    <row r="7584" spans="6:11">
      <c r="F7584" s="2"/>
      <c r="G7584" s="2"/>
      <c r="H7584" s="2"/>
      <c r="I7584" s="64"/>
      <c r="J7584" s="2"/>
      <c r="K7584" s="68"/>
    </row>
    <row r="7585" spans="6:11">
      <c r="F7585" s="2"/>
      <c r="G7585" s="2"/>
      <c r="H7585" s="2"/>
      <c r="I7585" s="64"/>
      <c r="J7585" s="2"/>
      <c r="K7585" s="68"/>
    </row>
    <row r="7586" spans="6:11">
      <c r="F7586" s="2"/>
      <c r="G7586" s="2"/>
      <c r="H7586" s="2"/>
      <c r="I7586" s="64"/>
      <c r="J7586" s="2"/>
      <c r="K7586" s="68"/>
    </row>
    <row r="7587" spans="6:11">
      <c r="F7587" s="2"/>
      <c r="G7587" s="2"/>
      <c r="H7587" s="2"/>
      <c r="I7587" s="64"/>
      <c r="J7587" s="2"/>
      <c r="K7587" s="68"/>
    </row>
    <row r="7588" spans="6:11">
      <c r="F7588" s="2"/>
      <c r="G7588" s="2"/>
      <c r="H7588" s="2"/>
      <c r="I7588" s="64"/>
      <c r="J7588" s="2"/>
      <c r="K7588" s="68"/>
    </row>
    <row r="7589" spans="6:11">
      <c r="F7589" s="2"/>
      <c r="G7589" s="2"/>
      <c r="H7589" s="2"/>
      <c r="I7589" s="64"/>
      <c r="J7589" s="2"/>
      <c r="K7589" s="68"/>
    </row>
    <row r="7590" spans="6:11">
      <c r="F7590" s="2"/>
      <c r="G7590" s="2"/>
      <c r="H7590" s="2"/>
      <c r="I7590" s="64"/>
      <c r="J7590" s="2"/>
      <c r="K7590" s="68"/>
    </row>
    <row r="7591" spans="6:11">
      <c r="F7591" s="2"/>
      <c r="G7591" s="2"/>
      <c r="H7591" s="2"/>
      <c r="I7591" s="64"/>
      <c r="J7591" s="2"/>
      <c r="K7591" s="68"/>
    </row>
    <row r="7592" spans="6:11">
      <c r="F7592" s="2"/>
      <c r="G7592" s="2"/>
      <c r="H7592" s="2"/>
      <c r="I7592" s="64"/>
      <c r="J7592" s="2"/>
      <c r="K7592" s="68"/>
    </row>
    <row r="7593" spans="6:11">
      <c r="F7593" s="2"/>
      <c r="G7593" s="2"/>
      <c r="H7593" s="2"/>
      <c r="I7593" s="64"/>
      <c r="J7593" s="2"/>
      <c r="K7593" s="68"/>
    </row>
    <row r="7594" spans="6:11">
      <c r="F7594" s="2"/>
      <c r="G7594" s="2"/>
      <c r="H7594" s="2"/>
      <c r="I7594" s="64"/>
      <c r="J7594" s="2"/>
      <c r="K7594" s="68"/>
    </row>
    <row r="7595" spans="6:11">
      <c r="F7595" s="2"/>
      <c r="G7595" s="2"/>
      <c r="H7595" s="2"/>
      <c r="I7595" s="64"/>
      <c r="J7595" s="2"/>
      <c r="K7595" s="68"/>
    </row>
    <row r="7596" spans="6:11">
      <c r="F7596" s="2"/>
      <c r="G7596" s="2"/>
      <c r="H7596" s="2"/>
      <c r="I7596" s="64"/>
      <c r="J7596" s="2"/>
      <c r="K7596" s="68"/>
    </row>
    <row r="7597" spans="6:11">
      <c r="F7597" s="2"/>
      <c r="G7597" s="2"/>
      <c r="H7597" s="2"/>
      <c r="I7597" s="64"/>
      <c r="J7597" s="2"/>
      <c r="K7597" s="68"/>
    </row>
    <row r="7598" spans="6:11">
      <c r="F7598" s="2"/>
      <c r="G7598" s="2"/>
      <c r="H7598" s="2"/>
      <c r="I7598" s="64"/>
      <c r="J7598" s="2"/>
      <c r="K7598" s="68"/>
    </row>
    <row r="7599" spans="6:11">
      <c r="F7599" s="2"/>
      <c r="G7599" s="2"/>
      <c r="H7599" s="2"/>
      <c r="I7599" s="64"/>
      <c r="J7599" s="2"/>
      <c r="K7599" s="68"/>
    </row>
    <row r="7600" spans="6:11">
      <c r="F7600" s="2"/>
      <c r="G7600" s="2"/>
      <c r="H7600" s="2"/>
      <c r="I7600" s="64"/>
      <c r="J7600" s="2"/>
      <c r="K7600" s="68"/>
    </row>
    <row r="7601" spans="6:11">
      <c r="F7601" s="2"/>
      <c r="G7601" s="2"/>
      <c r="H7601" s="2"/>
      <c r="I7601" s="64"/>
      <c r="J7601" s="2"/>
      <c r="K7601" s="68"/>
    </row>
    <row r="7602" spans="6:11">
      <c r="F7602" s="2"/>
      <c r="G7602" s="2"/>
      <c r="H7602" s="2"/>
      <c r="I7602" s="64"/>
      <c r="J7602" s="2"/>
      <c r="K7602" s="68"/>
    </row>
    <row r="7603" spans="6:11">
      <c r="F7603" s="2"/>
      <c r="G7603" s="2"/>
      <c r="H7603" s="2"/>
      <c r="I7603" s="64"/>
      <c r="J7603" s="2"/>
      <c r="K7603" s="68"/>
    </row>
    <row r="7604" spans="6:11">
      <c r="F7604" s="2"/>
      <c r="G7604" s="2"/>
      <c r="H7604" s="2"/>
      <c r="I7604" s="64"/>
      <c r="J7604" s="2"/>
      <c r="K7604" s="68"/>
    </row>
    <row r="7605" spans="6:11">
      <c r="F7605" s="2"/>
      <c r="G7605" s="2"/>
      <c r="H7605" s="2"/>
      <c r="I7605" s="64"/>
      <c r="J7605" s="2"/>
      <c r="K7605" s="68"/>
    </row>
    <row r="7606" spans="6:11">
      <c r="F7606" s="2"/>
      <c r="G7606" s="2"/>
      <c r="H7606" s="2"/>
      <c r="I7606" s="64"/>
      <c r="J7606" s="2"/>
      <c r="K7606" s="68"/>
    </row>
    <row r="7607" spans="6:11">
      <c r="F7607" s="2"/>
      <c r="G7607" s="2"/>
      <c r="H7607" s="2"/>
      <c r="I7607" s="64"/>
      <c r="J7607" s="2"/>
      <c r="K7607" s="68"/>
    </row>
    <row r="7608" spans="6:11">
      <c r="F7608" s="2"/>
      <c r="G7608" s="2"/>
      <c r="H7608" s="2"/>
      <c r="I7608" s="64"/>
      <c r="J7608" s="2"/>
      <c r="K7608" s="68"/>
    </row>
    <row r="7609" spans="6:11">
      <c r="F7609" s="2"/>
      <c r="G7609" s="2"/>
      <c r="H7609" s="2"/>
      <c r="I7609" s="64"/>
      <c r="J7609" s="2"/>
      <c r="K7609" s="68"/>
    </row>
    <row r="7610" spans="6:11">
      <c r="F7610" s="2"/>
      <c r="G7610" s="2"/>
      <c r="H7610" s="2"/>
      <c r="I7610" s="64"/>
      <c r="J7610" s="2"/>
      <c r="K7610" s="68"/>
    </row>
    <row r="7611" spans="6:11">
      <c r="F7611" s="2"/>
      <c r="G7611" s="2"/>
      <c r="H7611" s="2"/>
      <c r="I7611" s="64"/>
      <c r="J7611" s="2"/>
      <c r="K7611" s="68"/>
    </row>
    <row r="7612" spans="6:11">
      <c r="F7612" s="2"/>
      <c r="G7612" s="2"/>
      <c r="H7612" s="2"/>
      <c r="I7612" s="64"/>
      <c r="J7612" s="2"/>
      <c r="K7612" s="68"/>
    </row>
    <row r="7613" spans="6:11">
      <c r="F7613" s="2"/>
      <c r="G7613" s="2"/>
      <c r="H7613" s="2"/>
      <c r="I7613" s="64"/>
      <c r="J7613" s="2"/>
      <c r="K7613" s="68"/>
    </row>
    <row r="7614" spans="6:11">
      <c r="F7614" s="2"/>
      <c r="G7614" s="2"/>
      <c r="H7614" s="2"/>
      <c r="I7614" s="64"/>
      <c r="J7614" s="2"/>
      <c r="K7614" s="68"/>
    </row>
    <row r="7615" spans="6:11">
      <c r="F7615" s="2"/>
      <c r="G7615" s="2"/>
      <c r="H7615" s="2"/>
      <c r="I7615" s="64"/>
      <c r="J7615" s="2"/>
      <c r="K7615" s="68"/>
    </row>
    <row r="7616" spans="6:11">
      <c r="F7616" s="2"/>
      <c r="G7616" s="2"/>
      <c r="H7616" s="2"/>
      <c r="I7616" s="64"/>
      <c r="J7616" s="2"/>
      <c r="K7616" s="68"/>
    </row>
    <row r="7617" spans="6:11">
      <c r="F7617" s="2"/>
      <c r="G7617" s="2"/>
      <c r="H7617" s="2"/>
      <c r="I7617" s="64"/>
      <c r="J7617" s="2"/>
      <c r="K7617" s="68"/>
    </row>
    <row r="7618" spans="6:11">
      <c r="F7618" s="2"/>
      <c r="G7618" s="2"/>
      <c r="H7618" s="2"/>
      <c r="I7618" s="64"/>
      <c r="J7618" s="2"/>
      <c r="K7618" s="68"/>
    </row>
    <row r="7619" spans="6:11">
      <c r="F7619" s="2"/>
      <c r="G7619" s="2"/>
      <c r="H7619" s="2"/>
      <c r="I7619" s="64"/>
      <c r="J7619" s="2"/>
      <c r="K7619" s="68"/>
    </row>
    <row r="7620" spans="6:11">
      <c r="F7620" s="2"/>
      <c r="G7620" s="2"/>
      <c r="H7620" s="2"/>
      <c r="I7620" s="64"/>
      <c r="J7620" s="2"/>
      <c r="K7620" s="68"/>
    </row>
    <row r="7621" spans="6:11">
      <c r="F7621" s="2"/>
      <c r="G7621" s="2"/>
      <c r="H7621" s="2"/>
      <c r="I7621" s="64"/>
      <c r="J7621" s="2"/>
      <c r="K7621" s="68"/>
    </row>
    <row r="7622" spans="6:11">
      <c r="F7622" s="2"/>
      <c r="G7622" s="2"/>
      <c r="H7622" s="2"/>
      <c r="I7622" s="64"/>
      <c r="J7622" s="2"/>
      <c r="K7622" s="68"/>
    </row>
    <row r="7623" spans="6:11">
      <c r="F7623" s="2"/>
      <c r="G7623" s="2"/>
      <c r="H7623" s="2"/>
      <c r="I7623" s="64"/>
      <c r="J7623" s="2"/>
      <c r="K7623" s="68"/>
    </row>
    <row r="7624" spans="6:11">
      <c r="F7624" s="2"/>
      <c r="G7624" s="2"/>
      <c r="H7624" s="2"/>
      <c r="I7624" s="64"/>
      <c r="J7624" s="2"/>
      <c r="K7624" s="68"/>
    </row>
    <row r="7625" spans="6:11">
      <c r="F7625" s="2"/>
      <c r="G7625" s="2"/>
      <c r="H7625" s="2"/>
      <c r="I7625" s="64"/>
      <c r="J7625" s="2"/>
      <c r="K7625" s="68"/>
    </row>
    <row r="7626" spans="6:11">
      <c r="F7626" s="2"/>
      <c r="G7626" s="2"/>
      <c r="H7626" s="2"/>
      <c r="I7626" s="64"/>
      <c r="J7626" s="2"/>
      <c r="K7626" s="68"/>
    </row>
    <row r="7627" spans="6:11">
      <c r="F7627" s="2"/>
      <c r="G7627" s="2"/>
      <c r="H7627" s="2"/>
      <c r="I7627" s="64"/>
      <c r="J7627" s="2"/>
      <c r="K7627" s="68"/>
    </row>
    <row r="7628" spans="6:11">
      <c r="F7628" s="2"/>
      <c r="G7628" s="2"/>
      <c r="H7628" s="2"/>
      <c r="I7628" s="64"/>
      <c r="J7628" s="2"/>
      <c r="K7628" s="68"/>
    </row>
    <row r="7629" spans="6:11">
      <c r="F7629" s="2"/>
      <c r="G7629" s="2"/>
      <c r="H7629" s="2"/>
      <c r="I7629" s="64"/>
      <c r="J7629" s="2"/>
      <c r="K7629" s="68"/>
    </row>
    <row r="7630" spans="6:11">
      <c r="F7630" s="2"/>
      <c r="G7630" s="2"/>
      <c r="H7630" s="2"/>
      <c r="I7630" s="64"/>
      <c r="J7630" s="2"/>
      <c r="K7630" s="68"/>
    </row>
    <row r="7631" spans="6:11">
      <c r="F7631" s="2"/>
      <c r="G7631" s="2"/>
      <c r="H7631" s="2"/>
      <c r="I7631" s="64"/>
      <c r="J7631" s="2"/>
      <c r="K7631" s="68"/>
    </row>
    <row r="7632" spans="6:11">
      <c r="F7632" s="2"/>
      <c r="G7632" s="2"/>
      <c r="H7632" s="2"/>
      <c r="I7632" s="64"/>
      <c r="J7632" s="2"/>
      <c r="K7632" s="68"/>
    </row>
    <row r="7633" spans="6:11">
      <c r="F7633" s="2"/>
      <c r="G7633" s="2"/>
      <c r="H7633" s="2"/>
      <c r="I7633" s="64"/>
      <c r="J7633" s="2"/>
      <c r="K7633" s="68"/>
    </row>
    <row r="7634" spans="6:11">
      <c r="F7634" s="2"/>
      <c r="G7634" s="2"/>
      <c r="H7634" s="2"/>
      <c r="I7634" s="64"/>
      <c r="J7634" s="2"/>
      <c r="K7634" s="68"/>
    </row>
    <row r="7635" spans="6:11">
      <c r="F7635" s="2"/>
      <c r="G7635" s="2"/>
      <c r="H7635" s="2"/>
      <c r="I7635" s="64"/>
      <c r="J7635" s="2"/>
      <c r="K7635" s="68"/>
    </row>
    <row r="7636" spans="6:11">
      <c r="F7636" s="2"/>
      <c r="G7636" s="2"/>
      <c r="H7636" s="2"/>
      <c r="I7636" s="64"/>
      <c r="J7636" s="2"/>
      <c r="K7636" s="68"/>
    </row>
    <row r="7637" spans="6:11">
      <c r="F7637" s="2"/>
      <c r="G7637" s="2"/>
      <c r="H7637" s="2"/>
      <c r="I7637" s="64"/>
      <c r="J7637" s="2"/>
      <c r="K7637" s="68"/>
    </row>
    <row r="7638" spans="6:11">
      <c r="F7638" s="2"/>
      <c r="G7638" s="2"/>
      <c r="H7638" s="2"/>
      <c r="I7638" s="64"/>
      <c r="J7638" s="2"/>
      <c r="K7638" s="68"/>
    </row>
    <row r="7639" spans="6:11">
      <c r="F7639" s="2"/>
      <c r="G7639" s="2"/>
      <c r="H7639" s="2"/>
      <c r="I7639" s="64"/>
      <c r="J7639" s="2"/>
      <c r="K7639" s="68"/>
    </row>
    <row r="7640" spans="6:11">
      <c r="F7640" s="2"/>
      <c r="G7640" s="2"/>
      <c r="H7640" s="2"/>
      <c r="I7640" s="64"/>
      <c r="J7640" s="2"/>
      <c r="K7640" s="68"/>
    </row>
    <row r="7641" spans="6:11">
      <c r="F7641" s="2"/>
      <c r="G7641" s="2"/>
      <c r="H7641" s="2"/>
      <c r="I7641" s="64"/>
      <c r="J7641" s="2"/>
      <c r="K7641" s="68"/>
    </row>
    <row r="7642" spans="6:11">
      <c r="F7642" s="2"/>
      <c r="G7642" s="2"/>
      <c r="H7642" s="2"/>
      <c r="I7642" s="64"/>
      <c r="J7642" s="2"/>
      <c r="K7642" s="68"/>
    </row>
    <row r="7643" spans="6:11">
      <c r="F7643" s="2"/>
      <c r="G7643" s="2"/>
      <c r="H7643" s="2"/>
      <c r="I7643" s="64"/>
      <c r="J7643" s="2"/>
      <c r="K7643" s="68"/>
    </row>
    <row r="7644" spans="6:11">
      <c r="F7644" s="2"/>
      <c r="G7644" s="2"/>
      <c r="H7644" s="2"/>
      <c r="I7644" s="64"/>
      <c r="J7644" s="2"/>
      <c r="K7644" s="68"/>
    </row>
    <row r="7645" spans="6:11">
      <c r="F7645" s="2"/>
      <c r="G7645" s="2"/>
      <c r="H7645" s="2"/>
      <c r="I7645" s="64"/>
      <c r="J7645" s="2"/>
      <c r="K7645" s="68"/>
    </row>
    <row r="7646" spans="6:11">
      <c r="F7646" s="2"/>
      <c r="G7646" s="2"/>
      <c r="H7646" s="2"/>
      <c r="I7646" s="64"/>
      <c r="J7646" s="2"/>
      <c r="K7646" s="68"/>
    </row>
    <row r="7647" spans="6:11">
      <c r="F7647" s="2"/>
      <c r="G7647" s="2"/>
      <c r="H7647" s="2"/>
      <c r="I7647" s="64"/>
      <c r="J7647" s="2"/>
      <c r="K7647" s="68"/>
    </row>
    <row r="7648" spans="6:11">
      <c r="F7648" s="2"/>
      <c r="G7648" s="2"/>
      <c r="H7648" s="2"/>
      <c r="I7648" s="64"/>
      <c r="J7648" s="2"/>
      <c r="K7648" s="68"/>
    </row>
    <row r="7649" spans="6:11">
      <c r="F7649" s="2"/>
      <c r="G7649" s="2"/>
      <c r="H7649" s="2"/>
      <c r="I7649" s="64"/>
      <c r="J7649" s="2"/>
      <c r="K7649" s="68"/>
    </row>
    <row r="7650" spans="6:11">
      <c r="F7650" s="2"/>
      <c r="G7650" s="2"/>
      <c r="H7650" s="2"/>
      <c r="I7650" s="64"/>
      <c r="J7650" s="2"/>
      <c r="K7650" s="68"/>
    </row>
    <row r="7651" spans="6:11">
      <c r="F7651" s="2"/>
      <c r="G7651" s="2"/>
      <c r="H7651" s="2"/>
      <c r="I7651" s="64"/>
      <c r="J7651" s="2"/>
      <c r="K7651" s="68"/>
    </row>
    <row r="7652" spans="6:11">
      <c r="F7652" s="2"/>
      <c r="G7652" s="2"/>
      <c r="H7652" s="2"/>
      <c r="I7652" s="64"/>
      <c r="J7652" s="2"/>
      <c r="K7652" s="68"/>
    </row>
    <row r="7653" spans="6:11">
      <c r="F7653" s="2"/>
      <c r="G7653" s="2"/>
      <c r="H7653" s="2"/>
      <c r="I7653" s="64"/>
      <c r="J7653" s="2"/>
      <c r="K7653" s="68"/>
    </row>
    <row r="7654" spans="6:11">
      <c r="F7654" s="2"/>
      <c r="G7654" s="2"/>
      <c r="H7654" s="2"/>
      <c r="I7654" s="64"/>
      <c r="J7654" s="2"/>
      <c r="K7654" s="68"/>
    </row>
    <row r="7655" spans="6:11">
      <c r="F7655" s="2"/>
      <c r="G7655" s="2"/>
      <c r="H7655" s="2"/>
      <c r="I7655" s="64"/>
      <c r="J7655" s="2"/>
      <c r="K7655" s="68"/>
    </row>
    <row r="7656" spans="6:11">
      <c r="F7656" s="2"/>
      <c r="G7656" s="2"/>
      <c r="H7656" s="2"/>
      <c r="I7656" s="64"/>
      <c r="J7656" s="2"/>
      <c r="K7656" s="68"/>
    </row>
    <row r="7657" spans="6:11">
      <c r="F7657" s="2"/>
      <c r="G7657" s="2"/>
      <c r="H7657" s="2"/>
      <c r="I7657" s="64"/>
      <c r="J7657" s="2"/>
      <c r="K7657" s="68"/>
    </row>
    <row r="7658" spans="6:11">
      <c r="F7658" s="2"/>
      <c r="G7658" s="2"/>
      <c r="H7658" s="2"/>
      <c r="I7658" s="64"/>
      <c r="J7658" s="2"/>
      <c r="K7658" s="68"/>
    </row>
    <row r="7659" spans="6:11">
      <c r="F7659" s="2"/>
      <c r="G7659" s="2"/>
      <c r="H7659" s="2"/>
      <c r="I7659" s="64"/>
      <c r="J7659" s="2"/>
      <c r="K7659" s="68"/>
    </row>
    <row r="7660" spans="6:11">
      <c r="F7660" s="2"/>
      <c r="G7660" s="2"/>
      <c r="H7660" s="2"/>
      <c r="I7660" s="64"/>
      <c r="J7660" s="2"/>
      <c r="K7660" s="68"/>
    </row>
    <row r="7661" spans="6:11">
      <c r="F7661" s="2"/>
      <c r="G7661" s="2"/>
      <c r="H7661" s="2"/>
      <c r="I7661" s="64"/>
      <c r="J7661" s="2"/>
      <c r="K7661" s="68"/>
    </row>
    <row r="7662" spans="6:11">
      <c r="F7662" s="2"/>
      <c r="G7662" s="2"/>
      <c r="H7662" s="2"/>
      <c r="I7662" s="64"/>
      <c r="J7662" s="2"/>
      <c r="K7662" s="68"/>
    </row>
    <row r="7663" spans="6:11">
      <c r="F7663" s="2"/>
      <c r="G7663" s="2"/>
      <c r="H7663" s="2"/>
      <c r="I7663" s="64"/>
      <c r="J7663" s="2"/>
      <c r="K7663" s="68"/>
    </row>
    <row r="7664" spans="6:11">
      <c r="F7664" s="2"/>
      <c r="G7664" s="2"/>
      <c r="H7664" s="2"/>
      <c r="I7664" s="64"/>
      <c r="J7664" s="2"/>
      <c r="K7664" s="68"/>
    </row>
    <row r="7665" spans="6:11">
      <c r="F7665" s="2"/>
      <c r="G7665" s="2"/>
      <c r="H7665" s="2"/>
      <c r="I7665" s="64"/>
      <c r="J7665" s="2"/>
      <c r="K7665" s="68"/>
    </row>
    <row r="7666" spans="6:11">
      <c r="F7666" s="2"/>
      <c r="G7666" s="2"/>
      <c r="H7666" s="2"/>
      <c r="I7666" s="64"/>
      <c r="J7666" s="2"/>
      <c r="K7666" s="68"/>
    </row>
    <row r="7667" spans="6:11">
      <c r="F7667" s="2"/>
      <c r="G7667" s="2"/>
      <c r="H7667" s="2"/>
      <c r="I7667" s="64"/>
      <c r="J7667" s="2"/>
      <c r="K7667" s="68"/>
    </row>
    <row r="7668" spans="6:11">
      <c r="F7668" s="2"/>
      <c r="G7668" s="2"/>
      <c r="H7668" s="2"/>
      <c r="I7668" s="64"/>
      <c r="J7668" s="2"/>
      <c r="K7668" s="68"/>
    </row>
    <row r="7669" spans="6:11">
      <c r="F7669" s="2"/>
      <c r="G7669" s="2"/>
      <c r="H7669" s="2"/>
      <c r="I7669" s="64"/>
      <c r="J7669" s="2"/>
      <c r="K7669" s="68"/>
    </row>
    <row r="7670" spans="6:11">
      <c r="F7670" s="2"/>
      <c r="G7670" s="2"/>
      <c r="H7670" s="2"/>
      <c r="I7670" s="64"/>
      <c r="J7670" s="2"/>
      <c r="K7670" s="68"/>
    </row>
    <row r="7671" spans="6:11">
      <c r="F7671" s="2"/>
      <c r="G7671" s="2"/>
      <c r="H7671" s="2"/>
      <c r="I7671" s="64"/>
      <c r="J7671" s="2"/>
      <c r="K7671" s="68"/>
    </row>
    <row r="7672" spans="6:11">
      <c r="F7672" s="2"/>
      <c r="G7672" s="2"/>
      <c r="H7672" s="2"/>
      <c r="I7672" s="64"/>
      <c r="J7672" s="2"/>
      <c r="K7672" s="68"/>
    </row>
    <row r="7673" spans="6:11">
      <c r="F7673" s="2"/>
      <c r="G7673" s="2"/>
      <c r="H7673" s="2"/>
      <c r="I7673" s="64"/>
      <c r="J7673" s="2"/>
      <c r="K7673" s="68"/>
    </row>
    <row r="7674" spans="6:11">
      <c r="F7674" s="2"/>
      <c r="G7674" s="2"/>
      <c r="H7674" s="2"/>
      <c r="I7674" s="64"/>
      <c r="J7674" s="2"/>
      <c r="K7674" s="68"/>
    </row>
    <row r="7675" spans="6:11">
      <c r="F7675" s="2"/>
      <c r="G7675" s="2"/>
      <c r="H7675" s="2"/>
      <c r="I7675" s="64"/>
      <c r="J7675" s="2"/>
      <c r="K7675" s="68"/>
    </row>
    <row r="7676" spans="6:11">
      <c r="F7676" s="2"/>
      <c r="G7676" s="2"/>
      <c r="H7676" s="2"/>
      <c r="I7676" s="64"/>
      <c r="J7676" s="2"/>
      <c r="K7676" s="68"/>
    </row>
    <row r="7677" spans="6:11">
      <c r="F7677" s="2"/>
      <c r="G7677" s="2"/>
      <c r="H7677" s="2"/>
      <c r="I7677" s="64"/>
      <c r="J7677" s="2"/>
      <c r="K7677" s="68"/>
    </row>
    <row r="7678" spans="6:11">
      <c r="F7678" s="2"/>
      <c r="G7678" s="2"/>
      <c r="H7678" s="2"/>
      <c r="I7678" s="64"/>
      <c r="J7678" s="2"/>
      <c r="K7678" s="68"/>
    </row>
    <row r="7679" spans="6:11">
      <c r="F7679" s="2"/>
      <c r="G7679" s="2"/>
      <c r="H7679" s="2"/>
      <c r="I7679" s="64"/>
      <c r="J7679" s="2"/>
      <c r="K7679" s="68"/>
    </row>
    <row r="7680" spans="6:11">
      <c r="F7680" s="2"/>
      <c r="G7680" s="2"/>
      <c r="H7680" s="2"/>
      <c r="I7680" s="64"/>
      <c r="J7680" s="2"/>
      <c r="K7680" s="68"/>
    </row>
    <row r="7681" spans="6:11">
      <c r="F7681" s="2"/>
      <c r="G7681" s="2"/>
      <c r="H7681" s="2"/>
      <c r="I7681" s="64"/>
      <c r="J7681" s="2"/>
      <c r="K7681" s="68"/>
    </row>
    <row r="7682" spans="6:11">
      <c r="F7682" s="2"/>
      <c r="G7682" s="2"/>
      <c r="H7682" s="2"/>
      <c r="I7682" s="64"/>
      <c r="J7682" s="2"/>
      <c r="K7682" s="68"/>
    </row>
    <row r="7683" spans="6:11">
      <c r="F7683" s="2"/>
      <c r="G7683" s="2"/>
      <c r="H7683" s="2"/>
      <c r="I7683" s="64"/>
      <c r="J7683" s="2"/>
      <c r="K7683" s="68"/>
    </row>
    <row r="7684" spans="6:11">
      <c r="F7684" s="2"/>
      <c r="G7684" s="2"/>
      <c r="H7684" s="2"/>
      <c r="I7684" s="64"/>
      <c r="J7684" s="2"/>
      <c r="K7684" s="68"/>
    </row>
    <row r="7685" spans="6:11">
      <c r="F7685" s="2"/>
      <c r="G7685" s="2"/>
      <c r="H7685" s="2"/>
      <c r="I7685" s="64"/>
      <c r="J7685" s="2"/>
      <c r="K7685" s="68"/>
    </row>
    <row r="7686" spans="6:11">
      <c r="F7686" s="2"/>
      <c r="G7686" s="2"/>
      <c r="H7686" s="2"/>
      <c r="I7686" s="64"/>
      <c r="J7686" s="2"/>
      <c r="K7686" s="68"/>
    </row>
    <row r="7687" spans="6:11">
      <c r="F7687" s="2"/>
      <c r="G7687" s="2"/>
      <c r="H7687" s="2"/>
      <c r="I7687" s="64"/>
      <c r="J7687" s="2"/>
      <c r="K7687" s="68"/>
    </row>
    <row r="7688" spans="6:11">
      <c r="F7688" s="2"/>
      <c r="G7688" s="2"/>
      <c r="H7688" s="2"/>
      <c r="I7688" s="64"/>
      <c r="J7688" s="2"/>
      <c r="K7688" s="68"/>
    </row>
    <row r="7689" spans="6:11">
      <c r="F7689" s="2"/>
      <c r="G7689" s="2"/>
      <c r="H7689" s="2"/>
      <c r="I7689" s="64"/>
      <c r="J7689" s="2"/>
      <c r="K7689" s="68"/>
    </row>
    <row r="7690" spans="6:11">
      <c r="F7690" s="2"/>
      <c r="G7690" s="2"/>
      <c r="H7690" s="2"/>
      <c r="I7690" s="64"/>
      <c r="J7690" s="2"/>
      <c r="K7690" s="68"/>
    </row>
    <row r="7691" spans="6:11">
      <c r="F7691" s="2"/>
      <c r="G7691" s="2"/>
      <c r="H7691" s="2"/>
      <c r="I7691" s="64"/>
      <c r="J7691" s="2"/>
      <c r="K7691" s="68"/>
    </row>
    <row r="7692" spans="6:11">
      <c r="F7692" s="2"/>
      <c r="G7692" s="2"/>
      <c r="H7692" s="2"/>
      <c r="I7692" s="64"/>
      <c r="J7692" s="2"/>
      <c r="K7692" s="68"/>
    </row>
    <row r="7693" spans="6:11">
      <c r="F7693" s="2"/>
      <c r="G7693" s="2"/>
      <c r="H7693" s="2"/>
      <c r="I7693" s="64"/>
      <c r="J7693" s="2"/>
      <c r="K7693" s="68"/>
    </row>
    <row r="7694" spans="6:11">
      <c r="F7694" s="2"/>
      <c r="G7694" s="2"/>
      <c r="H7694" s="2"/>
      <c r="I7694" s="64"/>
      <c r="J7694" s="2"/>
      <c r="K7694" s="68"/>
    </row>
    <row r="7695" spans="6:11">
      <c r="F7695" s="2"/>
      <c r="G7695" s="2"/>
      <c r="H7695" s="2"/>
      <c r="I7695" s="64"/>
      <c r="J7695" s="2"/>
      <c r="K7695" s="68"/>
    </row>
    <row r="7696" spans="6:11">
      <c r="F7696" s="2"/>
      <c r="G7696" s="2"/>
      <c r="H7696" s="2"/>
      <c r="I7696" s="64"/>
      <c r="J7696" s="2"/>
      <c r="K7696" s="68"/>
    </row>
    <row r="7697" spans="6:11">
      <c r="F7697" s="2"/>
      <c r="G7697" s="2"/>
      <c r="H7697" s="2"/>
      <c r="I7697" s="64"/>
      <c r="J7697" s="2"/>
      <c r="K7697" s="68"/>
    </row>
    <row r="7698" spans="6:11">
      <c r="F7698" s="2"/>
      <c r="G7698" s="2"/>
      <c r="H7698" s="2"/>
      <c r="I7698" s="64"/>
      <c r="J7698" s="2"/>
      <c r="K7698" s="68"/>
    </row>
    <row r="7699" spans="6:11">
      <c r="F7699" s="2"/>
      <c r="G7699" s="2"/>
      <c r="H7699" s="2"/>
      <c r="I7699" s="64"/>
      <c r="J7699" s="2"/>
      <c r="K7699" s="68"/>
    </row>
    <row r="7700" spans="6:11">
      <c r="F7700" s="2"/>
      <c r="G7700" s="2"/>
      <c r="H7700" s="2"/>
      <c r="I7700" s="64"/>
      <c r="J7700" s="2"/>
      <c r="K7700" s="68"/>
    </row>
    <row r="7701" spans="6:11">
      <c r="F7701" s="2"/>
      <c r="G7701" s="2"/>
      <c r="H7701" s="2"/>
      <c r="I7701" s="64"/>
      <c r="J7701" s="2"/>
      <c r="K7701" s="68"/>
    </row>
    <row r="7702" spans="6:11">
      <c r="F7702" s="2"/>
      <c r="G7702" s="2"/>
      <c r="H7702" s="2"/>
      <c r="I7702" s="64"/>
      <c r="J7702" s="2"/>
      <c r="K7702" s="68"/>
    </row>
    <row r="7703" spans="6:11">
      <c r="F7703" s="2"/>
      <c r="G7703" s="2"/>
      <c r="H7703" s="2"/>
      <c r="I7703" s="64"/>
      <c r="J7703" s="2"/>
      <c r="K7703" s="68"/>
    </row>
    <row r="7704" spans="6:11">
      <c r="F7704" s="2"/>
      <c r="G7704" s="2"/>
      <c r="H7704" s="2"/>
      <c r="I7704" s="64"/>
      <c r="J7704" s="2"/>
      <c r="K7704" s="68"/>
    </row>
    <row r="7705" spans="6:11">
      <c r="F7705" s="2"/>
      <c r="G7705" s="2"/>
      <c r="H7705" s="2"/>
      <c r="I7705" s="64"/>
      <c r="J7705" s="2"/>
      <c r="K7705" s="68"/>
    </row>
    <row r="7706" spans="6:11">
      <c r="F7706" s="2"/>
      <c r="G7706" s="2"/>
      <c r="H7706" s="2"/>
      <c r="I7706" s="64"/>
      <c r="J7706" s="2"/>
      <c r="K7706" s="68"/>
    </row>
    <row r="7707" spans="6:11">
      <c r="F7707" s="2"/>
      <c r="G7707" s="2"/>
      <c r="H7707" s="2"/>
      <c r="I7707" s="64"/>
      <c r="J7707" s="2"/>
      <c r="K7707" s="68"/>
    </row>
    <row r="7708" spans="6:11">
      <c r="F7708" s="2"/>
      <c r="G7708" s="2"/>
      <c r="H7708" s="2"/>
      <c r="I7708" s="64"/>
      <c r="J7708" s="2"/>
      <c r="K7708" s="68"/>
    </row>
    <row r="7709" spans="6:11">
      <c r="F7709" s="2"/>
      <c r="G7709" s="2"/>
      <c r="H7709" s="2"/>
      <c r="I7709" s="64"/>
      <c r="J7709" s="2"/>
      <c r="K7709" s="68"/>
    </row>
    <row r="7710" spans="6:11">
      <c r="F7710" s="2"/>
      <c r="G7710" s="2"/>
      <c r="H7710" s="2"/>
      <c r="I7710" s="64"/>
      <c r="J7710" s="2"/>
      <c r="K7710" s="68"/>
    </row>
    <row r="7711" spans="6:11">
      <c r="F7711" s="2"/>
      <c r="G7711" s="2"/>
      <c r="H7711" s="2"/>
      <c r="I7711" s="64"/>
      <c r="J7711" s="2"/>
      <c r="K7711" s="68"/>
    </row>
    <row r="7712" spans="6:11">
      <c r="F7712" s="2"/>
      <c r="G7712" s="2"/>
      <c r="H7712" s="2"/>
      <c r="I7712" s="64"/>
      <c r="J7712" s="2"/>
      <c r="K7712" s="68"/>
    </row>
    <row r="7713" spans="6:11">
      <c r="F7713" s="2"/>
      <c r="G7713" s="2"/>
      <c r="H7713" s="2"/>
      <c r="I7713" s="64"/>
      <c r="J7713" s="2"/>
      <c r="K7713" s="68"/>
    </row>
    <row r="7714" spans="6:11">
      <c r="F7714" s="2"/>
      <c r="G7714" s="2"/>
      <c r="H7714" s="2"/>
      <c r="I7714" s="64"/>
      <c r="J7714" s="2"/>
      <c r="K7714" s="68"/>
    </row>
    <row r="7715" spans="6:11">
      <c r="F7715" s="2"/>
      <c r="G7715" s="2"/>
      <c r="H7715" s="2"/>
      <c r="I7715" s="64"/>
      <c r="J7715" s="2"/>
      <c r="K7715" s="68"/>
    </row>
    <row r="7716" spans="6:11">
      <c r="F7716" s="2"/>
      <c r="G7716" s="2"/>
      <c r="H7716" s="2"/>
      <c r="I7716" s="64"/>
      <c r="J7716" s="2"/>
      <c r="K7716" s="68"/>
    </row>
    <row r="7717" spans="6:11">
      <c r="F7717" s="2"/>
      <c r="G7717" s="2"/>
      <c r="H7717" s="2"/>
      <c r="I7717" s="64"/>
      <c r="J7717" s="2"/>
      <c r="K7717" s="68"/>
    </row>
    <row r="7718" spans="6:11">
      <c r="F7718" s="2"/>
      <c r="G7718" s="2"/>
      <c r="H7718" s="2"/>
      <c r="I7718" s="64"/>
      <c r="J7718" s="2"/>
      <c r="K7718" s="68"/>
    </row>
    <row r="7719" spans="6:11">
      <c r="F7719" s="2"/>
      <c r="G7719" s="2"/>
      <c r="H7719" s="2"/>
      <c r="I7719" s="64"/>
      <c r="J7719" s="2"/>
      <c r="K7719" s="68"/>
    </row>
    <row r="7720" spans="6:11">
      <c r="F7720" s="2"/>
      <c r="G7720" s="2"/>
      <c r="H7720" s="2"/>
      <c r="I7720" s="64"/>
      <c r="J7720" s="2"/>
      <c r="K7720" s="68"/>
    </row>
    <row r="7721" spans="6:11">
      <c r="F7721" s="2"/>
      <c r="G7721" s="2"/>
      <c r="H7721" s="2"/>
      <c r="I7721" s="64"/>
      <c r="J7721" s="2"/>
      <c r="K7721" s="68"/>
    </row>
    <row r="7722" spans="6:11">
      <c r="F7722" s="2"/>
      <c r="G7722" s="2"/>
      <c r="H7722" s="2"/>
      <c r="I7722" s="64"/>
      <c r="J7722" s="2"/>
      <c r="K7722" s="68"/>
    </row>
    <row r="7723" spans="6:11">
      <c r="F7723" s="2"/>
      <c r="G7723" s="2"/>
      <c r="H7723" s="2"/>
      <c r="I7723" s="64"/>
      <c r="J7723" s="2"/>
      <c r="K7723" s="68"/>
    </row>
    <row r="7724" spans="6:11">
      <c r="F7724" s="2"/>
      <c r="G7724" s="2"/>
      <c r="H7724" s="2"/>
      <c r="I7724" s="64"/>
      <c r="J7724" s="2"/>
      <c r="K7724" s="68"/>
    </row>
    <row r="7725" spans="6:11">
      <c r="F7725" s="2"/>
      <c r="G7725" s="2"/>
      <c r="H7725" s="2"/>
      <c r="I7725" s="64"/>
      <c r="J7725" s="2"/>
      <c r="K7725" s="68"/>
    </row>
    <row r="7726" spans="6:11">
      <c r="F7726" s="2"/>
      <c r="G7726" s="2"/>
      <c r="H7726" s="2"/>
      <c r="I7726" s="64"/>
      <c r="J7726" s="2"/>
      <c r="K7726" s="68"/>
    </row>
    <row r="7727" spans="6:11">
      <c r="F7727" s="2"/>
      <c r="G7727" s="2"/>
      <c r="H7727" s="2"/>
      <c r="I7727" s="64"/>
      <c r="J7727" s="2"/>
      <c r="K7727" s="68"/>
    </row>
    <row r="7728" spans="6:11">
      <c r="F7728" s="2"/>
      <c r="G7728" s="2"/>
      <c r="H7728" s="2"/>
      <c r="I7728" s="64"/>
      <c r="J7728" s="2"/>
      <c r="K7728" s="68"/>
    </row>
    <row r="7729" spans="6:11">
      <c r="F7729" s="2"/>
      <c r="G7729" s="2"/>
      <c r="H7729" s="2"/>
      <c r="I7729" s="64"/>
      <c r="J7729" s="2"/>
      <c r="K7729" s="68"/>
    </row>
    <row r="7730" spans="6:11">
      <c r="F7730" s="2"/>
      <c r="G7730" s="2"/>
      <c r="H7730" s="2"/>
      <c r="I7730" s="64"/>
      <c r="J7730" s="2"/>
      <c r="K7730" s="68"/>
    </row>
    <row r="7731" spans="6:11">
      <c r="F7731" s="2"/>
      <c r="G7731" s="2"/>
      <c r="H7731" s="2"/>
      <c r="I7731" s="64"/>
      <c r="J7731" s="2"/>
      <c r="K7731" s="68"/>
    </row>
    <row r="7732" spans="6:11">
      <c r="F7732" s="2"/>
      <c r="G7732" s="2"/>
      <c r="H7732" s="2"/>
      <c r="I7732" s="64"/>
      <c r="J7732" s="2"/>
      <c r="K7732" s="68"/>
    </row>
    <row r="7733" spans="6:11">
      <c r="F7733" s="2"/>
      <c r="G7733" s="2"/>
      <c r="H7733" s="2"/>
      <c r="I7733" s="64"/>
      <c r="J7733" s="2"/>
      <c r="K7733" s="68"/>
    </row>
    <row r="7734" spans="6:11">
      <c r="F7734" s="2"/>
      <c r="G7734" s="2"/>
      <c r="H7734" s="2"/>
      <c r="I7734" s="64"/>
      <c r="J7734" s="2"/>
      <c r="K7734" s="68"/>
    </row>
    <row r="7735" spans="6:11">
      <c r="F7735" s="2"/>
      <c r="G7735" s="2"/>
      <c r="H7735" s="2"/>
      <c r="I7735" s="64"/>
      <c r="J7735" s="2"/>
      <c r="K7735" s="68"/>
    </row>
    <row r="7736" spans="6:11">
      <c r="F7736" s="2"/>
      <c r="G7736" s="2"/>
      <c r="H7736" s="2"/>
      <c r="I7736" s="64"/>
      <c r="J7736" s="2"/>
      <c r="K7736" s="68"/>
    </row>
    <row r="7737" spans="6:11">
      <c r="F7737" s="2"/>
      <c r="G7737" s="2"/>
      <c r="H7737" s="2"/>
      <c r="I7737" s="64"/>
      <c r="J7737" s="2"/>
      <c r="K7737" s="68"/>
    </row>
    <row r="7738" spans="6:11">
      <c r="F7738" s="2"/>
      <c r="G7738" s="2"/>
      <c r="H7738" s="2"/>
      <c r="I7738" s="64"/>
      <c r="J7738" s="2"/>
      <c r="K7738" s="68"/>
    </row>
    <row r="7739" spans="6:11">
      <c r="F7739" s="2"/>
      <c r="G7739" s="2"/>
      <c r="H7739" s="2"/>
      <c r="I7739" s="64"/>
      <c r="J7739" s="2"/>
      <c r="K7739" s="68"/>
    </row>
    <row r="7740" spans="6:11">
      <c r="F7740" s="2"/>
      <c r="G7740" s="2"/>
      <c r="H7740" s="2"/>
      <c r="I7740" s="64"/>
      <c r="J7740" s="2"/>
      <c r="K7740" s="68"/>
    </row>
    <row r="7741" spans="6:11">
      <c r="F7741" s="2"/>
      <c r="G7741" s="2"/>
      <c r="H7741" s="2"/>
      <c r="I7741" s="64"/>
      <c r="J7741" s="2"/>
      <c r="K7741" s="68"/>
    </row>
    <row r="7742" spans="6:11">
      <c r="F7742" s="2"/>
      <c r="G7742" s="2"/>
      <c r="H7742" s="2"/>
      <c r="I7742" s="64"/>
      <c r="J7742" s="2"/>
      <c r="K7742" s="68"/>
    </row>
    <row r="7743" spans="6:11">
      <c r="F7743" s="2"/>
      <c r="G7743" s="2"/>
      <c r="H7743" s="2"/>
      <c r="I7743" s="64"/>
      <c r="J7743" s="2"/>
      <c r="K7743" s="68"/>
    </row>
    <row r="7744" spans="6:11">
      <c r="F7744" s="2"/>
      <c r="G7744" s="2"/>
      <c r="H7744" s="2"/>
      <c r="I7744" s="64"/>
      <c r="J7744" s="2"/>
      <c r="K7744" s="68"/>
    </row>
    <row r="7745" spans="6:11">
      <c r="F7745" s="2"/>
      <c r="G7745" s="2"/>
      <c r="H7745" s="2"/>
      <c r="I7745" s="64"/>
      <c r="J7745" s="2"/>
      <c r="K7745" s="68"/>
    </row>
    <row r="7746" spans="6:11">
      <c r="F7746" s="2"/>
      <c r="G7746" s="2"/>
      <c r="H7746" s="2"/>
      <c r="I7746" s="64"/>
      <c r="J7746" s="2"/>
      <c r="K7746" s="68"/>
    </row>
    <row r="7747" spans="6:11">
      <c r="F7747" s="2"/>
      <c r="G7747" s="2"/>
      <c r="H7747" s="2"/>
      <c r="I7747" s="64"/>
      <c r="J7747" s="2"/>
      <c r="K7747" s="68"/>
    </row>
    <row r="7748" spans="6:11">
      <c r="F7748" s="2"/>
      <c r="G7748" s="2"/>
      <c r="H7748" s="2"/>
      <c r="I7748" s="64"/>
      <c r="J7748" s="2"/>
      <c r="K7748" s="68"/>
    </row>
    <row r="7749" spans="6:11">
      <c r="F7749" s="2"/>
      <c r="G7749" s="2"/>
      <c r="H7749" s="2"/>
      <c r="I7749" s="64"/>
      <c r="J7749" s="2"/>
      <c r="K7749" s="68"/>
    </row>
    <row r="7750" spans="6:11">
      <c r="F7750" s="2"/>
      <c r="G7750" s="2"/>
      <c r="H7750" s="2"/>
      <c r="I7750" s="64"/>
      <c r="J7750" s="2"/>
      <c r="K7750" s="68"/>
    </row>
    <row r="7751" spans="6:11">
      <c r="F7751" s="2"/>
      <c r="G7751" s="2"/>
      <c r="H7751" s="2"/>
      <c r="I7751" s="64"/>
      <c r="J7751" s="2"/>
      <c r="K7751" s="68"/>
    </row>
    <row r="7752" spans="6:11">
      <c r="F7752" s="2"/>
      <c r="G7752" s="2"/>
      <c r="H7752" s="2"/>
      <c r="I7752" s="64"/>
      <c r="J7752" s="2"/>
      <c r="K7752" s="68"/>
    </row>
    <row r="7753" spans="6:11">
      <c r="F7753" s="2"/>
      <c r="G7753" s="2"/>
      <c r="H7753" s="2"/>
      <c r="I7753" s="64"/>
      <c r="J7753" s="2"/>
      <c r="K7753" s="68"/>
    </row>
    <row r="7754" spans="6:11">
      <c r="F7754" s="2"/>
      <c r="G7754" s="2"/>
      <c r="H7754" s="2"/>
      <c r="I7754" s="64"/>
      <c r="J7754" s="2"/>
      <c r="K7754" s="68"/>
    </row>
    <row r="7755" spans="6:11">
      <c r="F7755" s="2"/>
      <c r="G7755" s="2"/>
      <c r="H7755" s="2"/>
      <c r="I7755" s="64"/>
      <c r="J7755" s="2"/>
      <c r="K7755" s="68"/>
    </row>
    <row r="7756" spans="6:11">
      <c r="F7756" s="2"/>
      <c r="G7756" s="2"/>
      <c r="H7756" s="2"/>
      <c r="I7756" s="64"/>
      <c r="J7756" s="2"/>
      <c r="K7756" s="68"/>
    </row>
    <row r="7757" spans="6:11">
      <c r="F7757" s="2"/>
      <c r="G7757" s="2"/>
      <c r="H7757" s="2"/>
      <c r="I7757" s="64"/>
      <c r="J7757" s="2"/>
      <c r="K7757" s="68"/>
    </row>
    <row r="7758" spans="6:11">
      <c r="F7758" s="2"/>
      <c r="G7758" s="2"/>
      <c r="H7758" s="2"/>
      <c r="I7758" s="64"/>
      <c r="J7758" s="2"/>
      <c r="K7758" s="68"/>
    </row>
    <row r="7759" spans="6:11">
      <c r="F7759" s="2"/>
      <c r="G7759" s="2"/>
      <c r="H7759" s="2"/>
      <c r="I7759" s="64"/>
      <c r="J7759" s="2"/>
      <c r="K7759" s="68"/>
    </row>
    <row r="7760" spans="6:11">
      <c r="F7760" s="2"/>
      <c r="G7760" s="2"/>
      <c r="H7760" s="2"/>
      <c r="I7760" s="64"/>
      <c r="J7760" s="2"/>
      <c r="K7760" s="68"/>
    </row>
    <row r="7761" spans="6:11">
      <c r="F7761" s="2"/>
      <c r="G7761" s="2"/>
      <c r="H7761" s="2"/>
      <c r="I7761" s="64"/>
      <c r="J7761" s="2"/>
      <c r="K7761" s="68"/>
    </row>
    <row r="7762" spans="6:11">
      <c r="F7762" s="2"/>
      <c r="G7762" s="2"/>
      <c r="H7762" s="2"/>
      <c r="I7762" s="64"/>
      <c r="J7762" s="2"/>
      <c r="K7762" s="68"/>
    </row>
    <row r="7763" spans="6:11">
      <c r="F7763" s="2"/>
      <c r="G7763" s="2"/>
      <c r="H7763" s="2"/>
      <c r="I7763" s="64"/>
      <c r="J7763" s="2"/>
      <c r="K7763" s="68"/>
    </row>
    <row r="7764" spans="6:11">
      <c r="F7764" s="2"/>
      <c r="G7764" s="2"/>
      <c r="H7764" s="2"/>
      <c r="I7764" s="64"/>
      <c r="J7764" s="2"/>
      <c r="K7764" s="68"/>
    </row>
    <row r="7765" spans="6:11">
      <c r="F7765" s="2"/>
      <c r="G7765" s="2"/>
      <c r="H7765" s="2"/>
      <c r="I7765" s="64"/>
      <c r="J7765" s="2"/>
      <c r="K7765" s="68"/>
    </row>
    <row r="7766" spans="6:11">
      <c r="F7766" s="2"/>
      <c r="G7766" s="2"/>
      <c r="H7766" s="2"/>
      <c r="I7766" s="64"/>
      <c r="J7766" s="2"/>
      <c r="K7766" s="68"/>
    </row>
    <row r="7767" spans="6:11">
      <c r="F7767" s="2"/>
      <c r="G7767" s="2"/>
      <c r="H7767" s="2"/>
      <c r="I7767" s="64"/>
      <c r="J7767" s="2"/>
      <c r="K7767" s="68"/>
    </row>
    <row r="7768" spans="6:11">
      <c r="F7768" s="2"/>
      <c r="G7768" s="2"/>
      <c r="H7768" s="2"/>
      <c r="I7768" s="64"/>
      <c r="J7768" s="2"/>
      <c r="K7768" s="68"/>
    </row>
    <row r="7769" spans="6:11">
      <c r="F7769" s="2"/>
      <c r="G7769" s="2"/>
      <c r="H7769" s="2"/>
      <c r="I7769" s="64"/>
      <c r="J7769" s="2"/>
      <c r="K7769" s="68"/>
    </row>
    <row r="7770" spans="6:11">
      <c r="F7770" s="2"/>
      <c r="G7770" s="2"/>
      <c r="H7770" s="2"/>
      <c r="I7770" s="64"/>
      <c r="J7770" s="2"/>
      <c r="K7770" s="68"/>
    </row>
    <row r="7771" spans="6:11">
      <c r="F7771" s="2"/>
      <c r="G7771" s="2"/>
      <c r="H7771" s="2"/>
      <c r="I7771" s="64"/>
      <c r="J7771" s="2"/>
      <c r="K7771" s="68"/>
    </row>
    <row r="7772" spans="6:11">
      <c r="F7772" s="2"/>
      <c r="G7772" s="2"/>
      <c r="H7772" s="2"/>
      <c r="I7772" s="64"/>
      <c r="J7772" s="2"/>
      <c r="K7772" s="68"/>
    </row>
    <row r="7773" spans="6:11">
      <c r="F7773" s="2"/>
      <c r="G7773" s="2"/>
      <c r="H7773" s="2"/>
      <c r="I7773" s="64"/>
      <c r="J7773" s="2"/>
      <c r="K7773" s="68"/>
    </row>
    <row r="7774" spans="6:11">
      <c r="F7774" s="2"/>
      <c r="G7774" s="2"/>
      <c r="H7774" s="2"/>
      <c r="I7774" s="64"/>
      <c r="J7774" s="2"/>
      <c r="K7774" s="68"/>
    </row>
    <row r="7775" spans="6:11">
      <c r="F7775" s="2"/>
      <c r="G7775" s="2"/>
      <c r="H7775" s="2"/>
      <c r="I7775" s="64"/>
      <c r="J7775" s="2"/>
      <c r="K7775" s="68"/>
    </row>
    <row r="7776" spans="6:11">
      <c r="F7776" s="2"/>
      <c r="G7776" s="2"/>
      <c r="H7776" s="2"/>
      <c r="I7776" s="64"/>
      <c r="J7776" s="2"/>
      <c r="K7776" s="68"/>
    </row>
    <row r="7777" spans="6:11">
      <c r="F7777" s="2"/>
      <c r="G7777" s="2"/>
      <c r="H7777" s="2"/>
      <c r="I7777" s="64"/>
      <c r="J7777" s="2"/>
      <c r="K7777" s="68"/>
    </row>
    <row r="7778" spans="6:11">
      <c r="F7778" s="2"/>
      <c r="G7778" s="2"/>
      <c r="H7778" s="2"/>
      <c r="I7778" s="64"/>
      <c r="J7778" s="2"/>
      <c r="K7778" s="68"/>
    </row>
    <row r="7779" spans="6:11">
      <c r="F7779" s="2"/>
      <c r="G7779" s="2"/>
      <c r="H7779" s="2"/>
      <c r="I7779" s="64"/>
      <c r="J7779" s="2"/>
      <c r="K7779" s="68"/>
    </row>
    <row r="7780" spans="6:11">
      <c r="F7780" s="2"/>
      <c r="G7780" s="2"/>
      <c r="H7780" s="2"/>
      <c r="I7780" s="64"/>
      <c r="J7780" s="2"/>
      <c r="K7780" s="68"/>
    </row>
    <row r="7781" spans="6:11">
      <c r="F7781" s="2"/>
      <c r="G7781" s="2"/>
      <c r="H7781" s="2"/>
      <c r="I7781" s="64"/>
      <c r="J7781" s="2"/>
      <c r="K7781" s="68"/>
    </row>
    <row r="7782" spans="6:11">
      <c r="F7782" s="2"/>
      <c r="G7782" s="2"/>
      <c r="H7782" s="2"/>
      <c r="I7782" s="64"/>
      <c r="J7782" s="2"/>
      <c r="K7782" s="68"/>
    </row>
    <row r="7783" spans="6:11">
      <c r="F7783" s="2"/>
      <c r="G7783" s="2"/>
      <c r="H7783" s="2"/>
      <c r="I7783" s="64"/>
      <c r="J7783" s="2"/>
      <c r="K7783" s="68"/>
    </row>
    <row r="7784" spans="6:11">
      <c r="F7784" s="2"/>
      <c r="G7784" s="2"/>
      <c r="H7784" s="2"/>
      <c r="I7784" s="64"/>
      <c r="J7784" s="2"/>
      <c r="K7784" s="68"/>
    </row>
    <row r="7785" spans="6:11">
      <c r="F7785" s="2"/>
      <c r="G7785" s="2"/>
      <c r="H7785" s="2"/>
      <c r="I7785" s="64"/>
      <c r="J7785" s="2"/>
      <c r="K7785" s="68"/>
    </row>
    <row r="7786" spans="6:11">
      <c r="F7786" s="2"/>
      <c r="G7786" s="2"/>
      <c r="H7786" s="2"/>
      <c r="I7786" s="64"/>
      <c r="J7786" s="2"/>
      <c r="K7786" s="68"/>
    </row>
    <row r="7787" spans="6:11">
      <c r="F7787" s="2"/>
      <c r="G7787" s="2"/>
      <c r="H7787" s="2"/>
      <c r="I7787" s="64"/>
      <c r="J7787" s="2"/>
      <c r="K7787" s="68"/>
    </row>
    <row r="7788" spans="6:11">
      <c r="F7788" s="2"/>
      <c r="G7788" s="2"/>
      <c r="H7788" s="2"/>
      <c r="I7788" s="64"/>
      <c r="J7788" s="2"/>
      <c r="K7788" s="68"/>
    </row>
    <row r="7789" spans="6:11">
      <c r="F7789" s="2"/>
      <c r="G7789" s="2"/>
      <c r="H7789" s="2"/>
      <c r="I7789" s="64"/>
      <c r="J7789" s="2"/>
      <c r="K7789" s="68"/>
    </row>
    <row r="7790" spans="6:11">
      <c r="F7790" s="2"/>
      <c r="G7790" s="2"/>
      <c r="H7790" s="2"/>
      <c r="I7790" s="64"/>
      <c r="J7790" s="2"/>
      <c r="K7790" s="68"/>
    </row>
    <row r="7791" spans="6:11">
      <c r="F7791" s="2"/>
      <c r="G7791" s="2"/>
      <c r="H7791" s="2"/>
      <c r="I7791" s="64"/>
      <c r="J7791" s="2"/>
      <c r="K7791" s="68"/>
    </row>
    <row r="7792" spans="6:11">
      <c r="F7792" s="2"/>
      <c r="G7792" s="2"/>
      <c r="H7792" s="2"/>
      <c r="I7792" s="64"/>
      <c r="J7792" s="2"/>
      <c r="K7792" s="68"/>
    </row>
    <row r="7793" spans="6:11">
      <c r="F7793" s="2"/>
      <c r="G7793" s="2"/>
      <c r="H7793" s="2"/>
      <c r="I7793" s="64"/>
      <c r="J7793" s="2"/>
      <c r="K7793" s="68"/>
    </row>
    <row r="7794" spans="6:11">
      <c r="F7794" s="2"/>
      <c r="G7794" s="2"/>
      <c r="H7794" s="2"/>
      <c r="I7794" s="64"/>
      <c r="J7794" s="2"/>
      <c r="K7794" s="68"/>
    </row>
    <row r="7795" spans="6:11">
      <c r="F7795" s="2"/>
      <c r="G7795" s="2"/>
      <c r="H7795" s="2"/>
      <c r="I7795" s="64"/>
      <c r="J7795" s="2"/>
      <c r="K7795" s="68"/>
    </row>
    <row r="7796" spans="6:11">
      <c r="F7796" s="2"/>
      <c r="G7796" s="2"/>
      <c r="H7796" s="2"/>
      <c r="I7796" s="64"/>
      <c r="J7796" s="2"/>
      <c r="K7796" s="68"/>
    </row>
    <row r="7797" spans="6:11">
      <c r="F7797" s="2"/>
      <c r="G7797" s="2"/>
      <c r="H7797" s="2"/>
      <c r="I7797" s="64"/>
      <c r="J7797" s="2"/>
      <c r="K7797" s="68"/>
    </row>
    <row r="7798" spans="6:11">
      <c r="F7798" s="2"/>
      <c r="G7798" s="2"/>
      <c r="H7798" s="2"/>
      <c r="I7798" s="64"/>
      <c r="J7798" s="2"/>
      <c r="K7798" s="68"/>
    </row>
    <row r="7799" spans="6:11">
      <c r="F7799" s="2"/>
      <c r="G7799" s="2"/>
      <c r="H7799" s="2"/>
      <c r="I7799" s="64"/>
      <c r="J7799" s="2"/>
      <c r="K7799" s="68"/>
    </row>
    <row r="7800" spans="6:11">
      <c r="F7800" s="2"/>
      <c r="G7800" s="2"/>
      <c r="H7800" s="2"/>
      <c r="I7800" s="64"/>
      <c r="J7800" s="2"/>
      <c r="K7800" s="68"/>
    </row>
    <row r="7801" spans="6:11">
      <c r="F7801" s="2"/>
      <c r="G7801" s="2"/>
      <c r="H7801" s="2"/>
      <c r="I7801" s="64"/>
      <c r="J7801" s="2"/>
      <c r="K7801" s="68"/>
    </row>
    <row r="7802" spans="6:11">
      <c r="F7802" s="2"/>
      <c r="G7802" s="2"/>
      <c r="H7802" s="2"/>
      <c r="I7802" s="64"/>
      <c r="J7802" s="2"/>
      <c r="K7802" s="68"/>
    </row>
    <row r="7803" spans="6:11">
      <c r="F7803" s="2"/>
      <c r="G7803" s="2"/>
      <c r="H7803" s="2"/>
      <c r="I7803" s="64"/>
      <c r="J7803" s="2"/>
      <c r="K7803" s="68"/>
    </row>
    <row r="7804" spans="6:11">
      <c r="F7804" s="2"/>
      <c r="G7804" s="2"/>
      <c r="H7804" s="2"/>
      <c r="I7804" s="64"/>
      <c r="J7804" s="2"/>
      <c r="K7804" s="68"/>
    </row>
    <row r="7805" spans="6:11">
      <c r="F7805" s="2"/>
      <c r="G7805" s="2"/>
      <c r="H7805" s="2"/>
      <c r="I7805" s="64"/>
      <c r="J7805" s="2"/>
      <c r="K7805" s="68"/>
    </row>
    <row r="7806" spans="6:11">
      <c r="F7806" s="2"/>
      <c r="G7806" s="2"/>
      <c r="H7806" s="2"/>
      <c r="I7806" s="64"/>
      <c r="J7806" s="2"/>
      <c r="K7806" s="68"/>
    </row>
    <row r="7807" spans="6:11">
      <c r="F7807" s="2"/>
      <c r="G7807" s="2"/>
      <c r="H7807" s="2"/>
      <c r="I7807" s="64"/>
      <c r="J7807" s="2"/>
      <c r="K7807" s="68"/>
    </row>
    <row r="7808" spans="6:11">
      <c r="F7808" s="2"/>
      <c r="G7808" s="2"/>
      <c r="H7808" s="2"/>
      <c r="I7808" s="64"/>
      <c r="J7808" s="2"/>
      <c r="K7808" s="68"/>
    </row>
    <row r="7809" spans="6:11">
      <c r="F7809" s="2"/>
      <c r="G7809" s="2"/>
      <c r="H7809" s="2"/>
      <c r="I7809" s="64"/>
      <c r="J7809" s="2"/>
      <c r="K7809" s="68"/>
    </row>
    <row r="7810" spans="6:11">
      <c r="F7810" s="2"/>
      <c r="G7810" s="2"/>
      <c r="H7810" s="2"/>
      <c r="I7810" s="64"/>
      <c r="J7810" s="2"/>
      <c r="K7810" s="68"/>
    </row>
    <row r="7811" spans="6:11">
      <c r="F7811" s="2"/>
      <c r="G7811" s="2"/>
      <c r="H7811" s="2"/>
      <c r="I7811" s="64"/>
      <c r="J7811" s="2"/>
      <c r="K7811" s="68"/>
    </row>
    <row r="7812" spans="6:11">
      <c r="F7812" s="2"/>
      <c r="G7812" s="2"/>
      <c r="H7812" s="2"/>
      <c r="I7812" s="64"/>
      <c r="J7812" s="2"/>
      <c r="K7812" s="68"/>
    </row>
    <row r="7813" spans="6:11">
      <c r="F7813" s="2"/>
      <c r="G7813" s="2"/>
      <c r="H7813" s="2"/>
      <c r="I7813" s="64"/>
      <c r="J7813" s="2"/>
      <c r="K7813" s="68"/>
    </row>
    <row r="7814" spans="6:11">
      <c r="F7814" s="2"/>
      <c r="G7814" s="2"/>
      <c r="H7814" s="2"/>
      <c r="I7814" s="64"/>
      <c r="J7814" s="2"/>
      <c r="K7814" s="68"/>
    </row>
    <row r="7815" spans="6:11">
      <c r="F7815" s="2"/>
      <c r="G7815" s="2"/>
      <c r="H7815" s="2"/>
      <c r="I7815" s="64"/>
      <c r="J7815" s="2"/>
      <c r="K7815" s="68"/>
    </row>
    <row r="7816" spans="6:11">
      <c r="F7816" s="2"/>
      <c r="G7816" s="2"/>
      <c r="H7816" s="2"/>
      <c r="I7816" s="64"/>
      <c r="J7816" s="2"/>
      <c r="K7816" s="68"/>
    </row>
    <row r="7817" spans="6:11">
      <c r="F7817" s="2"/>
      <c r="G7817" s="2"/>
      <c r="H7817" s="2"/>
      <c r="I7817" s="64"/>
      <c r="J7817" s="2"/>
      <c r="K7817" s="68"/>
    </row>
    <row r="7818" spans="6:11">
      <c r="F7818" s="2"/>
      <c r="G7818" s="2"/>
      <c r="H7818" s="2"/>
      <c r="I7818" s="64"/>
      <c r="J7818" s="2"/>
      <c r="K7818" s="68"/>
    </row>
    <row r="7819" spans="6:11">
      <c r="F7819" s="2"/>
      <c r="G7819" s="2"/>
      <c r="H7819" s="2"/>
      <c r="I7819" s="64"/>
      <c r="J7819" s="2"/>
      <c r="K7819" s="68"/>
    </row>
    <row r="7820" spans="6:11">
      <c r="F7820" s="2"/>
      <c r="G7820" s="2"/>
      <c r="H7820" s="2"/>
      <c r="I7820" s="64"/>
      <c r="J7820" s="2"/>
      <c r="K7820" s="68"/>
    </row>
    <row r="7821" spans="6:11">
      <c r="F7821" s="2"/>
      <c r="G7821" s="2"/>
      <c r="H7821" s="2"/>
      <c r="I7821" s="64"/>
      <c r="J7821" s="2"/>
      <c r="K7821" s="68"/>
    </row>
    <row r="7822" spans="6:11">
      <c r="F7822" s="2"/>
      <c r="G7822" s="2"/>
      <c r="H7822" s="2"/>
      <c r="I7822" s="64"/>
      <c r="J7822" s="2"/>
      <c r="K7822" s="68"/>
    </row>
    <row r="7823" spans="6:11">
      <c r="F7823" s="2"/>
      <c r="G7823" s="2"/>
      <c r="H7823" s="2"/>
      <c r="I7823" s="64"/>
      <c r="J7823" s="2"/>
      <c r="K7823" s="68"/>
    </row>
    <row r="7824" spans="6:11">
      <c r="F7824" s="2"/>
      <c r="G7824" s="2"/>
      <c r="H7824" s="2"/>
      <c r="I7824" s="64"/>
      <c r="J7824" s="2"/>
      <c r="K7824" s="68"/>
    </row>
    <row r="7825" spans="6:11">
      <c r="F7825" s="2"/>
      <c r="G7825" s="2"/>
      <c r="H7825" s="2"/>
      <c r="I7825" s="64"/>
      <c r="J7825" s="2"/>
      <c r="K7825" s="68"/>
    </row>
    <row r="7826" spans="6:11">
      <c r="F7826" s="2"/>
      <c r="G7826" s="2"/>
      <c r="H7826" s="2"/>
      <c r="I7826" s="64"/>
      <c r="J7826" s="2"/>
      <c r="K7826" s="68"/>
    </row>
    <row r="7827" spans="6:11">
      <c r="F7827" s="2"/>
      <c r="G7827" s="2"/>
      <c r="H7827" s="2"/>
      <c r="I7827" s="64"/>
      <c r="J7827" s="2"/>
      <c r="K7827" s="68"/>
    </row>
    <row r="7828" spans="6:11">
      <c r="F7828" s="2"/>
      <c r="G7828" s="2"/>
      <c r="H7828" s="2"/>
      <c r="I7828" s="64"/>
      <c r="J7828" s="2"/>
      <c r="K7828" s="68"/>
    </row>
    <row r="7829" spans="6:11">
      <c r="F7829" s="2"/>
      <c r="G7829" s="2"/>
      <c r="H7829" s="2"/>
      <c r="I7829" s="64"/>
      <c r="J7829" s="2"/>
      <c r="K7829" s="68"/>
    </row>
    <row r="7830" spans="6:11">
      <c r="F7830" s="2"/>
      <c r="G7830" s="2"/>
      <c r="H7830" s="2"/>
      <c r="I7830" s="64"/>
      <c r="J7830" s="2"/>
      <c r="K7830" s="68"/>
    </row>
    <row r="7831" spans="6:11">
      <c r="F7831" s="2"/>
      <c r="G7831" s="2"/>
      <c r="H7831" s="2"/>
      <c r="I7831" s="64"/>
      <c r="J7831" s="2"/>
      <c r="K7831" s="68"/>
    </row>
    <row r="7832" spans="6:11">
      <c r="F7832" s="2"/>
      <c r="G7832" s="2"/>
      <c r="H7832" s="2"/>
      <c r="I7832" s="64"/>
      <c r="J7832" s="2"/>
      <c r="K7832" s="68"/>
    </row>
    <row r="7833" spans="6:11">
      <c r="F7833" s="2"/>
      <c r="G7833" s="2"/>
      <c r="H7833" s="2"/>
      <c r="I7833" s="64"/>
      <c r="J7833" s="2"/>
      <c r="K7833" s="68"/>
    </row>
    <row r="7834" spans="6:11">
      <c r="F7834" s="2"/>
      <c r="G7834" s="2"/>
      <c r="H7834" s="2"/>
      <c r="I7834" s="64"/>
      <c r="J7834" s="2"/>
      <c r="K7834" s="68"/>
    </row>
    <row r="7835" spans="6:11">
      <c r="F7835" s="2"/>
      <c r="G7835" s="2"/>
      <c r="H7835" s="2"/>
      <c r="I7835" s="64"/>
      <c r="J7835" s="2"/>
      <c r="K7835" s="68"/>
    </row>
    <row r="7836" spans="6:11">
      <c r="F7836" s="2"/>
      <c r="G7836" s="2"/>
      <c r="H7836" s="2"/>
      <c r="I7836" s="64"/>
      <c r="J7836" s="2"/>
      <c r="K7836" s="68"/>
    </row>
    <row r="7837" spans="6:11">
      <c r="F7837" s="2"/>
      <c r="G7837" s="2"/>
      <c r="H7837" s="2"/>
      <c r="I7837" s="64"/>
      <c r="J7837" s="2"/>
      <c r="K7837" s="68"/>
    </row>
    <row r="7838" spans="6:11">
      <c r="F7838" s="2"/>
      <c r="G7838" s="2"/>
      <c r="H7838" s="2"/>
      <c r="I7838" s="64"/>
      <c r="J7838" s="2"/>
      <c r="K7838" s="68"/>
    </row>
    <row r="7839" spans="6:11">
      <c r="F7839" s="2"/>
      <c r="G7839" s="2"/>
      <c r="H7839" s="2"/>
      <c r="I7839" s="64"/>
      <c r="J7839" s="2"/>
      <c r="K7839" s="68"/>
    </row>
    <row r="7840" spans="6:11">
      <c r="F7840" s="2"/>
      <c r="G7840" s="2"/>
      <c r="H7840" s="2"/>
      <c r="I7840" s="64"/>
      <c r="J7840" s="2"/>
      <c r="K7840" s="68"/>
    </row>
    <row r="7841" spans="6:11">
      <c r="F7841" s="2"/>
      <c r="G7841" s="2"/>
      <c r="H7841" s="2"/>
      <c r="I7841" s="64"/>
      <c r="J7841" s="2"/>
      <c r="K7841" s="68"/>
    </row>
    <row r="7842" spans="6:11">
      <c r="F7842" s="2"/>
      <c r="G7842" s="2"/>
      <c r="H7842" s="2"/>
      <c r="I7842" s="64"/>
      <c r="J7842" s="2"/>
      <c r="K7842" s="68"/>
    </row>
    <row r="7843" spans="6:11">
      <c r="F7843" s="2"/>
      <c r="G7843" s="2"/>
      <c r="H7843" s="2"/>
      <c r="I7843" s="64"/>
      <c r="J7843" s="2"/>
      <c r="K7843" s="68"/>
    </row>
    <row r="7844" spans="6:11">
      <c r="F7844" s="2"/>
      <c r="G7844" s="2"/>
      <c r="H7844" s="2"/>
      <c r="I7844" s="64"/>
      <c r="J7844" s="2"/>
      <c r="K7844" s="68"/>
    </row>
    <row r="7845" spans="6:11">
      <c r="F7845" s="2"/>
      <c r="G7845" s="2"/>
      <c r="H7845" s="2"/>
      <c r="I7845" s="64"/>
      <c r="J7845" s="2"/>
      <c r="K7845" s="68"/>
    </row>
    <row r="7846" spans="6:11">
      <c r="F7846" s="2"/>
      <c r="G7846" s="2"/>
      <c r="H7846" s="2"/>
      <c r="I7846" s="64"/>
      <c r="J7846" s="2"/>
      <c r="K7846" s="68"/>
    </row>
    <row r="7847" spans="6:11">
      <c r="F7847" s="2"/>
      <c r="G7847" s="2"/>
      <c r="H7847" s="2"/>
      <c r="I7847" s="64"/>
      <c r="J7847" s="2"/>
      <c r="K7847" s="68"/>
    </row>
    <row r="7848" spans="6:11">
      <c r="F7848" s="2"/>
      <c r="G7848" s="2"/>
      <c r="H7848" s="2"/>
      <c r="I7848" s="64"/>
      <c r="J7848" s="2"/>
      <c r="K7848" s="68"/>
    </row>
    <row r="7849" spans="6:11">
      <c r="F7849" s="2"/>
      <c r="G7849" s="2"/>
      <c r="H7849" s="2"/>
      <c r="I7849" s="64"/>
      <c r="J7849" s="2"/>
      <c r="K7849" s="68"/>
    </row>
    <row r="7850" spans="6:11">
      <c r="F7850" s="2"/>
      <c r="G7850" s="2"/>
      <c r="H7850" s="2"/>
      <c r="I7850" s="64"/>
      <c r="J7850" s="2"/>
      <c r="K7850" s="68"/>
    </row>
    <row r="7851" spans="6:11">
      <c r="F7851" s="2"/>
      <c r="G7851" s="2"/>
      <c r="H7851" s="2"/>
      <c r="I7851" s="64"/>
      <c r="J7851" s="2"/>
      <c r="K7851" s="68"/>
    </row>
    <row r="7852" spans="6:11">
      <c r="F7852" s="2"/>
      <c r="G7852" s="2"/>
      <c r="H7852" s="2"/>
      <c r="I7852" s="64"/>
      <c r="J7852" s="2"/>
      <c r="K7852" s="68"/>
    </row>
    <row r="7853" spans="6:11">
      <c r="F7853" s="2"/>
      <c r="G7853" s="2"/>
      <c r="H7853" s="2"/>
      <c r="I7853" s="64"/>
      <c r="J7853" s="2"/>
      <c r="K7853" s="68"/>
    </row>
    <row r="7854" spans="6:11">
      <c r="F7854" s="2"/>
      <c r="G7854" s="2"/>
      <c r="H7854" s="2"/>
      <c r="I7854" s="64"/>
      <c r="J7854" s="2"/>
      <c r="K7854" s="68"/>
    </row>
    <row r="7855" spans="6:11">
      <c r="F7855" s="2"/>
      <c r="G7855" s="2"/>
      <c r="H7855" s="2"/>
      <c r="I7855" s="64"/>
      <c r="J7855" s="2"/>
      <c r="K7855" s="68"/>
    </row>
    <row r="7856" spans="6:11">
      <c r="F7856" s="2"/>
      <c r="G7856" s="2"/>
      <c r="H7856" s="2"/>
      <c r="I7856" s="64"/>
      <c r="J7856" s="2"/>
      <c r="K7856" s="68"/>
    </row>
    <row r="7857" spans="6:11">
      <c r="F7857" s="2"/>
      <c r="G7857" s="2"/>
      <c r="H7857" s="2"/>
      <c r="I7857" s="64"/>
      <c r="J7857" s="2"/>
      <c r="K7857" s="68"/>
    </row>
    <row r="7858" spans="6:11">
      <c r="F7858" s="2"/>
      <c r="G7858" s="2"/>
      <c r="H7858" s="2"/>
      <c r="I7858" s="64"/>
      <c r="J7858" s="2"/>
      <c r="K7858" s="68"/>
    </row>
    <row r="7859" spans="6:11">
      <c r="F7859" s="2"/>
      <c r="G7859" s="2"/>
      <c r="H7859" s="2"/>
      <c r="I7859" s="64"/>
      <c r="J7859" s="2"/>
      <c r="K7859" s="68"/>
    </row>
    <row r="7860" spans="6:11">
      <c r="F7860" s="2"/>
      <c r="G7860" s="2"/>
      <c r="H7860" s="2"/>
      <c r="I7860" s="64"/>
      <c r="J7860" s="2"/>
      <c r="K7860" s="68"/>
    </row>
    <row r="7861" spans="6:11">
      <c r="F7861" s="2"/>
      <c r="G7861" s="2"/>
      <c r="H7861" s="2"/>
      <c r="I7861" s="64"/>
      <c r="J7861" s="2"/>
      <c r="K7861" s="68"/>
    </row>
    <row r="7862" spans="6:11">
      <c r="F7862" s="2"/>
      <c r="G7862" s="2"/>
      <c r="H7862" s="2"/>
      <c r="I7862" s="64"/>
      <c r="J7862" s="2"/>
      <c r="K7862" s="68"/>
    </row>
    <row r="7863" spans="6:11">
      <c r="F7863" s="2"/>
      <c r="G7863" s="2"/>
      <c r="H7863" s="2"/>
      <c r="I7863" s="64"/>
      <c r="J7863" s="2"/>
      <c r="K7863" s="68"/>
    </row>
    <row r="7864" spans="6:11">
      <c r="F7864" s="2"/>
      <c r="G7864" s="2"/>
      <c r="H7864" s="2"/>
      <c r="I7864" s="64"/>
      <c r="J7864" s="2"/>
      <c r="K7864" s="68"/>
    </row>
    <row r="7865" spans="6:11">
      <c r="F7865" s="2"/>
      <c r="G7865" s="2"/>
      <c r="H7865" s="2"/>
      <c r="I7865" s="64"/>
      <c r="J7865" s="2"/>
      <c r="K7865" s="68"/>
    </row>
    <row r="7866" spans="6:11">
      <c r="F7866" s="2"/>
      <c r="G7866" s="2"/>
      <c r="H7866" s="2"/>
      <c r="I7866" s="64"/>
      <c r="J7866" s="2"/>
      <c r="K7866" s="68"/>
    </row>
    <row r="7867" spans="6:11">
      <c r="F7867" s="2"/>
      <c r="G7867" s="2"/>
      <c r="H7867" s="2"/>
      <c r="I7867" s="64"/>
      <c r="J7867" s="2"/>
      <c r="K7867" s="68"/>
    </row>
    <row r="7868" spans="6:11">
      <c r="F7868" s="2"/>
      <c r="G7868" s="2"/>
      <c r="H7868" s="2"/>
      <c r="I7868" s="64"/>
      <c r="J7868" s="2"/>
      <c r="K7868" s="68"/>
    </row>
    <row r="7869" spans="6:11">
      <c r="F7869" s="2"/>
      <c r="G7869" s="2"/>
      <c r="H7869" s="2"/>
      <c r="I7869" s="64"/>
      <c r="J7869" s="2"/>
      <c r="K7869" s="68"/>
    </row>
    <row r="7870" spans="6:11">
      <c r="F7870" s="2"/>
      <c r="G7870" s="2"/>
      <c r="H7870" s="2"/>
      <c r="I7870" s="64"/>
      <c r="J7870" s="2"/>
      <c r="K7870" s="68"/>
    </row>
    <row r="7871" spans="6:11">
      <c r="F7871" s="2"/>
      <c r="G7871" s="2"/>
      <c r="H7871" s="2"/>
      <c r="I7871" s="64"/>
      <c r="J7871" s="2"/>
      <c r="K7871" s="68"/>
    </row>
    <row r="7872" spans="6:11">
      <c r="F7872" s="2"/>
      <c r="G7872" s="2"/>
      <c r="H7872" s="2"/>
      <c r="I7872" s="64"/>
      <c r="J7872" s="2"/>
      <c r="K7872" s="68"/>
    </row>
    <row r="7873" spans="6:11">
      <c r="F7873" s="2"/>
      <c r="G7873" s="2"/>
      <c r="H7873" s="2"/>
      <c r="I7873" s="64"/>
      <c r="J7873" s="2"/>
      <c r="K7873" s="68"/>
    </row>
    <row r="7874" spans="6:11">
      <c r="F7874" s="2"/>
      <c r="G7874" s="2"/>
      <c r="H7874" s="2"/>
      <c r="I7874" s="64"/>
      <c r="J7874" s="2"/>
      <c r="K7874" s="68"/>
    </row>
    <row r="7875" spans="6:11">
      <c r="F7875" s="2"/>
      <c r="G7875" s="2"/>
      <c r="H7875" s="2"/>
      <c r="I7875" s="64"/>
      <c r="J7875" s="2"/>
      <c r="K7875" s="68"/>
    </row>
    <row r="7876" spans="6:11">
      <c r="F7876" s="2"/>
      <c r="G7876" s="2"/>
      <c r="H7876" s="2"/>
      <c r="I7876" s="64"/>
      <c r="J7876" s="2"/>
      <c r="K7876" s="68"/>
    </row>
    <row r="7877" spans="6:11">
      <c r="F7877" s="2"/>
      <c r="G7877" s="2"/>
      <c r="H7877" s="2"/>
      <c r="I7877" s="64"/>
      <c r="J7877" s="2"/>
      <c r="K7877" s="68"/>
    </row>
    <row r="7878" spans="6:11">
      <c r="F7878" s="2"/>
      <c r="G7878" s="2"/>
      <c r="H7878" s="2"/>
      <c r="I7878" s="64"/>
      <c r="J7878" s="2"/>
      <c r="K7878" s="68"/>
    </row>
    <row r="7879" spans="6:11">
      <c r="F7879" s="2"/>
      <c r="G7879" s="2"/>
      <c r="H7879" s="2"/>
      <c r="I7879" s="64"/>
      <c r="J7879" s="2"/>
      <c r="K7879" s="68"/>
    </row>
    <row r="7880" spans="6:11">
      <c r="F7880" s="2"/>
      <c r="G7880" s="2"/>
      <c r="H7880" s="2"/>
      <c r="I7880" s="64"/>
      <c r="J7880" s="2"/>
      <c r="K7880" s="68"/>
    </row>
    <row r="7881" spans="6:11">
      <c r="F7881" s="2"/>
      <c r="G7881" s="2"/>
      <c r="H7881" s="2"/>
      <c r="I7881" s="64"/>
      <c r="J7881" s="2"/>
      <c r="K7881" s="68"/>
    </row>
    <row r="7882" spans="6:11">
      <c r="F7882" s="2"/>
      <c r="G7882" s="2"/>
      <c r="H7882" s="2"/>
      <c r="I7882" s="64"/>
      <c r="J7882" s="2"/>
      <c r="K7882" s="68"/>
    </row>
    <row r="7883" spans="6:11">
      <c r="F7883" s="2"/>
      <c r="G7883" s="2"/>
      <c r="H7883" s="2"/>
      <c r="I7883" s="64"/>
      <c r="J7883" s="2"/>
      <c r="K7883" s="68"/>
    </row>
    <row r="7884" spans="6:11">
      <c r="F7884" s="2"/>
      <c r="G7884" s="2"/>
      <c r="H7884" s="2"/>
      <c r="I7884" s="64"/>
      <c r="J7884" s="2"/>
      <c r="K7884" s="68"/>
    </row>
    <row r="7885" spans="6:11">
      <c r="F7885" s="2"/>
      <c r="G7885" s="2"/>
      <c r="H7885" s="2"/>
      <c r="I7885" s="64"/>
      <c r="J7885" s="2"/>
      <c r="K7885" s="68"/>
    </row>
    <row r="7886" spans="6:11">
      <c r="F7886" s="2"/>
      <c r="G7886" s="2"/>
      <c r="H7886" s="2"/>
      <c r="I7886" s="64"/>
      <c r="J7886" s="2"/>
      <c r="K7886" s="68"/>
    </row>
    <row r="7887" spans="6:11">
      <c r="F7887" s="2"/>
      <c r="G7887" s="2"/>
      <c r="H7887" s="2"/>
      <c r="I7887" s="64"/>
      <c r="J7887" s="2"/>
      <c r="K7887" s="68"/>
    </row>
    <row r="7888" spans="6:11">
      <c r="F7888" s="2"/>
      <c r="G7888" s="2"/>
      <c r="H7888" s="2"/>
      <c r="I7888" s="64"/>
      <c r="J7888" s="2"/>
      <c r="K7888" s="68"/>
    </row>
    <row r="7889" spans="6:11">
      <c r="F7889" s="2"/>
      <c r="G7889" s="2"/>
      <c r="H7889" s="2"/>
      <c r="I7889" s="64"/>
      <c r="J7889" s="2"/>
      <c r="K7889" s="68"/>
    </row>
    <row r="7890" spans="6:11">
      <c r="F7890" s="2"/>
      <c r="G7890" s="2"/>
      <c r="H7890" s="2"/>
      <c r="I7890" s="64"/>
      <c r="J7890" s="2"/>
      <c r="K7890" s="68"/>
    </row>
    <row r="7891" spans="6:11">
      <c r="F7891" s="2"/>
      <c r="G7891" s="2"/>
      <c r="H7891" s="2"/>
      <c r="I7891" s="64"/>
      <c r="J7891" s="2"/>
      <c r="K7891" s="68"/>
    </row>
    <row r="7892" spans="6:11">
      <c r="F7892" s="2"/>
      <c r="G7892" s="2"/>
      <c r="H7892" s="2"/>
      <c r="I7892" s="64"/>
      <c r="J7892" s="2"/>
      <c r="K7892" s="68"/>
    </row>
    <row r="7893" spans="6:11">
      <c r="F7893" s="2"/>
      <c r="G7893" s="2"/>
      <c r="H7893" s="2"/>
      <c r="I7893" s="64"/>
      <c r="J7893" s="2"/>
      <c r="K7893" s="68"/>
    </row>
    <row r="7894" spans="6:11">
      <c r="F7894" s="2"/>
      <c r="G7894" s="2"/>
      <c r="H7894" s="2"/>
      <c r="I7894" s="64"/>
      <c r="J7894" s="2"/>
      <c r="K7894" s="68"/>
    </row>
    <row r="7895" spans="6:11">
      <c r="F7895" s="2"/>
      <c r="G7895" s="2"/>
      <c r="H7895" s="2"/>
      <c r="I7895" s="64"/>
      <c r="J7895" s="2"/>
      <c r="K7895" s="68"/>
    </row>
    <row r="7896" spans="6:11">
      <c r="F7896" s="2"/>
      <c r="G7896" s="2"/>
      <c r="H7896" s="2"/>
      <c r="I7896" s="64"/>
      <c r="J7896" s="2"/>
      <c r="K7896" s="68"/>
    </row>
    <row r="7897" spans="6:11">
      <c r="F7897" s="2"/>
      <c r="G7897" s="2"/>
      <c r="H7897" s="2"/>
      <c r="I7897" s="64"/>
      <c r="J7897" s="2"/>
      <c r="K7897" s="68"/>
    </row>
    <row r="7898" spans="6:11">
      <c r="F7898" s="2"/>
      <c r="G7898" s="2"/>
      <c r="H7898" s="2"/>
      <c r="I7898" s="64"/>
      <c r="J7898" s="2"/>
      <c r="K7898" s="68"/>
    </row>
    <row r="7899" spans="6:11">
      <c r="F7899" s="2"/>
      <c r="G7899" s="2"/>
      <c r="H7899" s="2"/>
      <c r="I7899" s="64"/>
      <c r="J7899" s="2"/>
      <c r="K7899" s="68"/>
    </row>
    <row r="7900" spans="6:11">
      <c r="F7900" s="2"/>
      <c r="G7900" s="2"/>
      <c r="H7900" s="2"/>
      <c r="I7900" s="64"/>
      <c r="J7900" s="2"/>
      <c r="K7900" s="68"/>
    </row>
    <row r="7901" spans="6:11">
      <c r="F7901" s="2"/>
      <c r="G7901" s="2"/>
      <c r="H7901" s="2"/>
      <c r="I7901" s="64"/>
      <c r="J7901" s="2"/>
      <c r="K7901" s="68"/>
    </row>
    <row r="7902" spans="6:11">
      <c r="F7902" s="2"/>
      <c r="G7902" s="2"/>
      <c r="H7902" s="2"/>
      <c r="I7902" s="64"/>
      <c r="J7902" s="2"/>
      <c r="K7902" s="68"/>
    </row>
    <row r="7903" spans="6:11">
      <c r="F7903" s="2"/>
      <c r="G7903" s="2"/>
      <c r="H7903" s="2"/>
      <c r="I7903" s="64"/>
      <c r="J7903" s="2"/>
      <c r="K7903" s="68"/>
    </row>
    <row r="7904" spans="6:11">
      <c r="F7904" s="2"/>
      <c r="G7904" s="2"/>
      <c r="H7904" s="2"/>
      <c r="I7904" s="64"/>
      <c r="J7904" s="2"/>
      <c r="K7904" s="68"/>
    </row>
    <row r="7905" spans="6:11">
      <c r="F7905" s="2"/>
      <c r="G7905" s="2"/>
      <c r="H7905" s="2"/>
      <c r="I7905" s="64"/>
      <c r="J7905" s="2"/>
      <c r="K7905" s="68"/>
    </row>
    <row r="7906" spans="6:11">
      <c r="F7906" s="2"/>
      <c r="G7906" s="2"/>
      <c r="H7906" s="2"/>
      <c r="I7906" s="64"/>
      <c r="J7906" s="2"/>
      <c r="K7906" s="68"/>
    </row>
    <row r="7907" spans="6:11">
      <c r="F7907" s="2"/>
      <c r="G7907" s="2"/>
      <c r="H7907" s="2"/>
      <c r="I7907" s="64"/>
      <c r="J7907" s="2"/>
      <c r="K7907" s="68"/>
    </row>
    <row r="7908" spans="6:11">
      <c r="F7908" s="2"/>
      <c r="G7908" s="2"/>
      <c r="H7908" s="2"/>
      <c r="I7908" s="64"/>
      <c r="J7908" s="2"/>
      <c r="K7908" s="68"/>
    </row>
    <row r="7909" spans="6:11">
      <c r="F7909" s="2"/>
      <c r="G7909" s="2"/>
      <c r="H7909" s="2"/>
      <c r="I7909" s="64"/>
      <c r="J7909" s="2"/>
      <c r="K7909" s="68"/>
    </row>
    <row r="7910" spans="6:11">
      <c r="F7910" s="2"/>
      <c r="G7910" s="2"/>
      <c r="H7910" s="2"/>
      <c r="I7910" s="64"/>
      <c r="J7910" s="2"/>
      <c r="K7910" s="68"/>
    </row>
    <row r="7911" spans="6:11">
      <c r="F7911" s="2"/>
      <c r="G7911" s="2"/>
      <c r="H7911" s="2"/>
      <c r="I7911" s="64"/>
      <c r="J7911" s="2"/>
      <c r="K7911" s="68"/>
    </row>
    <row r="7912" spans="6:11">
      <c r="F7912" s="2"/>
      <c r="G7912" s="2"/>
      <c r="H7912" s="2"/>
      <c r="I7912" s="64"/>
      <c r="J7912" s="2"/>
      <c r="K7912" s="68"/>
    </row>
    <row r="7913" spans="6:11">
      <c r="F7913" s="2"/>
      <c r="G7913" s="2"/>
      <c r="H7913" s="2"/>
      <c r="I7913" s="64"/>
      <c r="J7913" s="2"/>
      <c r="K7913" s="68"/>
    </row>
    <row r="7914" spans="6:11">
      <c r="F7914" s="2"/>
      <c r="G7914" s="2"/>
      <c r="H7914" s="2"/>
      <c r="I7914" s="64"/>
      <c r="J7914" s="2"/>
      <c r="K7914" s="68"/>
    </row>
    <row r="7915" spans="6:11">
      <c r="F7915" s="2"/>
      <c r="G7915" s="2"/>
      <c r="H7915" s="2"/>
      <c r="I7915" s="64"/>
      <c r="J7915" s="2"/>
      <c r="K7915" s="68"/>
    </row>
    <row r="7916" spans="6:11">
      <c r="F7916" s="2"/>
      <c r="G7916" s="2"/>
      <c r="H7916" s="2"/>
      <c r="I7916" s="64"/>
      <c r="J7916" s="2"/>
      <c r="K7916" s="68"/>
    </row>
    <row r="7917" spans="6:11">
      <c r="F7917" s="2"/>
      <c r="G7917" s="2"/>
      <c r="H7917" s="2"/>
      <c r="I7917" s="64"/>
      <c r="J7917" s="2"/>
      <c r="K7917" s="68"/>
    </row>
    <row r="7918" spans="6:11">
      <c r="F7918" s="2"/>
      <c r="G7918" s="2"/>
      <c r="H7918" s="2"/>
      <c r="I7918" s="64"/>
      <c r="J7918" s="2"/>
      <c r="K7918" s="68"/>
    </row>
    <row r="7919" spans="6:11">
      <c r="F7919" s="2"/>
      <c r="G7919" s="2"/>
      <c r="H7919" s="2"/>
      <c r="I7919" s="64"/>
      <c r="J7919" s="2"/>
      <c r="K7919" s="68"/>
    </row>
    <row r="7920" spans="6:11">
      <c r="F7920" s="2"/>
      <c r="G7920" s="2"/>
      <c r="H7920" s="2"/>
      <c r="I7920" s="64"/>
      <c r="J7920" s="2"/>
      <c r="K7920" s="68"/>
    </row>
    <row r="7921" spans="6:11">
      <c r="F7921" s="2"/>
      <c r="G7921" s="2"/>
      <c r="H7921" s="2"/>
      <c r="I7921" s="64"/>
      <c r="J7921" s="2"/>
      <c r="K7921" s="68"/>
    </row>
    <row r="7922" spans="6:11">
      <c r="F7922" s="2"/>
      <c r="G7922" s="2"/>
      <c r="H7922" s="2"/>
      <c r="I7922" s="64"/>
      <c r="J7922" s="2"/>
      <c r="K7922" s="68"/>
    </row>
    <row r="7923" spans="6:11">
      <c r="F7923" s="2"/>
      <c r="G7923" s="2"/>
      <c r="H7923" s="2"/>
      <c r="I7923" s="64"/>
      <c r="J7923" s="2"/>
      <c r="K7923" s="68"/>
    </row>
    <row r="7924" spans="6:11">
      <c r="F7924" s="2"/>
      <c r="G7924" s="2"/>
      <c r="H7924" s="2"/>
      <c r="I7924" s="64"/>
      <c r="J7924" s="2"/>
      <c r="K7924" s="68"/>
    </row>
    <row r="7925" spans="6:11">
      <c r="F7925" s="2"/>
      <c r="G7925" s="2"/>
      <c r="H7925" s="2"/>
      <c r="I7925" s="64"/>
      <c r="J7925" s="2"/>
      <c r="K7925" s="68"/>
    </row>
    <row r="7926" spans="6:11">
      <c r="F7926" s="2"/>
      <c r="G7926" s="2"/>
      <c r="H7926" s="2"/>
      <c r="I7926" s="64"/>
      <c r="J7926" s="2"/>
      <c r="K7926" s="68"/>
    </row>
    <row r="7927" spans="6:11">
      <c r="F7927" s="2"/>
      <c r="G7927" s="2"/>
      <c r="H7927" s="2"/>
      <c r="I7927" s="64"/>
      <c r="J7927" s="2"/>
      <c r="K7927" s="68"/>
    </row>
    <row r="7928" spans="6:11">
      <c r="F7928" s="2"/>
      <c r="G7928" s="2"/>
      <c r="H7928" s="2"/>
      <c r="I7928" s="64"/>
      <c r="J7928" s="2"/>
      <c r="K7928" s="68"/>
    </row>
    <row r="7929" spans="6:11">
      <c r="F7929" s="2"/>
      <c r="G7929" s="2"/>
      <c r="H7929" s="2"/>
      <c r="I7929" s="64"/>
      <c r="J7929" s="2"/>
      <c r="K7929" s="68"/>
    </row>
    <row r="7930" spans="6:11">
      <c r="F7930" s="2"/>
      <c r="G7930" s="2"/>
      <c r="H7930" s="2"/>
      <c r="I7930" s="64"/>
      <c r="J7930" s="2"/>
      <c r="K7930" s="68"/>
    </row>
    <row r="7931" spans="6:11">
      <c r="F7931" s="2"/>
      <c r="G7931" s="2"/>
      <c r="H7931" s="2"/>
      <c r="I7931" s="64"/>
      <c r="J7931" s="2"/>
      <c r="K7931" s="68"/>
    </row>
    <row r="7932" spans="6:11">
      <c r="F7932" s="2"/>
      <c r="G7932" s="2"/>
      <c r="H7932" s="2"/>
      <c r="I7932" s="64"/>
      <c r="J7932" s="2"/>
      <c r="K7932" s="68"/>
    </row>
    <row r="7933" spans="6:11">
      <c r="F7933" s="2"/>
      <c r="G7933" s="2"/>
      <c r="H7933" s="2"/>
      <c r="I7933" s="64"/>
      <c r="J7933" s="2"/>
      <c r="K7933" s="68"/>
    </row>
    <row r="7934" spans="6:11">
      <c r="F7934" s="2"/>
      <c r="G7934" s="2"/>
      <c r="H7934" s="2"/>
      <c r="I7934" s="64"/>
      <c r="J7934" s="2"/>
      <c r="K7934" s="68"/>
    </row>
    <row r="7935" spans="6:11">
      <c r="F7935" s="2"/>
      <c r="G7935" s="2"/>
      <c r="H7935" s="2"/>
      <c r="I7935" s="64"/>
      <c r="J7935" s="2"/>
      <c r="K7935" s="68"/>
    </row>
    <row r="7936" spans="6:11">
      <c r="F7936" s="2"/>
      <c r="G7936" s="2"/>
      <c r="H7936" s="2"/>
      <c r="I7936" s="64"/>
      <c r="J7936" s="2"/>
      <c r="K7936" s="68"/>
    </row>
    <row r="7937" spans="6:11">
      <c r="F7937" s="2"/>
      <c r="G7937" s="2"/>
      <c r="H7937" s="2"/>
      <c r="I7937" s="64"/>
      <c r="J7937" s="2"/>
      <c r="K7937" s="68"/>
    </row>
    <row r="7938" spans="6:11">
      <c r="F7938" s="2"/>
      <c r="G7938" s="2"/>
      <c r="H7938" s="2"/>
      <c r="I7938" s="64"/>
      <c r="J7938" s="2"/>
      <c r="K7938" s="68"/>
    </row>
    <row r="7939" spans="6:11">
      <c r="F7939" s="2"/>
      <c r="G7939" s="2"/>
      <c r="H7939" s="2"/>
      <c r="I7939" s="64"/>
      <c r="J7939" s="2"/>
      <c r="K7939" s="68"/>
    </row>
    <row r="7940" spans="6:11">
      <c r="F7940" s="2"/>
      <c r="G7940" s="2"/>
      <c r="H7940" s="2"/>
      <c r="I7940" s="64"/>
      <c r="J7940" s="2"/>
      <c r="K7940" s="68"/>
    </row>
    <row r="7941" spans="6:11">
      <c r="F7941" s="2"/>
      <c r="G7941" s="2"/>
      <c r="H7941" s="2"/>
      <c r="I7941" s="64"/>
      <c r="J7941" s="2"/>
      <c r="K7941" s="68"/>
    </row>
    <row r="7942" spans="6:11">
      <c r="F7942" s="2"/>
      <c r="G7942" s="2"/>
      <c r="H7942" s="2"/>
      <c r="I7942" s="64"/>
      <c r="J7942" s="2"/>
      <c r="K7942" s="68"/>
    </row>
    <row r="7943" spans="6:11">
      <c r="F7943" s="2"/>
      <c r="G7943" s="2"/>
      <c r="H7943" s="2"/>
      <c r="I7943" s="64"/>
      <c r="J7943" s="2"/>
      <c r="K7943" s="68"/>
    </row>
    <row r="7944" spans="6:11">
      <c r="F7944" s="2"/>
      <c r="G7944" s="2"/>
      <c r="H7944" s="2"/>
      <c r="I7944" s="64"/>
      <c r="J7944" s="2"/>
      <c r="K7944" s="68"/>
    </row>
    <row r="7945" spans="6:11">
      <c r="F7945" s="2"/>
      <c r="G7945" s="2"/>
      <c r="H7945" s="2"/>
      <c r="I7945" s="64"/>
      <c r="J7945" s="2"/>
      <c r="K7945" s="68"/>
    </row>
    <row r="7946" spans="6:11">
      <c r="F7946" s="2"/>
      <c r="G7946" s="2"/>
      <c r="H7946" s="2"/>
      <c r="I7946" s="64"/>
      <c r="J7946" s="2"/>
      <c r="K7946" s="68"/>
    </row>
    <row r="7947" spans="6:11">
      <c r="F7947" s="2"/>
      <c r="G7947" s="2"/>
      <c r="H7947" s="2"/>
      <c r="I7947" s="64"/>
      <c r="J7947" s="2"/>
      <c r="K7947" s="68"/>
    </row>
    <row r="7948" spans="6:11">
      <c r="F7948" s="2"/>
      <c r="G7948" s="2"/>
      <c r="H7948" s="2"/>
      <c r="I7948" s="64"/>
      <c r="J7948" s="2"/>
      <c r="K7948" s="68"/>
    </row>
    <row r="7949" spans="6:11">
      <c r="F7949" s="2"/>
      <c r="G7949" s="2"/>
      <c r="H7949" s="2"/>
      <c r="I7949" s="64"/>
      <c r="J7949" s="2"/>
      <c r="K7949" s="68"/>
    </row>
    <row r="7950" spans="6:11">
      <c r="F7950" s="2"/>
      <c r="G7950" s="2"/>
      <c r="H7950" s="2"/>
      <c r="I7950" s="64"/>
      <c r="J7950" s="2"/>
      <c r="K7950" s="68"/>
    </row>
    <row r="7951" spans="6:11">
      <c r="F7951" s="2"/>
      <c r="G7951" s="2"/>
      <c r="H7951" s="2"/>
      <c r="I7951" s="64"/>
      <c r="J7951" s="2"/>
      <c r="K7951" s="68"/>
    </row>
    <row r="7952" spans="6:11">
      <c r="F7952" s="2"/>
      <c r="G7952" s="2"/>
      <c r="H7952" s="2"/>
      <c r="I7952" s="64"/>
      <c r="J7952" s="2"/>
      <c r="K7952" s="68"/>
    </row>
    <row r="7953" spans="6:11">
      <c r="F7953" s="2"/>
      <c r="G7953" s="2"/>
      <c r="H7953" s="2"/>
      <c r="I7953" s="64"/>
      <c r="J7953" s="2"/>
      <c r="K7953" s="68"/>
    </row>
    <row r="7954" spans="6:11">
      <c r="F7954" s="2"/>
      <c r="G7954" s="2"/>
      <c r="H7954" s="2"/>
      <c r="I7954" s="64"/>
      <c r="J7954" s="2"/>
      <c r="K7954" s="68"/>
    </row>
    <row r="7955" spans="6:11">
      <c r="F7955" s="2"/>
      <c r="G7955" s="2"/>
      <c r="H7955" s="2"/>
      <c r="I7955" s="64"/>
      <c r="J7955" s="2"/>
      <c r="K7955" s="68"/>
    </row>
    <row r="7956" spans="6:11">
      <c r="F7956" s="2"/>
      <c r="G7956" s="2"/>
      <c r="H7956" s="2"/>
      <c r="I7956" s="64"/>
      <c r="J7956" s="2"/>
      <c r="K7956" s="68"/>
    </row>
    <row r="7957" spans="6:11">
      <c r="F7957" s="2"/>
      <c r="G7957" s="2"/>
      <c r="H7957" s="2"/>
      <c r="I7957" s="64"/>
      <c r="J7957" s="2"/>
      <c r="K7957" s="68"/>
    </row>
    <row r="7958" spans="6:11">
      <c r="F7958" s="2"/>
      <c r="G7958" s="2"/>
      <c r="H7958" s="2"/>
      <c r="I7958" s="64"/>
      <c r="J7958" s="2"/>
      <c r="K7958" s="68"/>
    </row>
    <row r="7959" spans="6:11">
      <c r="F7959" s="2"/>
      <c r="G7959" s="2"/>
      <c r="H7959" s="2"/>
      <c r="I7959" s="64"/>
      <c r="J7959" s="2"/>
      <c r="K7959" s="68"/>
    </row>
    <row r="7960" spans="6:11">
      <c r="F7960" s="2"/>
      <c r="G7960" s="2"/>
      <c r="H7960" s="2"/>
      <c r="I7960" s="64"/>
      <c r="J7960" s="2"/>
      <c r="K7960" s="68"/>
    </row>
    <row r="7961" spans="6:11">
      <c r="F7961" s="2"/>
      <c r="G7961" s="2"/>
      <c r="H7961" s="2"/>
      <c r="I7961" s="64"/>
      <c r="J7961" s="2"/>
      <c r="K7961" s="68"/>
    </row>
    <row r="7962" spans="6:11">
      <c r="F7962" s="2"/>
      <c r="G7962" s="2"/>
      <c r="H7962" s="2"/>
      <c r="I7962" s="64"/>
      <c r="J7962" s="2"/>
      <c r="K7962" s="68"/>
    </row>
    <row r="7963" spans="6:11">
      <c r="F7963" s="2"/>
      <c r="G7963" s="2"/>
      <c r="H7963" s="2"/>
      <c r="I7963" s="64"/>
      <c r="J7963" s="2"/>
      <c r="K7963" s="68"/>
    </row>
    <row r="7964" spans="6:11">
      <c r="F7964" s="2"/>
      <c r="G7964" s="2"/>
      <c r="H7964" s="2"/>
      <c r="I7964" s="64"/>
      <c r="J7964" s="2"/>
      <c r="K7964" s="68"/>
    </row>
    <row r="7965" spans="6:11">
      <c r="F7965" s="2"/>
      <c r="G7965" s="2"/>
      <c r="H7965" s="2"/>
      <c r="I7965" s="64"/>
      <c r="J7965" s="2"/>
      <c r="K7965" s="68"/>
    </row>
    <row r="7966" spans="6:11">
      <c r="F7966" s="2"/>
      <c r="G7966" s="2"/>
      <c r="H7966" s="2"/>
      <c r="I7966" s="64"/>
      <c r="J7966" s="2"/>
      <c r="K7966" s="68"/>
    </row>
    <row r="7967" spans="6:11">
      <c r="F7967" s="2"/>
      <c r="G7967" s="2"/>
      <c r="H7967" s="2"/>
      <c r="I7967" s="64"/>
      <c r="J7967" s="2"/>
      <c r="K7967" s="68"/>
    </row>
    <row r="7968" spans="6:11">
      <c r="F7968" s="2"/>
      <c r="G7968" s="2"/>
      <c r="H7968" s="2"/>
      <c r="I7968" s="64"/>
      <c r="J7968" s="2"/>
      <c r="K7968" s="68"/>
    </row>
    <row r="7969" spans="6:11">
      <c r="F7969" s="2"/>
      <c r="G7969" s="2"/>
      <c r="H7969" s="2"/>
      <c r="I7969" s="64"/>
      <c r="J7969" s="2"/>
      <c r="K7969" s="68"/>
    </row>
    <row r="7970" spans="6:11">
      <c r="F7970" s="2"/>
      <c r="G7970" s="2"/>
      <c r="H7970" s="2"/>
      <c r="I7970" s="64"/>
      <c r="J7970" s="2"/>
      <c r="K7970" s="68"/>
    </row>
    <row r="7971" spans="6:11">
      <c r="F7971" s="2"/>
      <c r="G7971" s="2"/>
      <c r="H7971" s="2"/>
      <c r="I7971" s="64"/>
      <c r="J7971" s="2"/>
      <c r="K7971" s="68"/>
    </row>
    <row r="7972" spans="6:11">
      <c r="F7972" s="2"/>
      <c r="G7972" s="2"/>
      <c r="H7972" s="2"/>
      <c r="I7972" s="64"/>
      <c r="J7972" s="2"/>
      <c r="K7972" s="68"/>
    </row>
    <row r="7973" spans="6:11">
      <c r="F7973" s="2"/>
      <c r="G7973" s="2"/>
      <c r="H7973" s="2"/>
      <c r="I7973" s="64"/>
      <c r="J7973" s="2"/>
      <c r="K7973" s="68"/>
    </row>
    <row r="7974" spans="6:11">
      <c r="F7974" s="2"/>
      <c r="G7974" s="2"/>
      <c r="H7974" s="2"/>
      <c r="I7974" s="64"/>
      <c r="J7974" s="2"/>
      <c r="K7974" s="68"/>
    </row>
    <row r="7975" spans="6:11">
      <c r="F7975" s="2"/>
      <c r="G7975" s="2"/>
      <c r="H7975" s="2"/>
      <c r="I7975" s="64"/>
      <c r="J7975" s="2"/>
      <c r="K7975" s="68"/>
    </row>
    <row r="7976" spans="6:11">
      <c r="F7976" s="2"/>
      <c r="G7976" s="2"/>
      <c r="H7976" s="2"/>
      <c r="I7976" s="64"/>
      <c r="J7976" s="2"/>
      <c r="K7976" s="68"/>
    </row>
    <row r="7977" spans="6:11">
      <c r="F7977" s="2"/>
      <c r="G7977" s="2"/>
      <c r="H7977" s="2"/>
      <c r="I7977" s="64"/>
      <c r="J7977" s="2"/>
      <c r="K7977" s="68"/>
    </row>
    <row r="7978" spans="6:11">
      <c r="F7978" s="2"/>
      <c r="G7978" s="2"/>
      <c r="H7978" s="2"/>
      <c r="I7978" s="64"/>
      <c r="J7978" s="2"/>
      <c r="K7978" s="68"/>
    </row>
    <row r="7979" spans="6:11">
      <c r="F7979" s="2"/>
      <c r="G7979" s="2"/>
      <c r="H7979" s="2"/>
      <c r="I7979" s="64"/>
      <c r="J7979" s="2"/>
      <c r="K7979" s="68"/>
    </row>
    <row r="7980" spans="6:11">
      <c r="F7980" s="2"/>
      <c r="G7980" s="2"/>
      <c r="H7980" s="2"/>
      <c r="I7980" s="64"/>
      <c r="J7980" s="2"/>
      <c r="K7980" s="68"/>
    </row>
    <row r="7981" spans="6:11">
      <c r="F7981" s="2"/>
      <c r="G7981" s="2"/>
      <c r="H7981" s="2"/>
      <c r="I7981" s="64"/>
      <c r="J7981" s="2"/>
      <c r="K7981" s="68"/>
    </row>
    <row r="7982" spans="6:11">
      <c r="F7982" s="2"/>
      <c r="G7982" s="2"/>
      <c r="H7982" s="2"/>
      <c r="I7982" s="64"/>
      <c r="J7982" s="2"/>
      <c r="K7982" s="68"/>
    </row>
    <row r="7983" spans="6:11">
      <c r="F7983" s="2"/>
      <c r="G7983" s="2"/>
      <c r="H7983" s="2"/>
      <c r="I7983" s="64"/>
      <c r="J7983" s="2"/>
      <c r="K7983" s="68"/>
    </row>
    <row r="7984" spans="6:11">
      <c r="F7984" s="2"/>
      <c r="G7984" s="2"/>
      <c r="H7984" s="2"/>
      <c r="I7984" s="64"/>
      <c r="J7984" s="2"/>
      <c r="K7984" s="68"/>
    </row>
    <row r="7985" spans="6:11">
      <c r="F7985" s="2"/>
      <c r="G7985" s="2"/>
      <c r="H7985" s="2"/>
      <c r="I7985" s="64"/>
      <c r="J7985" s="2"/>
      <c r="K7985" s="68"/>
    </row>
    <row r="7986" spans="6:11">
      <c r="F7986" s="2"/>
      <c r="G7986" s="2"/>
      <c r="H7986" s="2"/>
      <c r="I7986" s="64"/>
      <c r="J7986" s="2"/>
      <c r="K7986" s="68"/>
    </row>
    <row r="7987" spans="6:11">
      <c r="F7987" s="2"/>
      <c r="G7987" s="2"/>
      <c r="H7987" s="2"/>
      <c r="I7987" s="64"/>
      <c r="J7987" s="2"/>
      <c r="K7987" s="68"/>
    </row>
    <row r="7988" spans="6:11">
      <c r="F7988" s="2"/>
      <c r="G7988" s="2"/>
      <c r="H7988" s="2"/>
      <c r="I7988" s="64"/>
      <c r="J7988" s="2"/>
      <c r="K7988" s="68"/>
    </row>
    <row r="7989" spans="6:11">
      <c r="F7989" s="2"/>
      <c r="G7989" s="2"/>
      <c r="H7989" s="2"/>
      <c r="I7989" s="64"/>
      <c r="J7989" s="2"/>
      <c r="K7989" s="68"/>
    </row>
    <row r="7990" spans="6:11">
      <c r="F7990" s="2"/>
      <c r="G7990" s="2"/>
      <c r="H7990" s="2"/>
      <c r="I7990" s="64"/>
      <c r="J7990" s="2"/>
      <c r="K7990" s="68"/>
    </row>
    <row r="7991" spans="6:11">
      <c r="F7991" s="2"/>
      <c r="G7991" s="2"/>
      <c r="H7991" s="2"/>
      <c r="I7991" s="64"/>
      <c r="J7991" s="2"/>
      <c r="K7991" s="68"/>
    </row>
    <row r="7992" spans="6:11">
      <c r="F7992" s="2"/>
      <c r="G7992" s="2"/>
      <c r="H7992" s="2"/>
      <c r="I7992" s="64"/>
      <c r="J7992" s="2"/>
      <c r="K7992" s="68"/>
    </row>
    <row r="7993" spans="6:11">
      <c r="F7993" s="2"/>
      <c r="G7993" s="2"/>
      <c r="H7993" s="2"/>
      <c r="I7993" s="64"/>
      <c r="J7993" s="2"/>
      <c r="K7993" s="68"/>
    </row>
    <row r="7994" spans="6:11">
      <c r="F7994" s="2"/>
      <c r="G7994" s="2"/>
      <c r="H7994" s="2"/>
      <c r="I7994" s="64"/>
      <c r="J7994" s="2"/>
      <c r="K7994" s="68"/>
    </row>
    <row r="7995" spans="6:11">
      <c r="F7995" s="2"/>
      <c r="G7995" s="2"/>
      <c r="H7995" s="2"/>
      <c r="I7995" s="64"/>
      <c r="J7995" s="2"/>
      <c r="K7995" s="68"/>
    </row>
    <row r="7996" spans="6:11">
      <c r="F7996" s="2"/>
      <c r="G7996" s="2"/>
      <c r="H7996" s="2"/>
      <c r="I7996" s="64"/>
      <c r="J7996" s="2"/>
      <c r="K7996" s="68"/>
    </row>
    <row r="7997" spans="6:11">
      <c r="F7997" s="2"/>
      <c r="G7997" s="2"/>
      <c r="H7997" s="2"/>
      <c r="I7997" s="64"/>
      <c r="J7997" s="2"/>
      <c r="K7997" s="68"/>
    </row>
    <row r="7998" spans="6:11">
      <c r="F7998" s="2"/>
      <c r="G7998" s="2"/>
      <c r="H7998" s="2"/>
      <c r="I7998" s="64"/>
      <c r="J7998" s="2"/>
      <c r="K7998" s="68"/>
    </row>
    <row r="7999" spans="6:11">
      <c r="F7999" s="2"/>
      <c r="G7999" s="2"/>
      <c r="H7999" s="2"/>
      <c r="I7999" s="64"/>
      <c r="J7999" s="2"/>
      <c r="K7999" s="68"/>
    </row>
    <row r="8000" spans="6:11">
      <c r="F8000" s="2"/>
      <c r="G8000" s="2"/>
      <c r="H8000" s="2"/>
      <c r="I8000" s="64"/>
      <c r="J8000" s="2"/>
      <c r="K8000" s="68"/>
    </row>
    <row r="8001" spans="6:11">
      <c r="F8001" s="2"/>
      <c r="G8001" s="2"/>
      <c r="H8001" s="2"/>
      <c r="I8001" s="64"/>
      <c r="J8001" s="2"/>
      <c r="K8001" s="68"/>
    </row>
    <row r="8002" spans="6:11">
      <c r="F8002" s="2"/>
      <c r="G8002" s="2"/>
      <c r="H8002" s="2"/>
      <c r="I8002" s="64"/>
      <c r="J8002" s="2"/>
      <c r="K8002" s="68"/>
    </row>
    <row r="8003" spans="6:11">
      <c r="F8003" s="2"/>
      <c r="G8003" s="2"/>
      <c r="H8003" s="2"/>
      <c r="I8003" s="64"/>
      <c r="J8003" s="2"/>
      <c r="K8003" s="68"/>
    </row>
    <row r="8004" spans="6:11">
      <c r="F8004" s="2"/>
      <c r="G8004" s="2"/>
      <c r="H8004" s="2"/>
      <c r="I8004" s="64"/>
      <c r="J8004" s="2"/>
      <c r="K8004" s="68"/>
    </row>
    <row r="8005" spans="6:11">
      <c r="F8005" s="2"/>
      <c r="G8005" s="2"/>
      <c r="H8005" s="2"/>
      <c r="I8005" s="64"/>
      <c r="J8005" s="2"/>
      <c r="K8005" s="68"/>
    </row>
    <row r="8006" spans="6:11">
      <c r="F8006" s="2"/>
      <c r="G8006" s="2"/>
      <c r="H8006" s="2"/>
      <c r="I8006" s="64"/>
      <c r="J8006" s="2"/>
      <c r="K8006" s="68"/>
    </row>
    <row r="8007" spans="6:11">
      <c r="F8007" s="2"/>
      <c r="G8007" s="2"/>
      <c r="H8007" s="2"/>
      <c r="I8007" s="64"/>
      <c r="J8007" s="2"/>
      <c r="K8007" s="68"/>
    </row>
    <row r="8008" spans="6:11">
      <c r="F8008" s="2"/>
      <c r="G8008" s="2"/>
      <c r="H8008" s="2"/>
      <c r="I8008" s="64"/>
      <c r="J8008" s="2"/>
      <c r="K8008" s="68"/>
    </row>
    <row r="8009" spans="6:11">
      <c r="F8009" s="2"/>
      <c r="G8009" s="2"/>
      <c r="H8009" s="2"/>
      <c r="I8009" s="64"/>
      <c r="J8009" s="2"/>
      <c r="K8009" s="68"/>
    </row>
    <row r="8010" spans="6:11">
      <c r="F8010" s="2"/>
      <c r="G8010" s="2"/>
      <c r="H8010" s="2"/>
      <c r="I8010" s="64"/>
      <c r="J8010" s="2"/>
      <c r="K8010" s="68"/>
    </row>
    <row r="8011" spans="6:11">
      <c r="F8011" s="2"/>
      <c r="G8011" s="2"/>
      <c r="H8011" s="2"/>
      <c r="I8011" s="64"/>
      <c r="J8011" s="2"/>
      <c r="K8011" s="68"/>
    </row>
    <row r="8012" spans="6:11">
      <c r="F8012" s="2"/>
      <c r="G8012" s="2"/>
      <c r="H8012" s="2"/>
      <c r="I8012" s="64"/>
      <c r="J8012" s="2"/>
      <c r="K8012" s="68"/>
    </row>
    <row r="8013" spans="6:11">
      <c r="F8013" s="2"/>
      <c r="G8013" s="2"/>
      <c r="H8013" s="2"/>
      <c r="I8013" s="64"/>
      <c r="J8013" s="2"/>
      <c r="K8013" s="68"/>
    </row>
    <row r="8014" spans="6:11">
      <c r="F8014" s="2"/>
      <c r="G8014" s="2"/>
      <c r="H8014" s="2"/>
      <c r="I8014" s="64"/>
      <c r="J8014" s="2"/>
      <c r="K8014" s="68"/>
    </row>
    <row r="8015" spans="6:11">
      <c r="F8015" s="2"/>
      <c r="G8015" s="2"/>
      <c r="H8015" s="2"/>
      <c r="I8015" s="64"/>
      <c r="J8015" s="2"/>
      <c r="K8015" s="68"/>
    </row>
    <row r="8016" spans="6:11">
      <c r="F8016" s="2"/>
      <c r="G8016" s="2"/>
      <c r="H8016" s="2"/>
      <c r="I8016" s="64"/>
      <c r="J8016" s="2"/>
      <c r="K8016" s="68"/>
    </row>
    <row r="8017" spans="6:11">
      <c r="F8017" s="2"/>
      <c r="G8017" s="2"/>
      <c r="H8017" s="2"/>
      <c r="I8017" s="64"/>
      <c r="J8017" s="2"/>
      <c r="K8017" s="68"/>
    </row>
    <row r="8018" spans="6:11">
      <c r="F8018" s="2"/>
      <c r="G8018" s="2"/>
      <c r="H8018" s="2"/>
      <c r="I8018" s="64"/>
      <c r="J8018" s="2"/>
      <c r="K8018" s="68"/>
    </row>
    <row r="8019" spans="6:11">
      <c r="F8019" s="2"/>
      <c r="G8019" s="2"/>
      <c r="H8019" s="2"/>
      <c r="I8019" s="64"/>
      <c r="J8019" s="2"/>
      <c r="K8019" s="68"/>
    </row>
    <row r="8020" spans="6:11">
      <c r="F8020" s="2"/>
      <c r="G8020" s="2"/>
      <c r="H8020" s="2"/>
      <c r="I8020" s="64"/>
      <c r="J8020" s="2"/>
      <c r="K8020" s="68"/>
    </row>
    <row r="8021" spans="6:11">
      <c r="F8021" s="2"/>
      <c r="G8021" s="2"/>
      <c r="H8021" s="2"/>
      <c r="I8021" s="64"/>
      <c r="J8021" s="2"/>
      <c r="K8021" s="68"/>
    </row>
    <row r="8022" spans="6:11">
      <c r="F8022" s="2"/>
      <c r="G8022" s="2"/>
      <c r="H8022" s="2"/>
      <c r="I8022" s="64"/>
      <c r="J8022" s="2"/>
      <c r="K8022" s="68"/>
    </row>
    <row r="8023" spans="6:11">
      <c r="F8023" s="2"/>
      <c r="G8023" s="2"/>
      <c r="H8023" s="2"/>
      <c r="I8023" s="64"/>
      <c r="J8023" s="2"/>
      <c r="K8023" s="68"/>
    </row>
    <row r="8024" spans="6:11">
      <c r="F8024" s="2"/>
      <c r="G8024" s="2"/>
      <c r="H8024" s="2"/>
      <c r="I8024" s="64"/>
      <c r="J8024" s="2"/>
      <c r="K8024" s="68"/>
    </row>
    <row r="8025" spans="6:11">
      <c r="F8025" s="2"/>
      <c r="G8025" s="2"/>
      <c r="H8025" s="2"/>
      <c r="I8025" s="64"/>
      <c r="J8025" s="2"/>
      <c r="K8025" s="68"/>
    </row>
    <row r="8026" spans="6:11">
      <c r="F8026" s="2"/>
      <c r="G8026" s="2"/>
      <c r="H8026" s="2"/>
      <c r="I8026" s="64"/>
      <c r="J8026" s="2"/>
      <c r="K8026" s="68"/>
    </row>
    <row r="8027" spans="6:11">
      <c r="F8027" s="2"/>
      <c r="G8027" s="2"/>
      <c r="H8027" s="2"/>
      <c r="I8027" s="64"/>
      <c r="J8027" s="2"/>
      <c r="K8027" s="68"/>
    </row>
    <row r="8028" spans="6:11">
      <c r="F8028" s="2"/>
      <c r="G8028" s="2"/>
      <c r="H8028" s="2"/>
      <c r="I8028" s="64"/>
      <c r="J8028" s="2"/>
      <c r="K8028" s="68"/>
    </row>
    <row r="8029" spans="6:11">
      <c r="F8029" s="2"/>
      <c r="G8029" s="2"/>
      <c r="H8029" s="2"/>
      <c r="I8029" s="64"/>
      <c r="J8029" s="2"/>
      <c r="K8029" s="68"/>
    </row>
    <row r="8030" spans="6:11">
      <c r="F8030" s="2"/>
      <c r="G8030" s="2"/>
      <c r="H8030" s="2"/>
      <c r="I8030" s="64"/>
      <c r="J8030" s="2"/>
      <c r="K8030" s="68"/>
    </row>
    <row r="8031" spans="6:11">
      <c r="F8031" s="2"/>
      <c r="G8031" s="2"/>
      <c r="H8031" s="2"/>
      <c r="I8031" s="64"/>
      <c r="J8031" s="2"/>
      <c r="K8031" s="68"/>
    </row>
    <row r="8032" spans="6:11">
      <c r="F8032" s="2"/>
      <c r="G8032" s="2"/>
      <c r="H8032" s="2"/>
      <c r="I8032" s="64"/>
      <c r="J8032" s="2"/>
      <c r="K8032" s="68"/>
    </row>
    <row r="8033" spans="6:11">
      <c r="F8033" s="2"/>
      <c r="G8033" s="2"/>
      <c r="H8033" s="2"/>
      <c r="I8033" s="64"/>
      <c r="J8033" s="2"/>
      <c r="K8033" s="68"/>
    </row>
    <row r="8034" spans="6:11">
      <c r="F8034" s="2"/>
      <c r="G8034" s="2"/>
      <c r="H8034" s="2"/>
      <c r="I8034" s="64"/>
      <c r="J8034" s="2"/>
      <c r="K8034" s="68"/>
    </row>
    <row r="8035" spans="6:11">
      <c r="F8035" s="2"/>
      <c r="G8035" s="2"/>
      <c r="H8035" s="2"/>
      <c r="I8035" s="64"/>
      <c r="J8035" s="2"/>
      <c r="K8035" s="68"/>
    </row>
    <row r="8036" spans="6:11">
      <c r="F8036" s="2"/>
      <c r="G8036" s="2"/>
      <c r="H8036" s="2"/>
      <c r="I8036" s="64"/>
      <c r="J8036" s="2"/>
      <c r="K8036" s="68"/>
    </row>
    <row r="8037" spans="6:11">
      <c r="F8037" s="2"/>
      <c r="G8037" s="2"/>
      <c r="H8037" s="2"/>
      <c r="I8037" s="64"/>
      <c r="J8037" s="2"/>
      <c r="K8037" s="68"/>
    </row>
    <row r="8038" spans="6:11">
      <c r="F8038" s="2"/>
      <c r="G8038" s="2"/>
      <c r="H8038" s="2"/>
      <c r="I8038" s="64"/>
      <c r="J8038" s="2"/>
      <c r="K8038" s="68"/>
    </row>
    <row r="8039" spans="6:11">
      <c r="F8039" s="2"/>
      <c r="G8039" s="2"/>
      <c r="H8039" s="2"/>
      <c r="I8039" s="64"/>
      <c r="J8039" s="2"/>
      <c r="K8039" s="68"/>
    </row>
    <row r="8040" spans="6:11">
      <c r="F8040" s="2"/>
      <c r="G8040" s="2"/>
      <c r="H8040" s="2"/>
      <c r="I8040" s="64"/>
      <c r="J8040" s="2"/>
      <c r="K8040" s="68"/>
    </row>
    <row r="8041" spans="6:11">
      <c r="F8041" s="2"/>
      <c r="G8041" s="2"/>
      <c r="H8041" s="2"/>
      <c r="I8041" s="64"/>
      <c r="J8041" s="2"/>
      <c r="K8041" s="68"/>
    </row>
    <row r="8042" spans="6:11">
      <c r="F8042" s="2"/>
      <c r="G8042" s="2"/>
      <c r="H8042" s="2"/>
      <c r="I8042" s="64"/>
      <c r="J8042" s="2"/>
      <c r="K8042" s="68"/>
    </row>
    <row r="8043" spans="6:11">
      <c r="F8043" s="2"/>
      <c r="G8043" s="2"/>
      <c r="H8043" s="2"/>
      <c r="I8043" s="64"/>
      <c r="J8043" s="2"/>
      <c r="K8043" s="68"/>
    </row>
    <row r="8044" spans="6:11">
      <c r="F8044" s="2"/>
      <c r="G8044" s="2"/>
      <c r="H8044" s="2"/>
      <c r="I8044" s="64"/>
      <c r="J8044" s="2"/>
      <c r="K8044" s="68"/>
    </row>
    <row r="8045" spans="6:11">
      <c r="F8045" s="2"/>
      <c r="G8045" s="2"/>
      <c r="H8045" s="2"/>
      <c r="I8045" s="64"/>
      <c r="J8045" s="2"/>
      <c r="K8045" s="68"/>
    </row>
    <row r="8046" spans="6:11">
      <c r="F8046" s="2"/>
      <c r="G8046" s="2"/>
      <c r="H8046" s="2"/>
      <c r="I8046" s="64"/>
      <c r="J8046" s="2"/>
      <c r="K8046" s="68"/>
    </row>
    <row r="8047" spans="6:11">
      <c r="F8047" s="2"/>
      <c r="G8047" s="2"/>
      <c r="H8047" s="2"/>
      <c r="I8047" s="64"/>
      <c r="J8047" s="2"/>
      <c r="K8047" s="68"/>
    </row>
    <row r="8048" spans="6:11">
      <c r="F8048" s="2"/>
      <c r="G8048" s="2"/>
      <c r="H8048" s="2"/>
      <c r="I8048" s="64"/>
      <c r="J8048" s="2"/>
      <c r="K8048" s="68"/>
    </row>
    <row r="8049" spans="6:11">
      <c r="F8049" s="2"/>
      <c r="G8049" s="2"/>
      <c r="H8049" s="2"/>
      <c r="I8049" s="64"/>
      <c r="J8049" s="2"/>
      <c r="K8049" s="68"/>
    </row>
    <row r="8050" spans="6:11">
      <c r="F8050" s="2"/>
      <c r="G8050" s="2"/>
      <c r="H8050" s="2"/>
      <c r="I8050" s="64"/>
      <c r="J8050" s="2"/>
      <c r="K8050" s="68"/>
    </row>
    <row r="8051" spans="6:11">
      <c r="F8051" s="2"/>
      <c r="G8051" s="2"/>
      <c r="H8051" s="2"/>
      <c r="I8051" s="64"/>
      <c r="J8051" s="2"/>
      <c r="K8051" s="68"/>
    </row>
    <row r="8052" spans="6:11">
      <c r="F8052" s="2"/>
      <c r="G8052" s="2"/>
      <c r="H8052" s="2"/>
      <c r="I8052" s="64"/>
      <c r="J8052" s="2"/>
      <c r="K8052" s="68"/>
    </row>
    <row r="8053" spans="6:11">
      <c r="F8053" s="2"/>
      <c r="G8053" s="2"/>
      <c r="H8053" s="2"/>
      <c r="I8053" s="64"/>
      <c r="J8053" s="2"/>
      <c r="K8053" s="68"/>
    </row>
    <row r="8054" spans="6:11">
      <c r="F8054" s="2"/>
      <c r="G8054" s="2"/>
      <c r="H8054" s="2"/>
      <c r="I8054" s="64"/>
      <c r="J8054" s="2"/>
      <c r="K8054" s="68"/>
    </row>
    <row r="8055" spans="6:11">
      <c r="F8055" s="2"/>
      <c r="G8055" s="2"/>
      <c r="H8055" s="2"/>
      <c r="I8055" s="64"/>
      <c r="J8055" s="2"/>
      <c r="K8055" s="68"/>
    </row>
    <row r="8056" spans="6:11">
      <c r="F8056" s="2"/>
      <c r="G8056" s="2"/>
      <c r="H8056" s="2"/>
      <c r="I8056" s="64"/>
      <c r="J8056" s="2"/>
      <c r="K8056" s="68"/>
    </row>
    <row r="8057" spans="6:11">
      <c r="F8057" s="2"/>
      <c r="G8057" s="2"/>
      <c r="H8057" s="2"/>
      <c r="I8057" s="64"/>
      <c r="J8057" s="2"/>
      <c r="K8057" s="68"/>
    </row>
    <row r="8058" spans="6:11">
      <c r="F8058" s="2"/>
      <c r="G8058" s="2"/>
      <c r="H8058" s="2"/>
      <c r="I8058" s="64"/>
      <c r="J8058" s="2"/>
      <c r="K8058" s="68"/>
    </row>
    <row r="8059" spans="6:11">
      <c r="F8059" s="2"/>
      <c r="G8059" s="2"/>
      <c r="H8059" s="2"/>
      <c r="I8059" s="64"/>
      <c r="J8059" s="2"/>
      <c r="K8059" s="68"/>
    </row>
    <row r="8060" spans="6:11">
      <c r="F8060" s="2"/>
      <c r="G8060" s="2"/>
      <c r="H8060" s="2"/>
      <c r="I8060" s="64"/>
      <c r="J8060" s="2"/>
      <c r="K8060" s="68"/>
    </row>
    <row r="8061" spans="6:11">
      <c r="F8061" s="2"/>
      <c r="G8061" s="2"/>
      <c r="H8061" s="2"/>
      <c r="I8061" s="64"/>
      <c r="J8061" s="2"/>
      <c r="K8061" s="68"/>
    </row>
    <row r="8062" spans="6:11">
      <c r="F8062" s="2"/>
      <c r="G8062" s="2"/>
      <c r="H8062" s="2"/>
      <c r="I8062" s="64"/>
      <c r="J8062" s="2"/>
      <c r="K8062" s="68"/>
    </row>
    <row r="8063" spans="6:11">
      <c r="F8063" s="2"/>
      <c r="G8063" s="2"/>
      <c r="H8063" s="2"/>
      <c r="I8063" s="64"/>
      <c r="J8063" s="2"/>
      <c r="K8063" s="68"/>
    </row>
    <row r="8064" spans="6:11">
      <c r="F8064" s="2"/>
      <c r="G8064" s="2"/>
      <c r="H8064" s="2"/>
      <c r="I8064" s="64"/>
      <c r="J8064" s="2"/>
      <c r="K8064" s="68"/>
    </row>
    <row r="8065" spans="6:11">
      <c r="F8065" s="2"/>
      <c r="G8065" s="2"/>
      <c r="H8065" s="2"/>
      <c r="I8065" s="64"/>
      <c r="J8065" s="2"/>
      <c r="K8065" s="68"/>
    </row>
    <row r="8066" spans="6:11">
      <c r="F8066" s="2"/>
      <c r="G8066" s="2"/>
      <c r="H8066" s="2"/>
      <c r="I8066" s="64"/>
      <c r="J8066" s="2"/>
      <c r="K8066" s="68"/>
    </row>
    <row r="8067" spans="6:11">
      <c r="F8067" s="2"/>
      <c r="G8067" s="2"/>
      <c r="H8067" s="2"/>
      <c r="I8067" s="64"/>
      <c r="J8067" s="2"/>
      <c r="K8067" s="68"/>
    </row>
    <row r="8068" spans="6:11">
      <c r="F8068" s="2"/>
      <c r="G8068" s="2"/>
      <c r="H8068" s="2"/>
      <c r="I8068" s="64"/>
      <c r="J8068" s="2"/>
      <c r="K8068" s="68"/>
    </row>
    <row r="8069" spans="6:11">
      <c r="F8069" s="2"/>
      <c r="G8069" s="2"/>
      <c r="H8069" s="2"/>
      <c r="I8069" s="64"/>
      <c r="J8069" s="2"/>
      <c r="K8069" s="68"/>
    </row>
    <row r="8070" spans="6:11">
      <c r="F8070" s="2"/>
      <c r="G8070" s="2"/>
      <c r="H8070" s="2"/>
      <c r="I8070" s="64"/>
      <c r="J8070" s="2"/>
      <c r="K8070" s="68"/>
    </row>
    <row r="8071" spans="6:11">
      <c r="F8071" s="2"/>
      <c r="G8071" s="2"/>
      <c r="H8071" s="2"/>
      <c r="I8071" s="64"/>
      <c r="J8071" s="2"/>
      <c r="K8071" s="68"/>
    </row>
    <row r="8072" spans="6:11">
      <c r="F8072" s="2"/>
      <c r="G8072" s="2"/>
      <c r="H8072" s="2"/>
      <c r="I8072" s="64"/>
      <c r="J8072" s="2"/>
      <c r="K8072" s="68"/>
    </row>
    <row r="8073" spans="6:11">
      <c r="F8073" s="2"/>
      <c r="G8073" s="2"/>
      <c r="H8073" s="2"/>
      <c r="I8073" s="64"/>
      <c r="J8073" s="2"/>
      <c r="K8073" s="68"/>
    </row>
    <row r="8074" spans="6:11">
      <c r="F8074" s="2"/>
      <c r="G8074" s="2"/>
      <c r="H8074" s="2"/>
      <c r="I8074" s="64"/>
      <c r="J8074" s="2"/>
      <c r="K8074" s="68"/>
    </row>
    <row r="8075" spans="6:11">
      <c r="F8075" s="2"/>
      <c r="G8075" s="2"/>
      <c r="H8075" s="2"/>
      <c r="I8075" s="64"/>
      <c r="J8075" s="2"/>
      <c r="K8075" s="68"/>
    </row>
    <row r="8076" spans="6:11">
      <c r="F8076" s="2"/>
      <c r="G8076" s="2"/>
      <c r="H8076" s="2"/>
      <c r="I8076" s="64"/>
      <c r="J8076" s="2"/>
      <c r="K8076" s="68"/>
    </row>
    <row r="8077" spans="6:11">
      <c r="F8077" s="2"/>
      <c r="G8077" s="2"/>
      <c r="H8077" s="2"/>
      <c r="I8077" s="64"/>
      <c r="J8077" s="2"/>
      <c r="K8077" s="68"/>
    </row>
    <row r="8078" spans="6:11">
      <c r="F8078" s="2"/>
      <c r="G8078" s="2"/>
      <c r="H8078" s="2"/>
      <c r="I8078" s="64"/>
      <c r="J8078" s="2"/>
      <c r="K8078" s="68"/>
    </row>
    <row r="8079" spans="6:11">
      <c r="F8079" s="2"/>
      <c r="G8079" s="2"/>
      <c r="H8079" s="2"/>
      <c r="I8079" s="64"/>
      <c r="J8079" s="2"/>
      <c r="K8079" s="68"/>
    </row>
    <row r="8080" spans="6:11">
      <c r="F8080" s="2"/>
      <c r="G8080" s="2"/>
      <c r="H8080" s="2"/>
      <c r="I8080" s="64"/>
      <c r="J8080" s="2"/>
      <c r="K8080" s="68"/>
    </row>
    <row r="8081" spans="6:11">
      <c r="F8081" s="2"/>
      <c r="G8081" s="2"/>
      <c r="H8081" s="2"/>
      <c r="I8081" s="64"/>
      <c r="J8081" s="2"/>
      <c r="K8081" s="68"/>
    </row>
    <row r="8082" spans="6:11">
      <c r="F8082" s="2"/>
      <c r="G8082" s="2"/>
      <c r="H8082" s="2"/>
      <c r="I8082" s="64"/>
      <c r="J8082" s="2"/>
      <c r="K8082" s="68"/>
    </row>
    <row r="8083" spans="6:11">
      <c r="F8083" s="2"/>
      <c r="G8083" s="2"/>
      <c r="H8083" s="2"/>
      <c r="I8083" s="64"/>
      <c r="J8083" s="2"/>
      <c r="K8083" s="68"/>
    </row>
    <row r="8084" spans="6:11">
      <c r="F8084" s="2"/>
      <c r="G8084" s="2"/>
      <c r="H8084" s="2"/>
      <c r="I8084" s="64"/>
      <c r="J8084" s="2"/>
      <c r="K8084" s="68"/>
    </row>
    <row r="8085" spans="6:11">
      <c r="F8085" s="2"/>
      <c r="G8085" s="2"/>
      <c r="H8085" s="2"/>
      <c r="I8085" s="64"/>
      <c r="J8085" s="2"/>
      <c r="K8085" s="68"/>
    </row>
    <row r="8086" spans="6:11">
      <c r="F8086" s="2"/>
      <c r="G8086" s="2"/>
      <c r="H8086" s="2"/>
      <c r="I8086" s="64"/>
      <c r="J8086" s="2"/>
      <c r="K8086" s="68"/>
    </row>
    <row r="8087" spans="6:11">
      <c r="F8087" s="2"/>
      <c r="G8087" s="2"/>
      <c r="H8087" s="2"/>
      <c r="I8087" s="64"/>
      <c r="J8087" s="2"/>
      <c r="K8087" s="68"/>
    </row>
    <row r="8088" spans="6:11">
      <c r="F8088" s="2"/>
      <c r="G8088" s="2"/>
      <c r="H8088" s="2"/>
      <c r="I8088" s="64"/>
      <c r="J8088" s="2"/>
      <c r="K8088" s="68"/>
    </row>
    <row r="8089" spans="6:11">
      <c r="F8089" s="2"/>
      <c r="G8089" s="2"/>
      <c r="H8089" s="2"/>
      <c r="I8089" s="64"/>
      <c r="J8089" s="2"/>
      <c r="K8089" s="68"/>
    </row>
    <row r="8090" spans="6:11">
      <c r="F8090" s="2"/>
      <c r="G8090" s="2"/>
      <c r="H8090" s="2"/>
      <c r="I8090" s="64"/>
      <c r="J8090" s="2"/>
      <c r="K8090" s="68"/>
    </row>
    <row r="8091" spans="6:11">
      <c r="F8091" s="2"/>
      <c r="G8091" s="2"/>
      <c r="H8091" s="2"/>
      <c r="I8091" s="64"/>
      <c r="J8091" s="2"/>
      <c r="K8091" s="68"/>
    </row>
    <row r="8092" spans="6:11">
      <c r="F8092" s="2"/>
      <c r="G8092" s="2"/>
      <c r="H8092" s="2"/>
      <c r="I8092" s="64"/>
      <c r="J8092" s="2"/>
      <c r="K8092" s="68"/>
    </row>
    <row r="8093" spans="6:11">
      <c r="F8093" s="2"/>
      <c r="G8093" s="2"/>
      <c r="H8093" s="2"/>
      <c r="I8093" s="64"/>
      <c r="J8093" s="2"/>
      <c r="K8093" s="68"/>
    </row>
    <row r="8094" spans="6:11">
      <c r="F8094" s="2"/>
      <c r="G8094" s="2"/>
      <c r="H8094" s="2"/>
      <c r="I8094" s="64"/>
      <c r="J8094" s="2"/>
      <c r="K8094" s="68"/>
    </row>
    <row r="8095" spans="6:11">
      <c r="F8095" s="2"/>
      <c r="G8095" s="2"/>
      <c r="H8095" s="2"/>
      <c r="I8095" s="64"/>
      <c r="J8095" s="2"/>
      <c r="K8095" s="68"/>
    </row>
    <row r="8096" spans="6:11">
      <c r="F8096" s="2"/>
      <c r="G8096" s="2"/>
      <c r="H8096" s="2"/>
      <c r="I8096" s="64"/>
      <c r="J8096" s="2"/>
      <c r="K8096" s="68"/>
    </row>
    <row r="8097" spans="6:11">
      <c r="F8097" s="2"/>
      <c r="G8097" s="2"/>
      <c r="H8097" s="2"/>
      <c r="I8097" s="64"/>
      <c r="J8097" s="2"/>
      <c r="K8097" s="68"/>
    </row>
    <row r="8098" spans="6:11">
      <c r="F8098" s="2"/>
      <c r="G8098" s="2"/>
      <c r="H8098" s="2"/>
      <c r="I8098" s="64"/>
      <c r="J8098" s="2"/>
      <c r="K8098" s="68"/>
    </row>
    <row r="8099" spans="6:11">
      <c r="F8099" s="2"/>
      <c r="G8099" s="2"/>
      <c r="H8099" s="2"/>
      <c r="I8099" s="64"/>
      <c r="J8099" s="2"/>
      <c r="K8099" s="68"/>
    </row>
    <row r="8100" spans="6:11">
      <c r="F8100" s="2"/>
      <c r="G8100" s="2"/>
      <c r="H8100" s="2"/>
      <c r="I8100" s="64"/>
      <c r="J8100" s="2"/>
      <c r="K8100" s="68"/>
    </row>
    <row r="8101" spans="6:11">
      <c r="F8101" s="2"/>
      <c r="G8101" s="2"/>
      <c r="H8101" s="2"/>
      <c r="I8101" s="64"/>
      <c r="J8101" s="2"/>
      <c r="K8101" s="68"/>
    </row>
    <row r="8102" spans="6:11">
      <c r="F8102" s="2"/>
      <c r="G8102" s="2"/>
      <c r="H8102" s="2"/>
      <c r="I8102" s="64"/>
      <c r="J8102" s="2"/>
      <c r="K8102" s="68"/>
    </row>
    <row r="8103" spans="6:11">
      <c r="F8103" s="2"/>
      <c r="G8103" s="2"/>
      <c r="H8103" s="2"/>
      <c r="I8103" s="64"/>
      <c r="J8103" s="2"/>
      <c r="K8103" s="68"/>
    </row>
    <row r="8104" spans="6:11">
      <c r="F8104" s="2"/>
      <c r="G8104" s="2"/>
      <c r="H8104" s="2"/>
      <c r="I8104" s="64"/>
      <c r="J8104" s="2"/>
      <c r="K8104" s="68"/>
    </row>
    <row r="8105" spans="6:11">
      <c r="F8105" s="2"/>
      <c r="G8105" s="2"/>
      <c r="H8105" s="2"/>
      <c r="I8105" s="64"/>
      <c r="J8105" s="2"/>
      <c r="K8105" s="68"/>
    </row>
    <row r="8106" spans="6:11">
      <c r="F8106" s="2"/>
      <c r="G8106" s="2"/>
      <c r="H8106" s="2"/>
      <c r="I8106" s="64"/>
      <c r="J8106" s="2"/>
      <c r="K8106" s="68"/>
    </row>
    <row r="8107" spans="6:11">
      <c r="F8107" s="2"/>
      <c r="G8107" s="2"/>
      <c r="H8107" s="2"/>
      <c r="I8107" s="64"/>
      <c r="J8107" s="2"/>
      <c r="K8107" s="68"/>
    </row>
    <row r="8108" spans="6:11">
      <c r="F8108" s="2"/>
      <c r="G8108" s="2"/>
      <c r="H8108" s="2"/>
      <c r="I8108" s="64"/>
      <c r="J8108" s="2"/>
      <c r="K8108" s="68"/>
    </row>
    <row r="8109" spans="6:11">
      <c r="F8109" s="2"/>
      <c r="G8109" s="2"/>
      <c r="H8109" s="2"/>
      <c r="I8109" s="64"/>
      <c r="J8109" s="2"/>
      <c r="K8109" s="68"/>
    </row>
    <row r="8110" spans="6:11">
      <c r="F8110" s="2"/>
      <c r="G8110" s="2"/>
      <c r="H8110" s="2"/>
      <c r="I8110" s="64"/>
      <c r="J8110" s="2"/>
      <c r="K8110" s="68"/>
    </row>
    <row r="8111" spans="6:11">
      <c r="F8111" s="2"/>
      <c r="G8111" s="2"/>
      <c r="H8111" s="2"/>
      <c r="I8111" s="64"/>
      <c r="J8111" s="2"/>
      <c r="K8111" s="68"/>
    </row>
    <row r="8112" spans="6:11">
      <c r="F8112" s="2"/>
      <c r="G8112" s="2"/>
      <c r="H8112" s="2"/>
      <c r="I8112" s="64"/>
      <c r="J8112" s="2"/>
      <c r="K8112" s="68"/>
    </row>
    <row r="8113" spans="6:11">
      <c r="F8113" s="2"/>
      <c r="G8113" s="2"/>
      <c r="H8113" s="2"/>
      <c r="I8113" s="64"/>
      <c r="J8113" s="2"/>
      <c r="K8113" s="68"/>
    </row>
    <row r="8114" spans="6:11">
      <c r="F8114" s="2"/>
      <c r="G8114" s="2"/>
      <c r="H8114" s="2"/>
      <c r="I8114" s="64"/>
      <c r="J8114" s="2"/>
      <c r="K8114" s="68"/>
    </row>
    <row r="8115" spans="6:11">
      <c r="F8115" s="2"/>
      <c r="G8115" s="2"/>
      <c r="H8115" s="2"/>
      <c r="I8115" s="64"/>
      <c r="J8115" s="2"/>
      <c r="K8115" s="68"/>
    </row>
    <row r="8116" spans="6:11">
      <c r="F8116" s="2"/>
      <c r="G8116" s="2"/>
      <c r="H8116" s="2"/>
      <c r="I8116" s="64"/>
      <c r="J8116" s="2"/>
      <c r="K8116" s="68"/>
    </row>
    <row r="8117" spans="6:11">
      <c r="F8117" s="2"/>
      <c r="G8117" s="2"/>
      <c r="H8117" s="2"/>
      <c r="I8117" s="64"/>
      <c r="J8117" s="2"/>
      <c r="K8117" s="68"/>
    </row>
    <row r="8118" spans="6:11">
      <c r="F8118" s="2"/>
      <c r="G8118" s="2"/>
      <c r="H8118" s="2"/>
      <c r="I8118" s="64"/>
      <c r="J8118" s="2"/>
      <c r="K8118" s="68"/>
    </row>
    <row r="8119" spans="6:11">
      <c r="F8119" s="2"/>
      <c r="G8119" s="2"/>
      <c r="H8119" s="2"/>
      <c r="I8119" s="64"/>
      <c r="J8119" s="2"/>
      <c r="K8119" s="68"/>
    </row>
    <row r="8120" spans="6:11">
      <c r="F8120" s="2"/>
      <c r="G8120" s="2"/>
      <c r="H8120" s="2"/>
      <c r="I8120" s="64"/>
      <c r="J8120" s="2"/>
      <c r="K8120" s="68"/>
    </row>
    <row r="8121" spans="6:11">
      <c r="F8121" s="2"/>
      <c r="G8121" s="2"/>
      <c r="H8121" s="2"/>
      <c r="I8121" s="64"/>
      <c r="J8121" s="2"/>
      <c r="K8121" s="68"/>
    </row>
    <row r="8122" spans="6:11">
      <c r="F8122" s="2"/>
      <c r="G8122" s="2"/>
      <c r="H8122" s="2"/>
      <c r="I8122" s="64"/>
      <c r="J8122" s="2"/>
      <c r="K8122" s="68"/>
    </row>
    <row r="8123" spans="6:11">
      <c r="F8123" s="2"/>
      <c r="G8123" s="2"/>
      <c r="H8123" s="2"/>
      <c r="I8123" s="64"/>
      <c r="J8123" s="2"/>
      <c r="K8123" s="68"/>
    </row>
    <row r="8124" spans="6:11">
      <c r="F8124" s="2"/>
      <c r="G8124" s="2"/>
      <c r="H8124" s="2"/>
      <c r="I8124" s="64"/>
      <c r="J8124" s="2"/>
      <c r="K8124" s="68"/>
    </row>
    <row r="8125" spans="6:11">
      <c r="F8125" s="2"/>
      <c r="G8125" s="2"/>
      <c r="H8125" s="2"/>
      <c r="I8125" s="64"/>
      <c r="J8125" s="2"/>
      <c r="K8125" s="68"/>
    </row>
    <row r="8126" spans="6:11">
      <c r="F8126" s="2"/>
      <c r="G8126" s="2"/>
      <c r="H8126" s="2"/>
      <c r="I8126" s="64"/>
      <c r="J8126" s="2"/>
      <c r="K8126" s="68"/>
    </row>
    <row r="8127" spans="6:11">
      <c r="F8127" s="2"/>
      <c r="G8127" s="2"/>
      <c r="H8127" s="2"/>
      <c r="I8127" s="64"/>
      <c r="J8127" s="2"/>
      <c r="K8127" s="68"/>
    </row>
    <row r="8128" spans="6:11">
      <c r="F8128" s="2"/>
      <c r="G8128" s="2"/>
      <c r="H8128" s="2"/>
      <c r="I8128" s="64"/>
      <c r="J8128" s="2"/>
      <c r="K8128" s="68"/>
    </row>
    <row r="8129" spans="6:11">
      <c r="F8129" s="2"/>
      <c r="G8129" s="2"/>
      <c r="H8129" s="2"/>
      <c r="I8129" s="64"/>
      <c r="J8129" s="2"/>
      <c r="K8129" s="68"/>
    </row>
    <row r="8130" spans="6:11">
      <c r="F8130" s="2"/>
      <c r="G8130" s="2"/>
      <c r="H8130" s="2"/>
      <c r="I8130" s="64"/>
      <c r="J8130" s="2"/>
      <c r="K8130" s="68"/>
    </row>
    <row r="8131" spans="6:11">
      <c r="F8131" s="2"/>
      <c r="G8131" s="2"/>
      <c r="H8131" s="2"/>
      <c r="I8131" s="64"/>
      <c r="J8131" s="2"/>
      <c r="K8131" s="68"/>
    </row>
    <row r="8132" spans="6:11">
      <c r="F8132" s="2"/>
      <c r="G8132" s="2"/>
      <c r="H8132" s="2"/>
      <c r="I8132" s="64"/>
      <c r="J8132" s="2"/>
      <c r="K8132" s="68"/>
    </row>
    <row r="8133" spans="6:11">
      <c r="F8133" s="2"/>
      <c r="G8133" s="2"/>
      <c r="H8133" s="2"/>
      <c r="I8133" s="64"/>
      <c r="J8133" s="2"/>
      <c r="K8133" s="68"/>
    </row>
    <row r="8134" spans="6:11">
      <c r="F8134" s="2"/>
      <c r="G8134" s="2"/>
      <c r="H8134" s="2"/>
      <c r="I8134" s="64"/>
      <c r="J8134" s="2"/>
      <c r="K8134" s="68"/>
    </row>
    <row r="8135" spans="6:11">
      <c r="F8135" s="2"/>
      <c r="G8135" s="2"/>
      <c r="H8135" s="2"/>
      <c r="I8135" s="64"/>
      <c r="J8135" s="2"/>
      <c r="K8135" s="68"/>
    </row>
    <row r="8136" spans="6:11">
      <c r="F8136" s="2"/>
      <c r="G8136" s="2"/>
      <c r="H8136" s="2"/>
      <c r="I8136" s="64"/>
      <c r="J8136" s="2"/>
      <c r="K8136" s="68"/>
    </row>
    <row r="8137" spans="6:11">
      <c r="F8137" s="2"/>
      <c r="G8137" s="2"/>
      <c r="H8137" s="2"/>
      <c r="I8137" s="64"/>
      <c r="J8137" s="2"/>
      <c r="K8137" s="68"/>
    </row>
    <row r="8138" spans="6:11">
      <c r="F8138" s="2"/>
      <c r="G8138" s="2"/>
      <c r="H8138" s="2"/>
      <c r="I8138" s="64"/>
      <c r="J8138" s="2"/>
      <c r="K8138" s="68"/>
    </row>
    <row r="8139" spans="6:11">
      <c r="F8139" s="2"/>
      <c r="G8139" s="2"/>
      <c r="H8139" s="2"/>
      <c r="I8139" s="64"/>
      <c r="J8139" s="2"/>
      <c r="K8139" s="68"/>
    </row>
    <row r="8140" spans="6:11">
      <c r="F8140" s="2"/>
      <c r="G8140" s="2"/>
      <c r="H8140" s="2"/>
      <c r="I8140" s="64"/>
      <c r="J8140" s="2"/>
      <c r="K8140" s="68"/>
    </row>
    <row r="8141" spans="6:11">
      <c r="F8141" s="2"/>
      <c r="G8141" s="2"/>
      <c r="H8141" s="2"/>
      <c r="I8141" s="64"/>
      <c r="J8141" s="2"/>
      <c r="K8141" s="68"/>
    </row>
    <row r="8142" spans="6:11">
      <c r="F8142" s="2"/>
      <c r="G8142" s="2"/>
      <c r="H8142" s="2"/>
      <c r="I8142" s="64"/>
      <c r="J8142" s="2"/>
      <c r="K8142" s="68"/>
    </row>
    <row r="8143" spans="6:11">
      <c r="F8143" s="2"/>
      <c r="G8143" s="2"/>
      <c r="H8143" s="2"/>
      <c r="I8143" s="64"/>
      <c r="J8143" s="2"/>
      <c r="K8143" s="68"/>
    </row>
    <row r="8144" spans="6:11">
      <c r="F8144" s="2"/>
      <c r="G8144" s="2"/>
      <c r="H8144" s="2"/>
      <c r="I8144" s="64"/>
      <c r="J8144" s="2"/>
      <c r="K8144" s="68"/>
    </row>
    <row r="8145" spans="6:11">
      <c r="F8145" s="2"/>
      <c r="G8145" s="2"/>
      <c r="H8145" s="2"/>
      <c r="I8145" s="64"/>
      <c r="J8145" s="2"/>
      <c r="K8145" s="68"/>
    </row>
    <row r="8146" spans="6:11">
      <c r="F8146" s="2"/>
      <c r="G8146" s="2"/>
      <c r="H8146" s="2"/>
      <c r="I8146" s="64"/>
      <c r="J8146" s="2"/>
      <c r="K8146" s="68"/>
    </row>
    <row r="8147" spans="6:11">
      <c r="F8147" s="2"/>
      <c r="G8147" s="2"/>
      <c r="H8147" s="2"/>
      <c r="I8147" s="64"/>
      <c r="J8147" s="2"/>
      <c r="K8147" s="68"/>
    </row>
    <row r="8148" spans="6:11">
      <c r="F8148" s="2"/>
      <c r="G8148" s="2"/>
      <c r="H8148" s="2"/>
      <c r="I8148" s="64"/>
      <c r="J8148" s="2"/>
      <c r="K8148" s="68"/>
    </row>
    <row r="8149" spans="6:11">
      <c r="F8149" s="2"/>
      <c r="G8149" s="2"/>
      <c r="H8149" s="2"/>
      <c r="I8149" s="64"/>
      <c r="J8149" s="2"/>
      <c r="K8149" s="68"/>
    </row>
    <row r="8150" spans="6:11">
      <c r="F8150" s="2"/>
      <c r="G8150" s="2"/>
      <c r="H8150" s="2"/>
      <c r="I8150" s="64"/>
      <c r="J8150" s="2"/>
      <c r="K8150" s="68"/>
    </row>
    <row r="8151" spans="6:11">
      <c r="F8151" s="2"/>
      <c r="G8151" s="2"/>
      <c r="H8151" s="2"/>
      <c r="I8151" s="64"/>
      <c r="J8151" s="2"/>
      <c r="K8151" s="68"/>
    </row>
    <row r="8152" spans="6:11">
      <c r="F8152" s="2"/>
      <c r="G8152" s="2"/>
      <c r="H8152" s="2"/>
      <c r="I8152" s="64"/>
      <c r="J8152" s="2"/>
      <c r="K8152" s="68"/>
    </row>
    <row r="8153" spans="6:11">
      <c r="F8153" s="2"/>
      <c r="G8153" s="2"/>
      <c r="H8153" s="2"/>
      <c r="I8153" s="64"/>
      <c r="J8153" s="2"/>
      <c r="K8153" s="68"/>
    </row>
    <row r="8154" spans="6:11">
      <c r="F8154" s="2"/>
      <c r="G8154" s="2"/>
      <c r="H8154" s="2"/>
      <c r="I8154" s="64"/>
      <c r="J8154" s="2"/>
      <c r="K8154" s="68"/>
    </row>
    <row r="8155" spans="6:11">
      <c r="F8155" s="2"/>
      <c r="G8155" s="2"/>
      <c r="H8155" s="2"/>
      <c r="I8155" s="64"/>
      <c r="J8155" s="2"/>
      <c r="K8155" s="68"/>
    </row>
    <row r="8156" spans="6:11">
      <c r="F8156" s="2"/>
      <c r="G8156" s="2"/>
      <c r="H8156" s="2"/>
      <c r="I8156" s="64"/>
      <c r="J8156" s="2"/>
      <c r="K8156" s="68"/>
    </row>
    <row r="8157" spans="6:11">
      <c r="F8157" s="2"/>
      <c r="G8157" s="2"/>
      <c r="H8157" s="2"/>
      <c r="I8157" s="64"/>
      <c r="J8157" s="2"/>
      <c r="K8157" s="68"/>
    </row>
    <row r="8158" spans="6:11">
      <c r="F8158" s="2"/>
      <c r="G8158" s="2"/>
      <c r="H8158" s="2"/>
      <c r="I8158" s="64"/>
      <c r="J8158" s="2"/>
      <c r="K8158" s="68"/>
    </row>
    <row r="8159" spans="6:11">
      <c r="F8159" s="2"/>
      <c r="G8159" s="2"/>
      <c r="H8159" s="2"/>
      <c r="I8159" s="64"/>
      <c r="J8159" s="2"/>
      <c r="K8159" s="68"/>
    </row>
    <row r="8160" spans="6:11">
      <c r="F8160" s="2"/>
      <c r="G8160" s="2"/>
      <c r="H8160" s="2"/>
      <c r="I8160" s="64"/>
      <c r="J8160" s="2"/>
      <c r="K8160" s="68"/>
    </row>
    <row r="8161" spans="6:11">
      <c r="F8161" s="2"/>
      <c r="G8161" s="2"/>
      <c r="H8161" s="2"/>
      <c r="I8161" s="64"/>
      <c r="J8161" s="2"/>
      <c r="K8161" s="68"/>
    </row>
    <row r="8162" spans="6:11">
      <c r="F8162" s="2"/>
      <c r="G8162" s="2"/>
      <c r="H8162" s="2"/>
      <c r="I8162" s="64"/>
      <c r="J8162" s="2"/>
      <c r="K8162" s="68"/>
    </row>
    <row r="8163" spans="6:11">
      <c r="F8163" s="2"/>
      <c r="G8163" s="2"/>
      <c r="H8163" s="2"/>
      <c r="I8163" s="64"/>
      <c r="J8163" s="2"/>
      <c r="K8163" s="68"/>
    </row>
    <row r="8164" spans="6:11">
      <c r="F8164" s="2"/>
      <c r="G8164" s="2"/>
      <c r="H8164" s="2"/>
      <c r="I8164" s="64"/>
      <c r="J8164" s="2"/>
      <c r="K8164" s="68"/>
    </row>
    <row r="8165" spans="6:11">
      <c r="F8165" s="2"/>
      <c r="G8165" s="2"/>
      <c r="H8165" s="2"/>
      <c r="I8165" s="64"/>
      <c r="J8165" s="2"/>
      <c r="K8165" s="68"/>
    </row>
    <row r="8166" spans="6:11">
      <c r="F8166" s="2"/>
      <c r="G8166" s="2"/>
      <c r="H8166" s="2"/>
      <c r="I8166" s="64"/>
      <c r="J8166" s="2"/>
      <c r="K8166" s="68"/>
    </row>
    <row r="8167" spans="6:11">
      <c r="F8167" s="2"/>
      <c r="G8167" s="2"/>
      <c r="H8167" s="2"/>
      <c r="I8167" s="64"/>
      <c r="J8167" s="2"/>
      <c r="K8167" s="68"/>
    </row>
    <row r="8168" spans="6:11">
      <c r="F8168" s="2"/>
      <c r="G8168" s="2"/>
      <c r="H8168" s="2"/>
      <c r="I8168" s="64"/>
      <c r="J8168" s="2"/>
      <c r="K8168" s="68"/>
    </row>
    <row r="8169" spans="6:11">
      <c r="F8169" s="2"/>
      <c r="G8169" s="2"/>
      <c r="H8169" s="2"/>
      <c r="I8169" s="64"/>
      <c r="J8169" s="2"/>
      <c r="K8169" s="68"/>
    </row>
    <row r="8170" spans="6:11">
      <c r="F8170" s="2"/>
      <c r="G8170" s="2"/>
      <c r="H8170" s="2"/>
      <c r="I8170" s="64"/>
      <c r="J8170" s="2"/>
      <c r="K8170" s="68"/>
    </row>
    <row r="8171" spans="6:11">
      <c r="F8171" s="2"/>
      <c r="G8171" s="2"/>
      <c r="H8171" s="2"/>
      <c r="I8171" s="64"/>
      <c r="J8171" s="2"/>
      <c r="K8171" s="68"/>
    </row>
    <row r="8172" spans="6:11">
      <c r="F8172" s="2"/>
      <c r="G8172" s="2"/>
      <c r="H8172" s="2"/>
      <c r="I8172" s="64"/>
      <c r="J8172" s="2"/>
      <c r="K8172" s="68"/>
    </row>
    <row r="8173" spans="6:11">
      <c r="F8173" s="2"/>
      <c r="G8173" s="2"/>
      <c r="H8173" s="2"/>
      <c r="I8173" s="64"/>
      <c r="J8173" s="2"/>
      <c r="K8173" s="68"/>
    </row>
    <row r="8174" spans="6:11">
      <c r="F8174" s="2"/>
      <c r="G8174" s="2"/>
      <c r="H8174" s="2"/>
      <c r="I8174" s="64"/>
      <c r="J8174" s="2"/>
      <c r="K8174" s="68"/>
    </row>
    <row r="8175" spans="6:11">
      <c r="F8175" s="2"/>
      <c r="G8175" s="2"/>
      <c r="H8175" s="2"/>
      <c r="I8175" s="64"/>
      <c r="J8175" s="2"/>
      <c r="K8175" s="68"/>
    </row>
    <row r="8176" spans="6:11">
      <c r="F8176" s="2"/>
      <c r="G8176" s="2"/>
      <c r="H8176" s="2"/>
      <c r="I8176" s="64"/>
      <c r="J8176" s="2"/>
      <c r="K8176" s="68"/>
    </row>
    <row r="8177" spans="6:11">
      <c r="F8177" s="2"/>
      <c r="G8177" s="2"/>
      <c r="H8177" s="2"/>
      <c r="I8177" s="64"/>
      <c r="J8177" s="2"/>
      <c r="K8177" s="68"/>
    </row>
    <row r="8178" spans="6:11">
      <c r="F8178" s="2"/>
      <c r="G8178" s="2"/>
      <c r="H8178" s="2"/>
      <c r="I8178" s="64"/>
      <c r="J8178" s="2"/>
      <c r="K8178" s="68"/>
    </row>
    <row r="8179" spans="6:11">
      <c r="F8179" s="2"/>
      <c r="G8179" s="2"/>
      <c r="H8179" s="2"/>
      <c r="I8179" s="64"/>
      <c r="J8179" s="2"/>
      <c r="K8179" s="68"/>
    </row>
    <row r="8180" spans="6:11">
      <c r="F8180" s="2"/>
      <c r="G8180" s="2"/>
      <c r="H8180" s="2"/>
      <c r="I8180" s="64"/>
      <c r="J8180" s="2"/>
      <c r="K8180" s="68"/>
    </row>
    <row r="8181" spans="6:11">
      <c r="F8181" s="2"/>
      <c r="G8181" s="2"/>
      <c r="H8181" s="2"/>
      <c r="I8181" s="64"/>
      <c r="J8181" s="2"/>
      <c r="K8181" s="68"/>
    </row>
    <row r="8182" spans="6:11">
      <c r="F8182" s="2"/>
      <c r="G8182" s="2"/>
      <c r="H8182" s="2"/>
      <c r="I8182" s="64"/>
      <c r="J8182" s="2"/>
      <c r="K8182" s="68"/>
    </row>
    <row r="8183" spans="6:11">
      <c r="F8183" s="2"/>
      <c r="G8183" s="2"/>
      <c r="H8183" s="2"/>
      <c r="I8183" s="64"/>
      <c r="J8183" s="2"/>
      <c r="K8183" s="68"/>
    </row>
    <row r="8184" spans="6:11">
      <c r="F8184" s="2"/>
      <c r="G8184" s="2"/>
      <c r="H8184" s="2"/>
      <c r="I8184" s="64"/>
      <c r="J8184" s="2"/>
      <c r="K8184" s="68"/>
    </row>
    <row r="8185" spans="6:11">
      <c r="F8185" s="2"/>
      <c r="G8185" s="2"/>
      <c r="H8185" s="2"/>
      <c r="I8185" s="64"/>
      <c r="J8185" s="2"/>
      <c r="K8185" s="68"/>
    </row>
    <row r="8186" spans="6:11">
      <c r="F8186" s="2"/>
      <c r="G8186" s="2"/>
      <c r="H8186" s="2"/>
      <c r="I8186" s="64"/>
      <c r="J8186" s="2"/>
      <c r="K8186" s="68"/>
    </row>
    <row r="8187" spans="6:11">
      <c r="F8187" s="2"/>
      <c r="G8187" s="2"/>
      <c r="H8187" s="2"/>
      <c r="I8187" s="64"/>
      <c r="J8187" s="2"/>
      <c r="K8187" s="68"/>
    </row>
    <row r="8188" spans="6:11">
      <c r="F8188" s="2"/>
      <c r="G8188" s="2"/>
      <c r="H8188" s="2"/>
      <c r="I8188" s="64"/>
      <c r="J8188" s="2"/>
      <c r="K8188" s="68"/>
    </row>
    <row r="8189" spans="6:11">
      <c r="F8189" s="2"/>
      <c r="G8189" s="2"/>
      <c r="H8189" s="2"/>
      <c r="I8189" s="64"/>
      <c r="J8189" s="2"/>
      <c r="K8189" s="68"/>
    </row>
    <row r="8190" spans="6:11">
      <c r="F8190" s="2"/>
      <c r="G8190" s="2"/>
      <c r="H8190" s="2"/>
      <c r="I8190" s="64"/>
      <c r="J8190" s="2"/>
      <c r="K8190" s="68"/>
    </row>
    <row r="8191" spans="6:11">
      <c r="F8191" s="2"/>
      <c r="G8191" s="2"/>
      <c r="H8191" s="2"/>
      <c r="I8191" s="64"/>
      <c r="J8191" s="2"/>
      <c r="K8191" s="68"/>
    </row>
    <row r="8192" spans="6:11">
      <c r="F8192" s="2"/>
      <c r="G8192" s="2"/>
      <c r="H8192" s="2"/>
      <c r="I8192" s="64"/>
      <c r="J8192" s="2"/>
      <c r="K8192" s="68"/>
    </row>
    <row r="8193" spans="6:11">
      <c r="F8193" s="2"/>
      <c r="G8193" s="2"/>
      <c r="H8193" s="2"/>
      <c r="I8193" s="64"/>
      <c r="J8193" s="2"/>
      <c r="K8193" s="68"/>
    </row>
    <row r="8194" spans="6:11">
      <c r="F8194" s="2"/>
      <c r="G8194" s="2"/>
      <c r="H8194" s="2"/>
      <c r="I8194" s="64"/>
      <c r="J8194" s="2"/>
      <c r="K8194" s="68"/>
    </row>
    <row r="8195" spans="6:11">
      <c r="F8195" s="2"/>
      <c r="G8195" s="2"/>
      <c r="H8195" s="2"/>
      <c r="I8195" s="64"/>
      <c r="J8195" s="2"/>
      <c r="K8195" s="68"/>
    </row>
    <row r="8196" spans="6:11">
      <c r="F8196" s="2"/>
      <c r="G8196" s="2"/>
      <c r="H8196" s="2"/>
      <c r="I8196" s="64"/>
      <c r="J8196" s="2"/>
      <c r="K8196" s="68"/>
    </row>
    <row r="8197" spans="6:11">
      <c r="F8197" s="2"/>
      <c r="G8197" s="2"/>
      <c r="H8197" s="2"/>
      <c r="I8197" s="64"/>
      <c r="J8197" s="2"/>
      <c r="K8197" s="68"/>
    </row>
    <row r="8198" spans="6:11">
      <c r="F8198" s="2"/>
      <c r="G8198" s="2"/>
      <c r="H8198" s="2"/>
      <c r="I8198" s="64"/>
      <c r="J8198" s="2"/>
      <c r="K8198" s="68"/>
    </row>
    <row r="8199" spans="6:11">
      <c r="F8199" s="2"/>
      <c r="G8199" s="2"/>
      <c r="H8199" s="2"/>
      <c r="I8199" s="64"/>
      <c r="J8199" s="2"/>
      <c r="K8199" s="68"/>
    </row>
    <row r="8200" spans="6:11">
      <c r="F8200" s="2"/>
      <c r="G8200" s="2"/>
      <c r="H8200" s="2"/>
      <c r="I8200" s="64"/>
      <c r="J8200" s="2"/>
      <c r="K8200" s="68"/>
    </row>
    <row r="8201" spans="6:11">
      <c r="F8201" s="2"/>
      <c r="G8201" s="2"/>
      <c r="H8201" s="2"/>
      <c r="I8201" s="64"/>
      <c r="J8201" s="2"/>
      <c r="K8201" s="68"/>
    </row>
    <row r="8202" spans="6:11">
      <c r="F8202" s="2"/>
      <c r="G8202" s="2"/>
      <c r="H8202" s="2"/>
      <c r="I8202" s="64"/>
      <c r="J8202" s="2"/>
      <c r="K8202" s="68"/>
    </row>
    <row r="8203" spans="6:11">
      <c r="F8203" s="2"/>
      <c r="G8203" s="2"/>
      <c r="H8203" s="2"/>
      <c r="I8203" s="64"/>
      <c r="J8203" s="2"/>
      <c r="K8203" s="68"/>
    </row>
    <row r="8204" spans="6:11">
      <c r="F8204" s="2"/>
      <c r="G8204" s="2"/>
      <c r="H8204" s="2"/>
      <c r="I8204" s="64"/>
      <c r="J8204" s="2"/>
      <c r="K8204" s="68"/>
    </row>
    <row r="8205" spans="6:11">
      <c r="F8205" s="2"/>
      <c r="G8205" s="2"/>
      <c r="H8205" s="2"/>
      <c r="I8205" s="64"/>
      <c r="J8205" s="2"/>
      <c r="K8205" s="68"/>
    </row>
    <row r="8206" spans="6:11">
      <c r="F8206" s="2"/>
      <c r="G8206" s="2"/>
      <c r="H8206" s="2"/>
      <c r="I8206" s="64"/>
      <c r="J8206" s="2"/>
      <c r="K8206" s="68"/>
    </row>
    <row r="8207" spans="6:11">
      <c r="F8207" s="2"/>
      <c r="G8207" s="2"/>
      <c r="H8207" s="2"/>
      <c r="I8207" s="64"/>
      <c r="J8207" s="2"/>
      <c r="K8207" s="68"/>
    </row>
    <row r="8208" spans="6:11">
      <c r="F8208" s="2"/>
      <c r="G8208" s="2"/>
      <c r="H8208" s="2"/>
      <c r="I8208" s="64"/>
      <c r="J8208" s="2"/>
      <c r="K8208" s="68"/>
    </row>
    <row r="8209" spans="6:11">
      <c r="F8209" s="2"/>
      <c r="G8209" s="2"/>
      <c r="H8209" s="2"/>
      <c r="I8209" s="64"/>
      <c r="J8209" s="2"/>
      <c r="K8209" s="68"/>
    </row>
    <row r="8210" spans="6:11">
      <c r="F8210" s="2"/>
      <c r="G8210" s="2"/>
      <c r="H8210" s="2"/>
      <c r="I8210" s="64"/>
      <c r="J8210" s="2"/>
      <c r="K8210" s="68"/>
    </row>
    <row r="8211" spans="6:11">
      <c r="F8211" s="2"/>
      <c r="G8211" s="2"/>
      <c r="H8211" s="2"/>
      <c r="I8211" s="64"/>
      <c r="J8211" s="2"/>
      <c r="K8211" s="68"/>
    </row>
    <row r="8212" spans="6:11">
      <c r="F8212" s="2"/>
      <c r="G8212" s="2"/>
      <c r="H8212" s="2"/>
      <c r="I8212" s="64"/>
      <c r="J8212" s="2"/>
      <c r="K8212" s="68"/>
    </row>
    <row r="8213" spans="6:11">
      <c r="F8213" s="2"/>
      <c r="G8213" s="2"/>
      <c r="H8213" s="2"/>
      <c r="I8213" s="64"/>
      <c r="J8213" s="2"/>
      <c r="K8213" s="68"/>
    </row>
    <row r="8214" spans="6:11">
      <c r="F8214" s="2"/>
      <c r="G8214" s="2"/>
      <c r="H8214" s="2"/>
      <c r="I8214" s="64"/>
      <c r="J8214" s="2"/>
      <c r="K8214" s="68"/>
    </row>
    <row r="8215" spans="6:11">
      <c r="F8215" s="2"/>
      <c r="G8215" s="2"/>
      <c r="H8215" s="2"/>
      <c r="I8215" s="64"/>
      <c r="J8215" s="2"/>
      <c r="K8215" s="68"/>
    </row>
    <row r="8216" spans="6:11">
      <c r="F8216" s="2"/>
      <c r="G8216" s="2"/>
      <c r="H8216" s="2"/>
      <c r="I8216" s="64"/>
      <c r="J8216" s="2"/>
      <c r="K8216" s="68"/>
    </row>
    <row r="8217" spans="6:11">
      <c r="F8217" s="2"/>
      <c r="G8217" s="2"/>
      <c r="H8217" s="2"/>
      <c r="I8217" s="64"/>
      <c r="J8217" s="2"/>
      <c r="K8217" s="68"/>
    </row>
    <row r="8218" spans="6:11">
      <c r="F8218" s="2"/>
      <c r="G8218" s="2"/>
      <c r="H8218" s="2"/>
      <c r="I8218" s="64"/>
      <c r="J8218" s="2"/>
      <c r="K8218" s="68"/>
    </row>
    <row r="8219" spans="6:11">
      <c r="F8219" s="2"/>
      <c r="G8219" s="2"/>
      <c r="H8219" s="2"/>
      <c r="I8219" s="64"/>
      <c r="J8219" s="2"/>
      <c r="K8219" s="68"/>
    </row>
    <row r="8220" spans="6:11">
      <c r="F8220" s="2"/>
      <c r="G8220" s="2"/>
      <c r="H8220" s="2"/>
      <c r="I8220" s="64"/>
      <c r="J8220" s="2"/>
      <c r="K8220" s="68"/>
    </row>
    <row r="8221" spans="6:11">
      <c r="F8221" s="2"/>
      <c r="G8221" s="2"/>
      <c r="H8221" s="2"/>
      <c r="I8221" s="64"/>
      <c r="J8221" s="2"/>
      <c r="K8221" s="68"/>
    </row>
    <row r="8222" spans="6:11">
      <c r="F8222" s="2"/>
      <c r="G8222" s="2"/>
      <c r="H8222" s="2"/>
      <c r="I8222" s="64"/>
      <c r="J8222" s="2"/>
      <c r="K8222" s="68"/>
    </row>
    <row r="8223" spans="6:11">
      <c r="F8223" s="2"/>
      <c r="G8223" s="2"/>
      <c r="H8223" s="2"/>
      <c r="I8223" s="64"/>
      <c r="J8223" s="2"/>
      <c r="K8223" s="68"/>
    </row>
    <row r="8224" spans="6:11">
      <c r="F8224" s="2"/>
      <c r="G8224" s="2"/>
      <c r="H8224" s="2"/>
      <c r="I8224" s="64"/>
      <c r="J8224" s="2"/>
      <c r="K8224" s="68"/>
    </row>
    <row r="8225" spans="6:11">
      <c r="F8225" s="2"/>
      <c r="G8225" s="2"/>
      <c r="H8225" s="2"/>
      <c r="I8225" s="64"/>
      <c r="J8225" s="2"/>
      <c r="K8225" s="68"/>
    </row>
    <row r="8226" spans="6:11">
      <c r="F8226" s="2"/>
      <c r="G8226" s="2"/>
      <c r="H8226" s="2"/>
      <c r="I8226" s="64"/>
      <c r="J8226" s="2"/>
      <c r="K8226" s="68"/>
    </row>
    <row r="8227" spans="6:11">
      <c r="F8227" s="2"/>
      <c r="G8227" s="2"/>
      <c r="H8227" s="2"/>
      <c r="I8227" s="64"/>
      <c r="J8227" s="2"/>
      <c r="K8227" s="68"/>
    </row>
    <row r="8228" spans="6:11">
      <c r="F8228" s="2"/>
      <c r="G8228" s="2"/>
      <c r="H8228" s="2"/>
      <c r="I8228" s="64"/>
      <c r="J8228" s="2"/>
      <c r="K8228" s="68"/>
    </row>
    <row r="8229" spans="6:11">
      <c r="F8229" s="2"/>
      <c r="G8229" s="2"/>
      <c r="H8229" s="2"/>
      <c r="I8229" s="64"/>
      <c r="J8229" s="2"/>
      <c r="K8229" s="68"/>
    </row>
    <row r="8230" spans="6:11">
      <c r="F8230" s="2"/>
      <c r="G8230" s="2"/>
      <c r="H8230" s="2"/>
      <c r="I8230" s="64"/>
      <c r="J8230" s="2"/>
      <c r="K8230" s="68"/>
    </row>
    <row r="8231" spans="6:11">
      <c r="F8231" s="2"/>
      <c r="G8231" s="2"/>
      <c r="H8231" s="2"/>
      <c r="I8231" s="64"/>
      <c r="J8231" s="2"/>
      <c r="K8231" s="68"/>
    </row>
    <row r="8232" spans="6:11">
      <c r="F8232" s="2"/>
      <c r="G8232" s="2"/>
      <c r="H8232" s="2"/>
      <c r="I8232" s="64"/>
      <c r="J8232" s="2"/>
      <c r="K8232" s="68"/>
    </row>
    <row r="8233" spans="6:11">
      <c r="F8233" s="2"/>
      <c r="G8233" s="2"/>
      <c r="H8233" s="2"/>
      <c r="I8233" s="64"/>
      <c r="J8233" s="2"/>
      <c r="K8233" s="68"/>
    </row>
    <row r="8234" spans="6:11">
      <c r="F8234" s="2"/>
      <c r="G8234" s="2"/>
      <c r="H8234" s="2"/>
      <c r="I8234" s="64"/>
      <c r="J8234" s="2"/>
      <c r="K8234" s="68"/>
    </row>
    <row r="8235" spans="6:11">
      <c r="F8235" s="2"/>
      <c r="G8235" s="2"/>
      <c r="H8235" s="2"/>
      <c r="I8235" s="64"/>
      <c r="J8235" s="2"/>
      <c r="K8235" s="68"/>
    </row>
    <row r="8236" spans="6:11">
      <c r="F8236" s="2"/>
      <c r="G8236" s="2"/>
      <c r="H8236" s="2"/>
      <c r="I8236" s="64"/>
      <c r="J8236" s="2"/>
      <c r="K8236" s="68"/>
    </row>
    <row r="8237" spans="6:11">
      <c r="F8237" s="2"/>
      <c r="G8237" s="2"/>
      <c r="H8237" s="2"/>
      <c r="I8237" s="64"/>
      <c r="J8237" s="2"/>
      <c r="K8237" s="68"/>
    </row>
    <row r="8238" spans="6:11">
      <c r="F8238" s="2"/>
      <c r="G8238" s="2"/>
      <c r="H8238" s="2"/>
      <c r="I8238" s="64"/>
      <c r="J8238" s="2"/>
      <c r="K8238" s="68"/>
    </row>
    <row r="8239" spans="6:11">
      <c r="F8239" s="2"/>
      <c r="G8239" s="2"/>
      <c r="H8239" s="2"/>
      <c r="I8239" s="64"/>
      <c r="J8239" s="2"/>
      <c r="K8239" s="68"/>
    </row>
    <row r="8240" spans="6:11">
      <c r="F8240" s="2"/>
      <c r="G8240" s="2"/>
      <c r="H8240" s="2"/>
      <c r="I8240" s="64"/>
      <c r="J8240" s="2"/>
      <c r="K8240" s="68"/>
    </row>
    <row r="8241" spans="6:11">
      <c r="F8241" s="2"/>
      <c r="G8241" s="2"/>
      <c r="H8241" s="2"/>
      <c r="I8241" s="64"/>
      <c r="J8241" s="2"/>
      <c r="K8241" s="68"/>
    </row>
    <row r="8242" spans="6:11">
      <c r="F8242" s="2"/>
      <c r="G8242" s="2"/>
      <c r="H8242" s="2"/>
      <c r="I8242" s="64"/>
      <c r="J8242" s="2"/>
      <c r="K8242" s="68"/>
    </row>
    <row r="8243" spans="6:11">
      <c r="F8243" s="2"/>
      <c r="G8243" s="2"/>
      <c r="H8243" s="2"/>
      <c r="I8243" s="64"/>
      <c r="J8243" s="2"/>
      <c r="K8243" s="68"/>
    </row>
    <row r="8244" spans="6:11">
      <c r="F8244" s="2"/>
      <c r="G8244" s="2"/>
      <c r="H8244" s="2"/>
      <c r="I8244" s="64"/>
      <c r="J8244" s="2"/>
      <c r="K8244" s="68"/>
    </row>
    <row r="8245" spans="6:11">
      <c r="F8245" s="2"/>
      <c r="G8245" s="2"/>
      <c r="H8245" s="2"/>
      <c r="I8245" s="64"/>
      <c r="J8245" s="2"/>
      <c r="K8245" s="68"/>
    </row>
    <row r="8246" spans="6:11">
      <c r="F8246" s="2"/>
      <c r="G8246" s="2"/>
      <c r="H8246" s="2"/>
      <c r="I8246" s="64"/>
      <c r="J8246" s="2"/>
      <c r="K8246" s="68"/>
    </row>
    <row r="8247" spans="6:11">
      <c r="F8247" s="2"/>
      <c r="G8247" s="2"/>
      <c r="H8247" s="2"/>
      <c r="I8247" s="64"/>
      <c r="J8247" s="2"/>
      <c r="K8247" s="68"/>
    </row>
    <row r="8248" spans="6:11">
      <c r="F8248" s="2"/>
      <c r="G8248" s="2"/>
      <c r="H8248" s="2"/>
      <c r="I8248" s="64"/>
      <c r="J8248" s="2"/>
      <c r="K8248" s="68"/>
    </row>
    <row r="8249" spans="6:11">
      <c r="F8249" s="2"/>
      <c r="G8249" s="2"/>
      <c r="H8249" s="2"/>
      <c r="I8249" s="64"/>
      <c r="J8249" s="2"/>
      <c r="K8249" s="68"/>
    </row>
    <row r="8250" spans="6:11">
      <c r="F8250" s="2"/>
      <c r="G8250" s="2"/>
      <c r="H8250" s="2"/>
      <c r="I8250" s="64"/>
      <c r="J8250" s="2"/>
      <c r="K8250" s="68"/>
    </row>
    <row r="8251" spans="6:11">
      <c r="F8251" s="2"/>
      <c r="G8251" s="2"/>
      <c r="H8251" s="2"/>
      <c r="I8251" s="64"/>
      <c r="J8251" s="2"/>
      <c r="K8251" s="68"/>
    </row>
    <row r="8252" spans="6:11">
      <c r="F8252" s="2"/>
      <c r="G8252" s="2"/>
      <c r="H8252" s="2"/>
      <c r="I8252" s="64"/>
      <c r="J8252" s="2"/>
      <c r="K8252" s="68"/>
    </row>
    <row r="8253" spans="6:11">
      <c r="F8253" s="2"/>
      <c r="G8253" s="2"/>
      <c r="H8253" s="2"/>
      <c r="I8253" s="64"/>
      <c r="J8253" s="2"/>
      <c r="K8253" s="68"/>
    </row>
    <row r="8254" spans="6:11">
      <c r="F8254" s="2"/>
      <c r="G8254" s="2"/>
      <c r="H8254" s="2"/>
      <c r="I8254" s="64"/>
      <c r="J8254" s="2"/>
      <c r="K8254" s="68"/>
    </row>
    <row r="8255" spans="6:11">
      <c r="F8255" s="2"/>
      <c r="G8255" s="2"/>
      <c r="H8255" s="2"/>
      <c r="I8255" s="64"/>
      <c r="J8255" s="2"/>
      <c r="K8255" s="68"/>
    </row>
    <row r="8256" spans="6:11">
      <c r="F8256" s="2"/>
      <c r="G8256" s="2"/>
      <c r="H8256" s="2"/>
      <c r="I8256" s="64"/>
      <c r="J8256" s="2"/>
      <c r="K8256" s="68"/>
    </row>
    <row r="8257" spans="6:11">
      <c r="F8257" s="2"/>
      <c r="G8257" s="2"/>
      <c r="H8257" s="2"/>
      <c r="I8257" s="64"/>
      <c r="J8257" s="2"/>
      <c r="K8257" s="68"/>
    </row>
    <row r="8258" spans="6:11">
      <c r="F8258" s="2"/>
      <c r="G8258" s="2"/>
      <c r="H8258" s="2"/>
      <c r="I8258" s="64"/>
      <c r="J8258" s="2"/>
      <c r="K8258" s="68"/>
    </row>
    <row r="8259" spans="6:11">
      <c r="F8259" s="2"/>
      <c r="G8259" s="2"/>
      <c r="H8259" s="2"/>
      <c r="I8259" s="64"/>
      <c r="J8259" s="2"/>
      <c r="K8259" s="68"/>
    </row>
    <row r="8260" spans="6:11">
      <c r="F8260" s="2"/>
      <c r="G8260" s="2"/>
      <c r="H8260" s="2"/>
      <c r="I8260" s="64"/>
      <c r="J8260" s="2"/>
      <c r="K8260" s="68"/>
    </row>
    <row r="8261" spans="6:11">
      <c r="F8261" s="2"/>
      <c r="G8261" s="2"/>
      <c r="H8261" s="2"/>
      <c r="I8261" s="64"/>
      <c r="J8261" s="2"/>
      <c r="K8261" s="68"/>
    </row>
    <row r="8262" spans="6:11">
      <c r="F8262" s="2"/>
      <c r="G8262" s="2"/>
      <c r="H8262" s="2"/>
      <c r="I8262" s="64"/>
      <c r="J8262" s="2"/>
      <c r="K8262" s="68"/>
    </row>
    <row r="8263" spans="6:11">
      <c r="F8263" s="2"/>
      <c r="G8263" s="2"/>
      <c r="H8263" s="2"/>
      <c r="I8263" s="64"/>
      <c r="J8263" s="2"/>
      <c r="K8263" s="68"/>
    </row>
    <row r="8264" spans="6:11">
      <c r="F8264" s="2"/>
      <c r="G8264" s="2"/>
      <c r="H8264" s="2"/>
      <c r="I8264" s="64"/>
      <c r="J8264" s="2"/>
      <c r="K8264" s="68"/>
    </row>
    <row r="8265" spans="6:11">
      <c r="F8265" s="2"/>
      <c r="G8265" s="2"/>
      <c r="H8265" s="2"/>
      <c r="I8265" s="64"/>
      <c r="J8265" s="2"/>
      <c r="K8265" s="68"/>
    </row>
    <row r="8266" spans="6:11">
      <c r="F8266" s="2"/>
      <c r="G8266" s="2"/>
      <c r="H8266" s="2"/>
      <c r="I8266" s="64"/>
      <c r="J8266" s="2"/>
      <c r="K8266" s="68"/>
    </row>
    <row r="8267" spans="6:11">
      <c r="F8267" s="2"/>
      <c r="G8267" s="2"/>
      <c r="H8267" s="2"/>
      <c r="I8267" s="64"/>
      <c r="J8267" s="2"/>
      <c r="K8267" s="68"/>
    </row>
    <row r="8268" spans="6:11">
      <c r="F8268" s="2"/>
      <c r="G8268" s="2"/>
      <c r="H8268" s="2"/>
      <c r="I8268" s="64"/>
      <c r="J8268" s="2"/>
      <c r="K8268" s="68"/>
    </row>
    <row r="8269" spans="6:11">
      <c r="F8269" s="2"/>
      <c r="G8269" s="2"/>
      <c r="H8269" s="2"/>
      <c r="I8269" s="64"/>
      <c r="J8269" s="2"/>
      <c r="K8269" s="68"/>
    </row>
    <row r="8270" spans="6:11">
      <c r="F8270" s="2"/>
      <c r="G8270" s="2"/>
      <c r="H8270" s="2"/>
      <c r="I8270" s="64"/>
      <c r="J8270" s="2"/>
      <c r="K8270" s="68"/>
    </row>
    <row r="8271" spans="6:11">
      <c r="F8271" s="2"/>
      <c r="G8271" s="2"/>
      <c r="H8271" s="2"/>
      <c r="I8271" s="64"/>
      <c r="J8271" s="2"/>
      <c r="K8271" s="68"/>
    </row>
    <row r="8272" spans="6:11">
      <c r="F8272" s="2"/>
      <c r="G8272" s="2"/>
      <c r="H8272" s="2"/>
      <c r="I8272" s="64"/>
      <c r="J8272" s="2"/>
      <c r="K8272" s="68"/>
    </row>
    <row r="8273" spans="6:11">
      <c r="F8273" s="2"/>
      <c r="G8273" s="2"/>
      <c r="H8273" s="2"/>
      <c r="I8273" s="64"/>
      <c r="J8273" s="2"/>
      <c r="K8273" s="68"/>
    </row>
    <row r="8274" spans="6:11">
      <c r="F8274" s="2"/>
      <c r="G8274" s="2"/>
      <c r="H8274" s="2"/>
      <c r="I8274" s="64"/>
      <c r="J8274" s="2"/>
      <c r="K8274" s="68"/>
    </row>
    <row r="8275" spans="6:11">
      <c r="F8275" s="2"/>
      <c r="G8275" s="2"/>
      <c r="H8275" s="2"/>
      <c r="I8275" s="64"/>
      <c r="J8275" s="2"/>
      <c r="K8275" s="68"/>
    </row>
    <row r="8276" spans="6:11">
      <c r="F8276" s="2"/>
      <c r="G8276" s="2"/>
      <c r="H8276" s="2"/>
      <c r="I8276" s="64"/>
      <c r="J8276" s="2"/>
      <c r="K8276" s="68"/>
    </row>
    <row r="8277" spans="6:11">
      <c r="F8277" s="2"/>
      <c r="G8277" s="2"/>
      <c r="H8277" s="2"/>
      <c r="I8277" s="64"/>
      <c r="J8277" s="2"/>
      <c r="K8277" s="68"/>
    </row>
    <row r="8278" spans="6:11">
      <c r="F8278" s="2"/>
      <c r="G8278" s="2"/>
      <c r="H8278" s="2"/>
      <c r="I8278" s="64"/>
      <c r="J8278" s="2"/>
      <c r="K8278" s="68"/>
    </row>
    <row r="8279" spans="6:11">
      <c r="F8279" s="2"/>
      <c r="G8279" s="2"/>
      <c r="H8279" s="2"/>
      <c r="I8279" s="64"/>
      <c r="J8279" s="2"/>
      <c r="K8279" s="68"/>
    </row>
    <row r="8280" spans="6:11">
      <c r="F8280" s="2"/>
      <c r="G8280" s="2"/>
      <c r="H8280" s="2"/>
      <c r="I8280" s="64"/>
      <c r="J8280" s="2"/>
      <c r="K8280" s="68"/>
    </row>
    <row r="8281" spans="6:11">
      <c r="F8281" s="2"/>
      <c r="G8281" s="2"/>
      <c r="H8281" s="2"/>
      <c r="I8281" s="64"/>
      <c r="J8281" s="2"/>
      <c r="K8281" s="68"/>
    </row>
    <row r="8282" spans="6:11">
      <c r="F8282" s="2"/>
      <c r="G8282" s="2"/>
      <c r="H8282" s="2"/>
      <c r="I8282" s="64"/>
      <c r="J8282" s="2"/>
      <c r="K8282" s="68"/>
    </row>
    <row r="8283" spans="6:11">
      <c r="F8283" s="2"/>
      <c r="G8283" s="2"/>
      <c r="H8283" s="2"/>
      <c r="I8283" s="64"/>
      <c r="J8283" s="2"/>
      <c r="K8283" s="68"/>
    </row>
    <row r="8284" spans="6:11">
      <c r="F8284" s="2"/>
      <c r="G8284" s="2"/>
      <c r="H8284" s="2"/>
      <c r="I8284" s="64"/>
      <c r="J8284" s="2"/>
      <c r="K8284" s="68"/>
    </row>
    <row r="8285" spans="6:11">
      <c r="F8285" s="2"/>
      <c r="G8285" s="2"/>
      <c r="H8285" s="2"/>
      <c r="I8285" s="64"/>
      <c r="J8285" s="2"/>
      <c r="K8285" s="68"/>
    </row>
    <row r="8286" spans="6:11">
      <c r="F8286" s="2"/>
      <c r="G8286" s="2"/>
      <c r="H8286" s="2"/>
      <c r="I8286" s="64"/>
      <c r="J8286" s="2"/>
      <c r="K8286" s="68"/>
    </row>
    <row r="8287" spans="6:11">
      <c r="F8287" s="2"/>
      <c r="G8287" s="2"/>
      <c r="H8287" s="2"/>
      <c r="I8287" s="64"/>
      <c r="J8287" s="2"/>
      <c r="K8287" s="68"/>
    </row>
    <row r="8288" spans="6:11">
      <c r="F8288" s="2"/>
      <c r="G8288" s="2"/>
      <c r="H8288" s="2"/>
      <c r="I8288" s="64"/>
      <c r="J8288" s="2"/>
      <c r="K8288" s="68"/>
    </row>
    <row r="8289" spans="6:11">
      <c r="F8289" s="2"/>
      <c r="G8289" s="2"/>
      <c r="H8289" s="2"/>
      <c r="I8289" s="64"/>
      <c r="J8289" s="2"/>
      <c r="K8289" s="68"/>
    </row>
    <row r="8290" spans="6:11">
      <c r="F8290" s="2"/>
      <c r="G8290" s="2"/>
      <c r="H8290" s="2"/>
      <c r="I8290" s="64"/>
      <c r="J8290" s="2"/>
      <c r="K8290" s="68"/>
    </row>
    <row r="8291" spans="6:11">
      <c r="F8291" s="2"/>
      <c r="G8291" s="2"/>
      <c r="H8291" s="2"/>
      <c r="I8291" s="64"/>
      <c r="J8291" s="2"/>
      <c r="K8291" s="68"/>
    </row>
    <row r="8292" spans="6:11">
      <c r="F8292" s="2"/>
      <c r="G8292" s="2"/>
      <c r="H8292" s="2"/>
      <c r="I8292" s="64"/>
      <c r="J8292" s="2"/>
      <c r="K8292" s="68"/>
    </row>
    <row r="8293" spans="6:11">
      <c r="F8293" s="2"/>
      <c r="G8293" s="2"/>
      <c r="H8293" s="2"/>
      <c r="I8293" s="64"/>
      <c r="J8293" s="2"/>
      <c r="K8293" s="68"/>
    </row>
    <row r="8294" spans="6:11">
      <c r="F8294" s="2"/>
      <c r="G8294" s="2"/>
      <c r="H8294" s="2"/>
      <c r="I8294" s="64"/>
      <c r="J8294" s="2"/>
      <c r="K8294" s="68"/>
    </row>
    <row r="8295" spans="6:11">
      <c r="F8295" s="2"/>
      <c r="G8295" s="2"/>
      <c r="H8295" s="2"/>
      <c r="I8295" s="64"/>
      <c r="J8295" s="2"/>
      <c r="K8295" s="68"/>
    </row>
    <row r="8296" spans="6:11">
      <c r="F8296" s="2"/>
      <c r="G8296" s="2"/>
      <c r="H8296" s="2"/>
      <c r="I8296" s="64"/>
      <c r="J8296" s="2"/>
      <c r="K8296" s="68"/>
    </row>
    <row r="8297" spans="6:11">
      <c r="F8297" s="2"/>
      <c r="G8297" s="2"/>
      <c r="H8297" s="2"/>
      <c r="I8297" s="64"/>
      <c r="J8297" s="2"/>
      <c r="K8297" s="68"/>
    </row>
    <row r="8298" spans="6:11">
      <c r="F8298" s="2"/>
      <c r="G8298" s="2"/>
      <c r="H8298" s="2"/>
      <c r="I8298" s="64"/>
      <c r="J8298" s="2"/>
      <c r="K8298" s="68"/>
    </row>
    <row r="8299" spans="6:11">
      <c r="F8299" s="2"/>
      <c r="G8299" s="2"/>
      <c r="H8299" s="2"/>
      <c r="I8299" s="64"/>
      <c r="J8299" s="2"/>
      <c r="K8299" s="68"/>
    </row>
    <row r="8300" spans="6:11">
      <c r="F8300" s="2"/>
      <c r="G8300" s="2"/>
      <c r="H8300" s="2"/>
      <c r="I8300" s="64"/>
      <c r="J8300" s="2"/>
      <c r="K8300" s="68"/>
    </row>
    <row r="8301" spans="6:11">
      <c r="F8301" s="2"/>
      <c r="G8301" s="2"/>
      <c r="H8301" s="2"/>
      <c r="I8301" s="64"/>
      <c r="J8301" s="2"/>
      <c r="K8301" s="68"/>
    </row>
    <row r="8302" spans="6:11">
      <c r="F8302" s="2"/>
      <c r="G8302" s="2"/>
      <c r="H8302" s="2"/>
      <c r="I8302" s="64"/>
      <c r="J8302" s="2"/>
      <c r="K8302" s="68"/>
    </row>
    <row r="8303" spans="6:11">
      <c r="F8303" s="2"/>
      <c r="G8303" s="2"/>
      <c r="H8303" s="2"/>
      <c r="I8303" s="64"/>
      <c r="J8303" s="2"/>
      <c r="K8303" s="68"/>
    </row>
    <row r="8304" spans="6:11">
      <c r="F8304" s="2"/>
      <c r="G8304" s="2"/>
      <c r="H8304" s="2"/>
      <c r="I8304" s="64"/>
      <c r="J8304" s="2"/>
      <c r="K8304" s="68"/>
    </row>
    <row r="8305" spans="6:11">
      <c r="F8305" s="2"/>
      <c r="G8305" s="2"/>
      <c r="H8305" s="2"/>
      <c r="I8305" s="64"/>
      <c r="J8305" s="2"/>
      <c r="K8305" s="68"/>
    </row>
    <row r="8306" spans="6:11">
      <c r="F8306" s="2"/>
      <c r="G8306" s="2"/>
      <c r="H8306" s="2"/>
      <c r="I8306" s="64"/>
      <c r="J8306" s="2"/>
      <c r="K8306" s="68"/>
    </row>
    <row r="8307" spans="6:11">
      <c r="F8307" s="2"/>
      <c r="G8307" s="2"/>
      <c r="H8307" s="2"/>
      <c r="I8307" s="64"/>
      <c r="J8307" s="2"/>
      <c r="K8307" s="68"/>
    </row>
    <row r="8308" spans="6:11">
      <c r="F8308" s="2"/>
      <c r="G8308" s="2"/>
      <c r="H8308" s="2"/>
      <c r="I8308" s="64"/>
      <c r="J8308" s="2"/>
      <c r="K8308" s="68"/>
    </row>
    <row r="8309" spans="6:11">
      <c r="F8309" s="2"/>
      <c r="G8309" s="2"/>
      <c r="H8309" s="2"/>
      <c r="I8309" s="64"/>
      <c r="J8309" s="2"/>
      <c r="K8309" s="68"/>
    </row>
    <row r="8310" spans="6:11">
      <c r="F8310" s="2"/>
      <c r="G8310" s="2"/>
      <c r="H8310" s="2"/>
      <c r="I8310" s="64"/>
      <c r="J8310" s="2"/>
      <c r="K8310" s="68"/>
    </row>
    <row r="8311" spans="6:11">
      <c r="F8311" s="2"/>
      <c r="G8311" s="2"/>
      <c r="H8311" s="2"/>
      <c r="I8311" s="64"/>
      <c r="J8311" s="2"/>
      <c r="K8311" s="68"/>
    </row>
    <row r="8312" spans="6:11">
      <c r="F8312" s="2"/>
      <c r="G8312" s="2"/>
      <c r="H8312" s="2"/>
      <c r="I8312" s="64"/>
      <c r="J8312" s="2"/>
      <c r="K8312" s="68"/>
    </row>
    <row r="8313" spans="6:11">
      <c r="F8313" s="2"/>
      <c r="G8313" s="2"/>
      <c r="H8313" s="2"/>
      <c r="I8313" s="64"/>
      <c r="J8313" s="2"/>
      <c r="K8313" s="68"/>
    </row>
    <row r="8314" spans="6:11">
      <c r="F8314" s="2"/>
      <c r="G8314" s="2"/>
      <c r="H8314" s="2"/>
      <c r="I8314" s="64"/>
      <c r="J8314" s="2"/>
      <c r="K8314" s="68"/>
    </row>
    <row r="8315" spans="6:11">
      <c r="F8315" s="2"/>
      <c r="G8315" s="2"/>
      <c r="H8315" s="2"/>
      <c r="I8315" s="64"/>
      <c r="J8315" s="2"/>
      <c r="K8315" s="68"/>
    </row>
    <row r="8316" spans="6:11">
      <c r="F8316" s="2"/>
      <c r="G8316" s="2"/>
      <c r="H8316" s="2"/>
      <c r="I8316" s="64"/>
      <c r="J8316" s="2"/>
      <c r="K8316" s="68"/>
    </row>
    <row r="8317" spans="6:11">
      <c r="F8317" s="2"/>
      <c r="G8317" s="2"/>
      <c r="H8317" s="2"/>
      <c r="I8317" s="64"/>
      <c r="J8317" s="2"/>
      <c r="K8317" s="68"/>
    </row>
    <row r="8318" spans="6:11">
      <c r="F8318" s="2"/>
      <c r="G8318" s="2"/>
      <c r="H8318" s="2"/>
      <c r="I8318" s="64"/>
      <c r="J8318" s="2"/>
      <c r="K8318" s="68"/>
    </row>
    <row r="8319" spans="6:11">
      <c r="F8319" s="2"/>
      <c r="G8319" s="2"/>
      <c r="H8319" s="2"/>
      <c r="I8319" s="64"/>
      <c r="J8319" s="2"/>
      <c r="K8319" s="68"/>
    </row>
    <row r="8320" spans="6:11">
      <c r="F8320" s="2"/>
      <c r="G8320" s="2"/>
      <c r="H8320" s="2"/>
      <c r="I8320" s="64"/>
      <c r="J8320" s="2"/>
      <c r="K8320" s="68"/>
    </row>
    <row r="8321" spans="6:11">
      <c r="F8321" s="2"/>
      <c r="G8321" s="2"/>
      <c r="H8321" s="2"/>
      <c r="I8321" s="64"/>
      <c r="J8321" s="2"/>
      <c r="K8321" s="68"/>
    </row>
    <row r="8322" spans="6:11">
      <c r="F8322" s="2"/>
      <c r="G8322" s="2"/>
      <c r="H8322" s="2"/>
      <c r="I8322" s="64"/>
      <c r="J8322" s="2"/>
      <c r="K8322" s="68"/>
    </row>
    <row r="8323" spans="6:11">
      <c r="F8323" s="2"/>
      <c r="G8323" s="2"/>
      <c r="H8323" s="2"/>
      <c r="I8323" s="64"/>
      <c r="J8323" s="2"/>
      <c r="K8323" s="68"/>
    </row>
    <row r="8324" spans="6:11">
      <c r="F8324" s="2"/>
      <c r="G8324" s="2"/>
      <c r="H8324" s="2"/>
      <c r="I8324" s="64"/>
      <c r="J8324" s="2"/>
      <c r="K8324" s="68"/>
    </row>
    <row r="8325" spans="6:11">
      <c r="F8325" s="2"/>
      <c r="G8325" s="2"/>
      <c r="H8325" s="2"/>
      <c r="I8325" s="64"/>
      <c r="J8325" s="2"/>
      <c r="K8325" s="68"/>
    </row>
    <row r="8326" spans="6:11">
      <c r="F8326" s="2"/>
      <c r="G8326" s="2"/>
      <c r="H8326" s="2"/>
      <c r="I8326" s="64"/>
      <c r="J8326" s="2"/>
      <c r="K8326" s="68"/>
    </row>
    <row r="8327" spans="6:11">
      <c r="F8327" s="2"/>
      <c r="G8327" s="2"/>
      <c r="H8327" s="2"/>
      <c r="I8327" s="64"/>
      <c r="J8327" s="2"/>
      <c r="K8327" s="68"/>
    </row>
    <row r="8328" spans="6:11">
      <c r="F8328" s="2"/>
      <c r="G8328" s="2"/>
      <c r="H8328" s="2"/>
      <c r="I8328" s="64"/>
      <c r="J8328" s="2"/>
      <c r="K8328" s="68"/>
    </row>
    <row r="8329" spans="6:11">
      <c r="F8329" s="2"/>
      <c r="G8329" s="2"/>
      <c r="H8329" s="2"/>
      <c r="I8329" s="64"/>
      <c r="J8329" s="2"/>
      <c r="K8329" s="68"/>
    </row>
    <row r="8330" spans="6:11">
      <c r="F8330" s="2"/>
      <c r="G8330" s="2"/>
      <c r="H8330" s="2"/>
      <c r="I8330" s="64"/>
      <c r="J8330" s="2"/>
      <c r="K8330" s="68"/>
    </row>
    <row r="8331" spans="6:11">
      <c r="F8331" s="2"/>
      <c r="G8331" s="2"/>
      <c r="H8331" s="2"/>
      <c r="I8331" s="64"/>
      <c r="J8331" s="2"/>
      <c r="K8331" s="68"/>
    </row>
    <row r="8332" spans="6:11">
      <c r="F8332" s="2"/>
      <c r="G8332" s="2"/>
      <c r="H8332" s="2"/>
      <c r="I8332" s="64"/>
      <c r="J8332" s="2"/>
      <c r="K8332" s="68"/>
    </row>
    <row r="8333" spans="6:11">
      <c r="F8333" s="2"/>
      <c r="G8333" s="2"/>
      <c r="H8333" s="2"/>
      <c r="I8333" s="64"/>
      <c r="J8333" s="2"/>
      <c r="K8333" s="68"/>
    </row>
    <row r="8334" spans="6:11">
      <c r="F8334" s="2"/>
      <c r="G8334" s="2"/>
      <c r="H8334" s="2"/>
      <c r="I8334" s="64"/>
      <c r="J8334" s="2"/>
      <c r="K8334" s="68"/>
    </row>
    <row r="8335" spans="6:11">
      <c r="F8335" s="2"/>
      <c r="G8335" s="2"/>
      <c r="H8335" s="2"/>
      <c r="I8335" s="64"/>
      <c r="J8335" s="2"/>
      <c r="K8335" s="68"/>
    </row>
    <row r="8336" spans="6:11">
      <c r="F8336" s="2"/>
      <c r="G8336" s="2"/>
      <c r="H8336" s="2"/>
      <c r="I8336" s="64"/>
      <c r="J8336" s="2"/>
      <c r="K8336" s="68"/>
    </row>
    <row r="8337" spans="6:11">
      <c r="F8337" s="2"/>
      <c r="G8337" s="2"/>
      <c r="H8337" s="2"/>
      <c r="I8337" s="64"/>
      <c r="J8337" s="2"/>
      <c r="K8337" s="68"/>
    </row>
    <row r="8338" spans="6:11">
      <c r="F8338" s="2"/>
      <c r="G8338" s="2"/>
      <c r="H8338" s="2"/>
      <c r="I8338" s="64"/>
      <c r="J8338" s="2"/>
      <c r="K8338" s="68"/>
    </row>
    <row r="8339" spans="6:11">
      <c r="F8339" s="2"/>
      <c r="G8339" s="2"/>
      <c r="H8339" s="2"/>
      <c r="I8339" s="64"/>
      <c r="J8339" s="2"/>
      <c r="K8339" s="68"/>
    </row>
    <row r="8340" spans="6:11">
      <c r="F8340" s="2"/>
      <c r="G8340" s="2"/>
      <c r="H8340" s="2"/>
      <c r="I8340" s="64"/>
      <c r="J8340" s="2"/>
      <c r="K8340" s="68"/>
    </row>
    <row r="8341" spans="6:11">
      <c r="F8341" s="2"/>
      <c r="G8341" s="2"/>
      <c r="H8341" s="2"/>
      <c r="I8341" s="64"/>
      <c r="J8341" s="2"/>
      <c r="K8341" s="68"/>
    </row>
    <row r="8342" spans="6:11">
      <c r="F8342" s="2"/>
      <c r="G8342" s="2"/>
      <c r="H8342" s="2"/>
      <c r="I8342" s="64"/>
      <c r="J8342" s="2"/>
      <c r="K8342" s="68"/>
    </row>
    <row r="8343" spans="6:11">
      <c r="F8343" s="2"/>
      <c r="G8343" s="2"/>
      <c r="H8343" s="2"/>
      <c r="I8343" s="64"/>
      <c r="J8343" s="2"/>
      <c r="K8343" s="68"/>
    </row>
    <row r="8344" spans="6:11">
      <c r="F8344" s="2"/>
      <c r="G8344" s="2"/>
      <c r="H8344" s="2"/>
      <c r="I8344" s="64"/>
      <c r="J8344" s="2"/>
      <c r="K8344" s="68"/>
    </row>
    <row r="8345" spans="6:11">
      <c r="F8345" s="2"/>
      <c r="G8345" s="2"/>
      <c r="H8345" s="2"/>
      <c r="I8345" s="64"/>
      <c r="J8345" s="2"/>
      <c r="K8345" s="68"/>
    </row>
    <row r="8346" spans="6:11">
      <c r="F8346" s="2"/>
      <c r="G8346" s="2"/>
      <c r="H8346" s="2"/>
      <c r="I8346" s="64"/>
      <c r="J8346" s="2"/>
      <c r="K8346" s="68"/>
    </row>
    <row r="8347" spans="6:11">
      <c r="F8347" s="2"/>
      <c r="G8347" s="2"/>
      <c r="H8347" s="2"/>
      <c r="I8347" s="64"/>
      <c r="J8347" s="2"/>
      <c r="K8347" s="68"/>
    </row>
    <row r="8348" spans="6:11">
      <c r="F8348" s="2"/>
      <c r="G8348" s="2"/>
      <c r="H8348" s="2"/>
      <c r="I8348" s="64"/>
      <c r="J8348" s="2"/>
      <c r="K8348" s="68"/>
    </row>
    <row r="8349" spans="6:11">
      <c r="F8349" s="2"/>
      <c r="G8349" s="2"/>
      <c r="H8349" s="2"/>
      <c r="I8349" s="64"/>
      <c r="J8349" s="2"/>
      <c r="K8349" s="68"/>
    </row>
    <row r="8350" spans="6:11">
      <c r="F8350" s="2"/>
      <c r="G8350" s="2"/>
      <c r="H8350" s="2"/>
      <c r="I8350" s="64"/>
      <c r="J8350" s="2"/>
      <c r="K8350" s="68"/>
    </row>
    <row r="8351" spans="6:11">
      <c r="F8351" s="2"/>
      <c r="G8351" s="2"/>
      <c r="H8351" s="2"/>
      <c r="I8351" s="64"/>
      <c r="J8351" s="2"/>
      <c r="K8351" s="68"/>
    </row>
    <row r="8352" spans="6:11">
      <c r="F8352" s="2"/>
      <c r="G8352" s="2"/>
      <c r="H8352" s="2"/>
      <c r="I8352" s="64"/>
      <c r="J8352" s="2"/>
      <c r="K8352" s="68"/>
    </row>
    <row r="8353" spans="6:11">
      <c r="F8353" s="2"/>
      <c r="G8353" s="2"/>
      <c r="H8353" s="2"/>
      <c r="I8353" s="64"/>
      <c r="J8353" s="2"/>
      <c r="K8353" s="68"/>
    </row>
    <row r="8354" spans="6:11">
      <c r="F8354" s="2"/>
      <c r="G8354" s="2"/>
      <c r="H8354" s="2"/>
      <c r="I8354" s="64"/>
      <c r="J8354" s="2"/>
      <c r="K8354" s="68"/>
    </row>
    <row r="8355" spans="6:11">
      <c r="F8355" s="2"/>
      <c r="G8355" s="2"/>
      <c r="H8355" s="2"/>
      <c r="I8355" s="64"/>
      <c r="J8355" s="2"/>
      <c r="K8355" s="68"/>
    </row>
    <row r="8356" spans="6:11">
      <c r="F8356" s="2"/>
      <c r="G8356" s="2"/>
      <c r="H8356" s="2"/>
      <c r="I8356" s="64"/>
      <c r="J8356" s="2"/>
      <c r="K8356" s="68"/>
    </row>
    <row r="8357" spans="6:11">
      <c r="F8357" s="2"/>
      <c r="G8357" s="2"/>
      <c r="H8357" s="2"/>
      <c r="I8357" s="64"/>
      <c r="J8357" s="2"/>
      <c r="K8357" s="68"/>
    </row>
    <row r="8358" spans="6:11">
      <c r="F8358" s="2"/>
      <c r="G8358" s="2"/>
      <c r="H8358" s="2"/>
      <c r="I8358" s="64"/>
      <c r="J8358" s="2"/>
      <c r="K8358" s="68"/>
    </row>
    <row r="8359" spans="6:11">
      <c r="F8359" s="2"/>
      <c r="G8359" s="2"/>
      <c r="H8359" s="2"/>
      <c r="I8359" s="64"/>
      <c r="J8359" s="2"/>
      <c r="K8359" s="68"/>
    </row>
    <row r="8360" spans="6:11">
      <c r="F8360" s="2"/>
      <c r="G8360" s="2"/>
      <c r="H8360" s="2"/>
      <c r="I8360" s="64"/>
      <c r="J8360" s="2"/>
      <c r="K8360" s="68"/>
    </row>
    <row r="8361" spans="6:11">
      <c r="F8361" s="2"/>
      <c r="G8361" s="2"/>
      <c r="H8361" s="2"/>
      <c r="I8361" s="64"/>
      <c r="J8361" s="2"/>
      <c r="K8361" s="68"/>
    </row>
    <row r="8362" spans="6:11">
      <c r="F8362" s="2"/>
      <c r="G8362" s="2"/>
      <c r="H8362" s="2"/>
      <c r="I8362" s="64"/>
      <c r="J8362" s="2"/>
      <c r="K8362" s="68"/>
    </row>
    <row r="8363" spans="6:11">
      <c r="F8363" s="2"/>
      <c r="G8363" s="2"/>
      <c r="H8363" s="2"/>
      <c r="I8363" s="64"/>
      <c r="J8363" s="2"/>
      <c r="K8363" s="68"/>
    </row>
    <row r="8364" spans="6:11">
      <c r="F8364" s="2"/>
      <c r="G8364" s="2"/>
      <c r="H8364" s="2"/>
      <c r="I8364" s="64"/>
      <c r="J8364" s="2"/>
      <c r="K8364" s="68"/>
    </row>
    <row r="8365" spans="6:11">
      <c r="F8365" s="2"/>
      <c r="G8365" s="2"/>
      <c r="H8365" s="2"/>
      <c r="I8365" s="64"/>
      <c r="J8365" s="2"/>
      <c r="K8365" s="68"/>
    </row>
    <row r="8366" spans="6:11">
      <c r="F8366" s="2"/>
      <c r="G8366" s="2"/>
      <c r="H8366" s="2"/>
      <c r="I8366" s="64"/>
      <c r="J8366" s="2"/>
      <c r="K8366" s="68"/>
    </row>
    <row r="8367" spans="6:11">
      <c r="F8367" s="2"/>
      <c r="G8367" s="2"/>
      <c r="H8367" s="2"/>
      <c r="I8367" s="64"/>
      <c r="J8367" s="2"/>
      <c r="K8367" s="68"/>
    </row>
    <row r="8368" spans="6:11">
      <c r="F8368" s="2"/>
      <c r="G8368" s="2"/>
      <c r="H8368" s="2"/>
      <c r="I8368" s="64"/>
      <c r="J8368" s="2"/>
      <c r="K8368" s="68"/>
    </row>
    <row r="8369" spans="6:11">
      <c r="F8369" s="2"/>
      <c r="G8369" s="2"/>
      <c r="H8369" s="2"/>
      <c r="I8369" s="64"/>
      <c r="J8369" s="2"/>
      <c r="K8369" s="68"/>
    </row>
    <row r="8370" spans="6:11">
      <c r="F8370" s="2"/>
      <c r="G8370" s="2"/>
      <c r="H8370" s="2"/>
      <c r="I8370" s="64"/>
      <c r="J8370" s="2"/>
      <c r="K8370" s="68"/>
    </row>
    <row r="8371" spans="6:11">
      <c r="F8371" s="2"/>
      <c r="G8371" s="2"/>
      <c r="H8371" s="2"/>
      <c r="I8371" s="64"/>
      <c r="J8371" s="2"/>
      <c r="K8371" s="68"/>
    </row>
    <row r="8372" spans="6:11">
      <c r="F8372" s="2"/>
      <c r="G8372" s="2"/>
      <c r="H8372" s="2"/>
      <c r="I8372" s="64"/>
      <c r="J8372" s="2"/>
      <c r="K8372" s="68"/>
    </row>
    <row r="8373" spans="6:11">
      <c r="F8373" s="2"/>
      <c r="G8373" s="2"/>
      <c r="H8373" s="2"/>
      <c r="I8373" s="64"/>
      <c r="J8373" s="2"/>
      <c r="K8373" s="68"/>
    </row>
    <row r="8374" spans="6:11">
      <c r="F8374" s="2"/>
      <c r="G8374" s="2"/>
      <c r="H8374" s="2"/>
      <c r="I8374" s="64"/>
      <c r="J8374" s="2"/>
      <c r="K8374" s="68"/>
    </row>
    <row r="8375" spans="6:11">
      <c r="F8375" s="2"/>
      <c r="G8375" s="2"/>
      <c r="H8375" s="2"/>
      <c r="I8375" s="64"/>
      <c r="J8375" s="2"/>
      <c r="K8375" s="68"/>
    </row>
    <row r="8376" spans="6:11">
      <c r="F8376" s="2"/>
      <c r="G8376" s="2"/>
      <c r="H8376" s="2"/>
      <c r="I8376" s="64"/>
      <c r="J8376" s="2"/>
      <c r="K8376" s="68"/>
    </row>
    <row r="8377" spans="6:11">
      <c r="F8377" s="2"/>
      <c r="G8377" s="2"/>
      <c r="H8377" s="2"/>
      <c r="I8377" s="64"/>
      <c r="J8377" s="2"/>
      <c r="K8377" s="68"/>
    </row>
    <row r="8378" spans="6:11">
      <c r="F8378" s="2"/>
      <c r="G8378" s="2"/>
      <c r="H8378" s="2"/>
      <c r="I8378" s="64"/>
      <c r="J8378" s="2"/>
      <c r="K8378" s="68"/>
    </row>
    <row r="8379" spans="6:11">
      <c r="F8379" s="2"/>
      <c r="G8379" s="2"/>
      <c r="H8379" s="2"/>
      <c r="I8379" s="64"/>
      <c r="J8379" s="2"/>
      <c r="K8379" s="68"/>
    </row>
    <row r="8380" spans="6:11">
      <c r="F8380" s="2"/>
      <c r="G8380" s="2"/>
      <c r="H8380" s="2"/>
      <c r="I8380" s="64"/>
      <c r="J8380" s="2"/>
      <c r="K8380" s="68"/>
    </row>
    <row r="8381" spans="6:11">
      <c r="F8381" s="2"/>
      <c r="G8381" s="2"/>
      <c r="H8381" s="2"/>
      <c r="I8381" s="64"/>
      <c r="J8381" s="2"/>
      <c r="K8381" s="68"/>
    </row>
    <row r="8382" spans="6:11">
      <c r="F8382" s="2"/>
      <c r="G8382" s="2"/>
      <c r="H8382" s="2"/>
      <c r="I8382" s="64"/>
      <c r="J8382" s="2"/>
      <c r="K8382" s="68"/>
    </row>
    <row r="8383" spans="6:11">
      <c r="F8383" s="2"/>
      <c r="G8383" s="2"/>
      <c r="H8383" s="2"/>
      <c r="I8383" s="64"/>
      <c r="J8383" s="2"/>
      <c r="K8383" s="68"/>
    </row>
    <row r="8384" spans="6:11">
      <c r="F8384" s="2"/>
      <c r="G8384" s="2"/>
      <c r="H8384" s="2"/>
      <c r="I8384" s="64"/>
      <c r="J8384" s="2"/>
      <c r="K8384" s="68"/>
    </row>
    <row r="8385" spans="6:11">
      <c r="F8385" s="2"/>
      <c r="G8385" s="2"/>
      <c r="H8385" s="2"/>
      <c r="I8385" s="64"/>
      <c r="J8385" s="2"/>
      <c r="K8385" s="68"/>
    </row>
    <row r="8386" spans="6:11">
      <c r="F8386" s="2"/>
      <c r="G8386" s="2"/>
      <c r="H8386" s="2"/>
      <c r="I8386" s="64"/>
      <c r="J8386" s="2"/>
      <c r="K8386" s="68"/>
    </row>
    <row r="8387" spans="6:11">
      <c r="F8387" s="2"/>
      <c r="G8387" s="2"/>
      <c r="H8387" s="2"/>
      <c r="I8387" s="64"/>
      <c r="J8387" s="2"/>
      <c r="K8387" s="68"/>
    </row>
    <row r="8388" spans="6:11">
      <c r="F8388" s="2"/>
      <c r="G8388" s="2"/>
      <c r="H8388" s="2"/>
      <c r="I8388" s="64"/>
      <c r="J8388" s="2"/>
      <c r="K8388" s="68"/>
    </row>
    <row r="8389" spans="6:11">
      <c r="F8389" s="2"/>
      <c r="G8389" s="2"/>
      <c r="H8389" s="2"/>
      <c r="I8389" s="64"/>
      <c r="J8389" s="2"/>
      <c r="K8389" s="68"/>
    </row>
    <row r="8390" spans="6:11">
      <c r="F8390" s="2"/>
      <c r="G8390" s="2"/>
      <c r="H8390" s="2"/>
      <c r="I8390" s="64"/>
      <c r="J8390" s="2"/>
      <c r="K8390" s="68"/>
    </row>
    <row r="8391" spans="6:11">
      <c r="F8391" s="2"/>
      <c r="G8391" s="2"/>
      <c r="H8391" s="2"/>
      <c r="I8391" s="64"/>
      <c r="J8391" s="2"/>
      <c r="K8391" s="68"/>
    </row>
    <row r="8392" spans="6:11">
      <c r="F8392" s="2"/>
      <c r="G8392" s="2"/>
      <c r="H8392" s="2"/>
      <c r="I8392" s="64"/>
      <c r="J8392" s="2"/>
      <c r="K8392" s="68"/>
    </row>
    <row r="8393" spans="6:11">
      <c r="F8393" s="2"/>
      <c r="G8393" s="2"/>
      <c r="H8393" s="2"/>
      <c r="I8393" s="64"/>
      <c r="J8393" s="2"/>
      <c r="K8393" s="68"/>
    </row>
    <row r="8394" spans="6:11">
      <c r="F8394" s="2"/>
      <c r="G8394" s="2"/>
      <c r="H8394" s="2"/>
      <c r="I8394" s="64"/>
      <c r="J8394" s="2"/>
      <c r="K8394" s="68"/>
    </row>
    <row r="8395" spans="6:11">
      <c r="F8395" s="2"/>
      <c r="G8395" s="2"/>
      <c r="H8395" s="2"/>
      <c r="I8395" s="64"/>
      <c r="J8395" s="2"/>
      <c r="K8395" s="68"/>
    </row>
    <row r="8396" spans="6:11">
      <c r="F8396" s="2"/>
      <c r="G8396" s="2"/>
      <c r="H8396" s="2"/>
      <c r="I8396" s="64"/>
      <c r="J8396" s="2"/>
      <c r="K8396" s="68"/>
    </row>
    <row r="8397" spans="6:11">
      <c r="F8397" s="2"/>
      <c r="G8397" s="2"/>
      <c r="H8397" s="2"/>
      <c r="I8397" s="64"/>
      <c r="J8397" s="2"/>
      <c r="K8397" s="68"/>
    </row>
    <row r="8398" spans="6:11">
      <c r="F8398" s="2"/>
      <c r="G8398" s="2"/>
      <c r="H8398" s="2"/>
      <c r="I8398" s="64"/>
      <c r="J8398" s="2"/>
      <c r="K8398" s="68"/>
    </row>
    <row r="8399" spans="6:11">
      <c r="F8399" s="2"/>
      <c r="G8399" s="2"/>
      <c r="H8399" s="2"/>
      <c r="I8399" s="64"/>
      <c r="J8399" s="2"/>
      <c r="K8399" s="68"/>
    </row>
    <row r="8400" spans="6:11">
      <c r="F8400" s="2"/>
      <c r="G8400" s="2"/>
      <c r="H8400" s="2"/>
      <c r="I8400" s="64"/>
      <c r="J8400" s="2"/>
      <c r="K8400" s="68"/>
    </row>
    <row r="8401" spans="6:11">
      <c r="F8401" s="2"/>
      <c r="G8401" s="2"/>
      <c r="H8401" s="2"/>
      <c r="I8401" s="64"/>
      <c r="J8401" s="2"/>
      <c r="K8401" s="68"/>
    </row>
    <row r="8402" spans="6:11">
      <c r="F8402" s="2"/>
      <c r="G8402" s="2"/>
      <c r="H8402" s="2"/>
      <c r="I8402" s="64"/>
      <c r="J8402" s="2"/>
      <c r="K8402" s="68"/>
    </row>
    <row r="8403" spans="6:11">
      <c r="F8403" s="2"/>
      <c r="G8403" s="2"/>
      <c r="H8403" s="2"/>
      <c r="I8403" s="64"/>
      <c r="J8403" s="2"/>
      <c r="K8403" s="68"/>
    </row>
    <row r="8404" spans="6:11">
      <c r="F8404" s="2"/>
      <c r="G8404" s="2"/>
      <c r="H8404" s="2"/>
      <c r="I8404" s="64"/>
      <c r="J8404" s="2"/>
      <c r="K8404" s="68"/>
    </row>
    <row r="8405" spans="6:11">
      <c r="F8405" s="2"/>
      <c r="G8405" s="2"/>
      <c r="H8405" s="2"/>
      <c r="I8405" s="64"/>
      <c r="J8405" s="2"/>
      <c r="K8405" s="68"/>
    </row>
    <row r="8406" spans="6:11">
      <c r="F8406" s="2"/>
      <c r="G8406" s="2"/>
      <c r="H8406" s="2"/>
      <c r="I8406" s="64"/>
      <c r="J8406" s="2"/>
      <c r="K8406" s="68"/>
    </row>
    <row r="8407" spans="6:11">
      <c r="F8407" s="2"/>
      <c r="G8407" s="2"/>
      <c r="H8407" s="2"/>
      <c r="I8407" s="64"/>
      <c r="J8407" s="2"/>
      <c r="K8407" s="68"/>
    </row>
    <row r="8408" spans="6:11">
      <c r="F8408" s="2"/>
      <c r="G8408" s="2"/>
      <c r="H8408" s="2"/>
      <c r="I8408" s="64"/>
      <c r="J8408" s="2"/>
      <c r="K8408" s="68"/>
    </row>
    <row r="8409" spans="6:11">
      <c r="F8409" s="2"/>
      <c r="G8409" s="2"/>
      <c r="H8409" s="2"/>
      <c r="I8409" s="64"/>
      <c r="J8409" s="2"/>
      <c r="K8409" s="68"/>
    </row>
    <row r="8410" spans="6:11">
      <c r="F8410" s="2"/>
      <c r="G8410" s="2"/>
      <c r="H8410" s="2"/>
      <c r="I8410" s="64"/>
      <c r="J8410" s="2"/>
      <c r="K8410" s="68"/>
    </row>
    <row r="8411" spans="6:11">
      <c r="F8411" s="2"/>
      <c r="G8411" s="2"/>
      <c r="H8411" s="2"/>
      <c r="I8411" s="64"/>
      <c r="J8411" s="2"/>
      <c r="K8411" s="68"/>
    </row>
    <row r="8412" spans="6:11">
      <c r="F8412" s="2"/>
      <c r="G8412" s="2"/>
      <c r="H8412" s="2"/>
      <c r="I8412" s="64"/>
      <c r="J8412" s="2"/>
      <c r="K8412" s="68"/>
    </row>
    <row r="8413" spans="6:11">
      <c r="F8413" s="2"/>
      <c r="G8413" s="2"/>
      <c r="H8413" s="2"/>
      <c r="I8413" s="64"/>
      <c r="J8413" s="2"/>
      <c r="K8413" s="68"/>
    </row>
    <row r="8414" spans="6:11">
      <c r="F8414" s="2"/>
      <c r="G8414" s="2"/>
      <c r="H8414" s="2"/>
      <c r="I8414" s="64"/>
      <c r="J8414" s="2"/>
      <c r="K8414" s="68"/>
    </row>
    <row r="8415" spans="6:11">
      <c r="F8415" s="2"/>
      <c r="G8415" s="2"/>
      <c r="H8415" s="2"/>
      <c r="I8415" s="64"/>
      <c r="J8415" s="2"/>
      <c r="K8415" s="68"/>
    </row>
    <row r="8416" spans="6:11">
      <c r="F8416" s="2"/>
      <c r="G8416" s="2"/>
      <c r="H8416" s="2"/>
      <c r="I8416" s="64"/>
      <c r="J8416" s="2"/>
      <c r="K8416" s="68"/>
    </row>
    <row r="8417" spans="6:11">
      <c r="F8417" s="2"/>
      <c r="G8417" s="2"/>
      <c r="H8417" s="2"/>
      <c r="I8417" s="64"/>
      <c r="J8417" s="2"/>
      <c r="K8417" s="68"/>
    </row>
    <row r="8418" spans="6:11">
      <c r="F8418" s="2"/>
      <c r="G8418" s="2"/>
      <c r="H8418" s="2"/>
      <c r="I8418" s="64"/>
      <c r="J8418" s="2"/>
      <c r="K8418" s="68"/>
    </row>
    <row r="8419" spans="6:11">
      <c r="F8419" s="2"/>
      <c r="G8419" s="2"/>
      <c r="H8419" s="2"/>
      <c r="I8419" s="64"/>
      <c r="J8419" s="2"/>
      <c r="K8419" s="68"/>
    </row>
    <row r="8420" spans="6:11">
      <c r="F8420" s="2"/>
      <c r="G8420" s="2"/>
      <c r="H8420" s="2"/>
      <c r="I8420" s="64"/>
      <c r="J8420" s="2"/>
      <c r="K8420" s="68"/>
    </row>
    <row r="8421" spans="6:11">
      <c r="F8421" s="2"/>
      <c r="G8421" s="2"/>
      <c r="H8421" s="2"/>
      <c r="I8421" s="64"/>
      <c r="J8421" s="2"/>
      <c r="K8421" s="68"/>
    </row>
    <row r="8422" spans="6:11">
      <c r="F8422" s="2"/>
      <c r="G8422" s="2"/>
      <c r="H8422" s="2"/>
      <c r="I8422" s="64"/>
      <c r="J8422" s="2"/>
      <c r="K8422" s="68"/>
    </row>
    <row r="8423" spans="6:11">
      <c r="F8423" s="2"/>
      <c r="G8423" s="2"/>
      <c r="H8423" s="2"/>
      <c r="I8423" s="64"/>
      <c r="J8423" s="2"/>
      <c r="K8423" s="68"/>
    </row>
    <row r="8424" spans="6:11">
      <c r="F8424" s="2"/>
      <c r="G8424" s="2"/>
      <c r="H8424" s="2"/>
      <c r="I8424" s="64"/>
      <c r="J8424" s="2"/>
      <c r="K8424" s="68"/>
    </row>
    <row r="8425" spans="6:11">
      <c r="F8425" s="2"/>
      <c r="G8425" s="2"/>
      <c r="H8425" s="2"/>
      <c r="I8425" s="64"/>
      <c r="J8425" s="2"/>
      <c r="K8425" s="68"/>
    </row>
    <row r="8426" spans="6:11">
      <c r="F8426" s="2"/>
      <c r="G8426" s="2"/>
      <c r="H8426" s="2"/>
      <c r="I8426" s="64"/>
      <c r="J8426" s="2"/>
      <c r="K8426" s="68"/>
    </row>
    <row r="8427" spans="6:11">
      <c r="F8427" s="2"/>
      <c r="G8427" s="2"/>
      <c r="H8427" s="2"/>
      <c r="I8427" s="64"/>
      <c r="J8427" s="2"/>
      <c r="K8427" s="68"/>
    </row>
    <row r="8428" spans="6:11">
      <c r="F8428" s="2"/>
      <c r="G8428" s="2"/>
      <c r="H8428" s="2"/>
      <c r="I8428" s="64"/>
      <c r="J8428" s="2"/>
      <c r="K8428" s="68"/>
    </row>
    <row r="8429" spans="6:11">
      <c r="F8429" s="2"/>
      <c r="G8429" s="2"/>
      <c r="H8429" s="2"/>
      <c r="I8429" s="64"/>
      <c r="J8429" s="2"/>
      <c r="K8429" s="68"/>
    </row>
    <row r="8430" spans="6:11">
      <c r="F8430" s="2"/>
      <c r="G8430" s="2"/>
      <c r="H8430" s="2"/>
      <c r="I8430" s="64"/>
      <c r="J8430" s="2"/>
      <c r="K8430" s="68"/>
    </row>
    <row r="8431" spans="6:11">
      <c r="F8431" s="2"/>
      <c r="G8431" s="2"/>
      <c r="H8431" s="2"/>
      <c r="I8431" s="64"/>
      <c r="J8431" s="2"/>
      <c r="K8431" s="68"/>
    </row>
    <row r="8432" spans="6:11">
      <c r="F8432" s="2"/>
      <c r="G8432" s="2"/>
      <c r="H8432" s="2"/>
      <c r="I8432" s="64"/>
      <c r="J8432" s="2"/>
      <c r="K8432" s="68"/>
    </row>
    <row r="8433" spans="6:11">
      <c r="F8433" s="2"/>
      <c r="G8433" s="2"/>
      <c r="H8433" s="2"/>
      <c r="I8433" s="64"/>
      <c r="J8433" s="2"/>
      <c r="K8433" s="68"/>
    </row>
    <row r="8434" spans="6:11">
      <c r="F8434" s="2"/>
      <c r="G8434" s="2"/>
      <c r="H8434" s="2"/>
      <c r="I8434" s="64"/>
      <c r="J8434" s="2"/>
      <c r="K8434" s="68"/>
    </row>
    <row r="8435" spans="6:11">
      <c r="F8435" s="2"/>
      <c r="G8435" s="2"/>
      <c r="H8435" s="2"/>
      <c r="I8435" s="64"/>
      <c r="J8435" s="2"/>
      <c r="K8435" s="68"/>
    </row>
    <row r="8436" spans="6:11">
      <c r="F8436" s="2"/>
      <c r="G8436" s="2"/>
      <c r="H8436" s="2"/>
      <c r="I8436" s="64"/>
      <c r="J8436" s="2"/>
      <c r="K8436" s="68"/>
    </row>
    <row r="8437" spans="6:11">
      <c r="F8437" s="2"/>
      <c r="G8437" s="2"/>
      <c r="H8437" s="2"/>
      <c r="I8437" s="64"/>
      <c r="J8437" s="2"/>
      <c r="K8437" s="68"/>
    </row>
    <row r="8438" spans="6:11">
      <c r="F8438" s="2"/>
      <c r="G8438" s="2"/>
      <c r="H8438" s="2"/>
      <c r="I8438" s="64"/>
      <c r="J8438" s="2"/>
      <c r="K8438" s="68"/>
    </row>
    <row r="8439" spans="6:11">
      <c r="F8439" s="2"/>
      <c r="G8439" s="2"/>
      <c r="H8439" s="2"/>
      <c r="I8439" s="64"/>
      <c r="J8439" s="2"/>
      <c r="K8439" s="68"/>
    </row>
    <row r="8440" spans="6:11">
      <c r="F8440" s="2"/>
      <c r="G8440" s="2"/>
      <c r="H8440" s="2"/>
      <c r="I8440" s="64"/>
      <c r="J8440" s="2"/>
      <c r="K8440" s="68"/>
    </row>
    <row r="8441" spans="6:11">
      <c r="F8441" s="2"/>
      <c r="G8441" s="2"/>
      <c r="H8441" s="2"/>
      <c r="I8441" s="64"/>
      <c r="J8441" s="2"/>
      <c r="K8441" s="68"/>
    </row>
    <row r="8442" spans="6:11">
      <c r="F8442" s="2"/>
      <c r="G8442" s="2"/>
      <c r="H8442" s="2"/>
      <c r="I8442" s="64"/>
      <c r="J8442" s="2"/>
      <c r="K8442" s="68"/>
    </row>
    <row r="8443" spans="6:11">
      <c r="F8443" s="2"/>
      <c r="G8443" s="2"/>
      <c r="H8443" s="2"/>
      <c r="I8443" s="64"/>
      <c r="J8443" s="2"/>
      <c r="K8443" s="68"/>
    </row>
    <row r="8444" spans="6:11">
      <c r="F8444" s="2"/>
      <c r="G8444" s="2"/>
      <c r="H8444" s="2"/>
      <c r="I8444" s="64"/>
      <c r="J8444" s="2"/>
      <c r="K8444" s="68"/>
    </row>
    <row r="8445" spans="6:11">
      <c r="F8445" s="2"/>
      <c r="G8445" s="2"/>
      <c r="H8445" s="2"/>
      <c r="I8445" s="64"/>
      <c r="J8445" s="2"/>
      <c r="K8445" s="68"/>
    </row>
    <row r="8446" spans="6:11">
      <c r="F8446" s="2"/>
      <c r="G8446" s="2"/>
      <c r="H8446" s="2"/>
      <c r="I8446" s="64"/>
      <c r="J8446" s="2"/>
      <c r="K8446" s="68"/>
    </row>
    <row r="8447" spans="6:11">
      <c r="F8447" s="2"/>
      <c r="G8447" s="2"/>
      <c r="H8447" s="2"/>
      <c r="I8447" s="64"/>
      <c r="J8447" s="2"/>
      <c r="K8447" s="68"/>
    </row>
    <row r="8448" spans="6:11">
      <c r="F8448" s="2"/>
      <c r="G8448" s="2"/>
      <c r="H8448" s="2"/>
      <c r="I8448" s="64"/>
      <c r="J8448" s="2"/>
      <c r="K8448" s="68"/>
    </row>
    <row r="8449" spans="6:11">
      <c r="F8449" s="2"/>
      <c r="G8449" s="2"/>
      <c r="H8449" s="2"/>
      <c r="I8449" s="64"/>
      <c r="J8449" s="2"/>
      <c r="K8449" s="68"/>
    </row>
    <row r="8450" spans="6:11">
      <c r="F8450" s="2"/>
      <c r="G8450" s="2"/>
      <c r="H8450" s="2"/>
      <c r="I8450" s="64"/>
      <c r="J8450" s="2"/>
      <c r="K8450" s="68"/>
    </row>
    <row r="8451" spans="6:11">
      <c r="F8451" s="2"/>
      <c r="G8451" s="2"/>
      <c r="H8451" s="2"/>
      <c r="I8451" s="64"/>
      <c r="J8451" s="2"/>
      <c r="K8451" s="68"/>
    </row>
    <row r="8452" spans="6:11">
      <c r="F8452" s="2"/>
      <c r="G8452" s="2"/>
      <c r="H8452" s="2"/>
      <c r="I8452" s="64"/>
      <c r="J8452" s="2"/>
      <c r="K8452" s="68"/>
    </row>
    <row r="8453" spans="6:11">
      <c r="F8453" s="2"/>
      <c r="G8453" s="2"/>
      <c r="H8453" s="2"/>
      <c r="I8453" s="64"/>
      <c r="J8453" s="2"/>
      <c r="K8453" s="68"/>
    </row>
    <row r="8454" spans="6:11">
      <c r="F8454" s="2"/>
      <c r="G8454" s="2"/>
      <c r="H8454" s="2"/>
      <c r="I8454" s="64"/>
      <c r="J8454" s="2"/>
      <c r="K8454" s="68"/>
    </row>
    <row r="8455" spans="6:11">
      <c r="F8455" s="2"/>
      <c r="G8455" s="2"/>
      <c r="H8455" s="2"/>
      <c r="I8455" s="64"/>
      <c r="J8455" s="2"/>
      <c r="K8455" s="68"/>
    </row>
    <row r="8456" spans="6:11">
      <c r="F8456" s="2"/>
      <c r="G8456" s="2"/>
      <c r="H8456" s="2"/>
      <c r="I8456" s="64"/>
      <c r="J8456" s="2"/>
      <c r="K8456" s="68"/>
    </row>
    <row r="8457" spans="6:11">
      <c r="F8457" s="2"/>
      <c r="G8457" s="2"/>
      <c r="H8457" s="2"/>
      <c r="I8457" s="64"/>
      <c r="J8457" s="2"/>
      <c r="K8457" s="68"/>
    </row>
    <row r="8458" spans="6:11">
      <c r="F8458" s="2"/>
      <c r="G8458" s="2"/>
      <c r="H8458" s="2"/>
      <c r="I8458" s="64"/>
      <c r="J8458" s="2"/>
      <c r="K8458" s="68"/>
    </row>
    <row r="8459" spans="6:11">
      <c r="F8459" s="2"/>
      <c r="G8459" s="2"/>
      <c r="H8459" s="2"/>
      <c r="I8459" s="64"/>
      <c r="J8459" s="2"/>
      <c r="K8459" s="68"/>
    </row>
    <row r="8460" spans="6:11">
      <c r="F8460" s="2"/>
      <c r="G8460" s="2"/>
      <c r="H8460" s="2"/>
      <c r="I8460" s="64"/>
      <c r="J8460" s="2"/>
      <c r="K8460" s="68"/>
    </row>
    <row r="8461" spans="6:11">
      <c r="F8461" s="2"/>
      <c r="G8461" s="2"/>
      <c r="H8461" s="2"/>
      <c r="I8461" s="64"/>
      <c r="J8461" s="2"/>
      <c r="K8461" s="68"/>
    </row>
    <row r="8462" spans="6:11">
      <c r="F8462" s="2"/>
      <c r="G8462" s="2"/>
      <c r="H8462" s="2"/>
      <c r="I8462" s="64"/>
      <c r="J8462" s="2"/>
      <c r="K8462" s="68"/>
    </row>
    <row r="8463" spans="6:11">
      <c r="F8463" s="2"/>
      <c r="G8463" s="2"/>
      <c r="H8463" s="2"/>
      <c r="I8463" s="64"/>
      <c r="J8463" s="2"/>
      <c r="K8463" s="68"/>
    </row>
    <row r="8464" spans="6:11">
      <c r="F8464" s="2"/>
      <c r="G8464" s="2"/>
      <c r="H8464" s="2"/>
      <c r="I8464" s="64"/>
      <c r="J8464" s="2"/>
      <c r="K8464" s="68"/>
    </row>
    <row r="8465" spans="6:11">
      <c r="F8465" s="2"/>
      <c r="G8465" s="2"/>
      <c r="H8465" s="2"/>
      <c r="I8465" s="64"/>
      <c r="J8465" s="2"/>
      <c r="K8465" s="68"/>
    </row>
    <row r="8466" spans="6:11">
      <c r="F8466" s="2"/>
      <c r="G8466" s="2"/>
      <c r="H8466" s="2"/>
      <c r="I8466" s="64"/>
      <c r="J8466" s="2"/>
      <c r="K8466" s="68"/>
    </row>
    <row r="8467" spans="6:11">
      <c r="F8467" s="2"/>
      <c r="G8467" s="2"/>
      <c r="H8467" s="2"/>
      <c r="I8467" s="64"/>
      <c r="J8467" s="2"/>
      <c r="K8467" s="68"/>
    </row>
    <row r="8468" spans="6:11">
      <c r="F8468" s="2"/>
      <c r="G8468" s="2"/>
      <c r="H8468" s="2"/>
      <c r="I8468" s="64"/>
      <c r="J8468" s="2"/>
      <c r="K8468" s="68"/>
    </row>
    <row r="8469" spans="6:11">
      <c r="F8469" s="2"/>
      <c r="G8469" s="2"/>
      <c r="H8469" s="2"/>
      <c r="I8469" s="64"/>
      <c r="J8469" s="2"/>
      <c r="K8469" s="68"/>
    </row>
    <row r="8470" spans="6:11">
      <c r="F8470" s="2"/>
      <c r="G8470" s="2"/>
      <c r="H8470" s="2"/>
      <c r="I8470" s="64"/>
      <c r="J8470" s="2"/>
      <c r="K8470" s="68"/>
    </row>
    <row r="8471" spans="6:11">
      <c r="F8471" s="2"/>
      <c r="G8471" s="2"/>
      <c r="H8471" s="2"/>
      <c r="I8471" s="64"/>
      <c r="J8471" s="2"/>
      <c r="K8471" s="68"/>
    </row>
    <row r="8472" spans="6:11">
      <c r="F8472" s="2"/>
      <c r="G8472" s="2"/>
      <c r="H8472" s="2"/>
      <c r="I8472" s="64"/>
      <c r="J8472" s="2"/>
      <c r="K8472" s="68"/>
    </row>
    <row r="8473" spans="6:11">
      <c r="F8473" s="2"/>
      <c r="G8473" s="2"/>
      <c r="H8473" s="2"/>
      <c r="I8473" s="64"/>
      <c r="J8473" s="2"/>
      <c r="K8473" s="68"/>
    </row>
    <row r="8474" spans="6:11">
      <c r="F8474" s="2"/>
      <c r="G8474" s="2"/>
      <c r="H8474" s="2"/>
      <c r="I8474" s="64"/>
      <c r="J8474" s="2"/>
      <c r="K8474" s="68"/>
    </row>
    <row r="8475" spans="6:11">
      <c r="F8475" s="2"/>
      <c r="G8475" s="2"/>
      <c r="H8475" s="2"/>
      <c r="I8475" s="64"/>
      <c r="J8475" s="2"/>
      <c r="K8475" s="68"/>
    </row>
    <row r="8476" spans="6:11">
      <c r="F8476" s="2"/>
      <c r="G8476" s="2"/>
      <c r="H8476" s="2"/>
      <c r="I8476" s="64"/>
      <c r="J8476" s="2"/>
      <c r="K8476" s="68"/>
    </row>
    <row r="8477" spans="6:11">
      <c r="F8477" s="2"/>
      <c r="G8477" s="2"/>
      <c r="H8477" s="2"/>
      <c r="I8477" s="64"/>
      <c r="J8477" s="2"/>
      <c r="K8477" s="68"/>
    </row>
    <row r="8478" spans="6:11">
      <c r="F8478" s="2"/>
      <c r="G8478" s="2"/>
      <c r="H8478" s="2"/>
      <c r="I8478" s="64"/>
      <c r="J8478" s="2"/>
      <c r="K8478" s="68"/>
    </row>
    <row r="8479" spans="6:11">
      <c r="F8479" s="2"/>
      <c r="G8479" s="2"/>
      <c r="H8479" s="2"/>
      <c r="I8479" s="64"/>
      <c r="J8479" s="2"/>
      <c r="K8479" s="68"/>
    </row>
    <row r="8480" spans="6:11">
      <c r="F8480" s="2"/>
      <c r="G8480" s="2"/>
      <c r="H8480" s="2"/>
      <c r="I8480" s="64"/>
      <c r="J8480" s="2"/>
      <c r="K8480" s="68"/>
    </row>
    <row r="8481" spans="6:11">
      <c r="F8481" s="2"/>
      <c r="G8481" s="2"/>
      <c r="H8481" s="2"/>
      <c r="I8481" s="64"/>
      <c r="J8481" s="2"/>
      <c r="K8481" s="68"/>
    </row>
    <row r="8482" spans="6:11">
      <c r="F8482" s="2"/>
      <c r="G8482" s="2"/>
      <c r="H8482" s="2"/>
      <c r="I8482" s="64"/>
      <c r="J8482" s="2"/>
      <c r="K8482" s="68"/>
    </row>
    <row r="8483" spans="6:11">
      <c r="F8483" s="2"/>
      <c r="G8483" s="2"/>
      <c r="H8483" s="2"/>
      <c r="I8483" s="64"/>
      <c r="J8483" s="2"/>
      <c r="K8483" s="68"/>
    </row>
    <row r="8484" spans="6:11">
      <c r="F8484" s="2"/>
      <c r="G8484" s="2"/>
      <c r="H8484" s="2"/>
      <c r="I8484" s="64"/>
      <c r="J8484" s="2"/>
      <c r="K8484" s="68"/>
    </row>
    <row r="8485" spans="6:11">
      <c r="F8485" s="2"/>
      <c r="G8485" s="2"/>
      <c r="H8485" s="2"/>
      <c r="I8485" s="64"/>
      <c r="J8485" s="2"/>
      <c r="K8485" s="68"/>
    </row>
    <row r="8486" spans="6:11">
      <c r="F8486" s="2"/>
      <c r="G8486" s="2"/>
      <c r="H8486" s="2"/>
      <c r="I8486" s="64"/>
      <c r="J8486" s="2"/>
      <c r="K8486" s="68"/>
    </row>
    <row r="8487" spans="6:11">
      <c r="F8487" s="2"/>
      <c r="G8487" s="2"/>
      <c r="H8487" s="2"/>
      <c r="I8487" s="64"/>
      <c r="J8487" s="2"/>
      <c r="K8487" s="68"/>
    </row>
    <row r="8488" spans="6:11">
      <c r="F8488" s="2"/>
      <c r="G8488" s="2"/>
      <c r="H8488" s="2"/>
      <c r="I8488" s="64"/>
      <c r="J8488" s="2"/>
      <c r="K8488" s="68"/>
    </row>
    <row r="8489" spans="6:11">
      <c r="F8489" s="2"/>
      <c r="G8489" s="2"/>
      <c r="H8489" s="2"/>
      <c r="I8489" s="64"/>
      <c r="J8489" s="2"/>
      <c r="K8489" s="68"/>
    </row>
    <row r="8490" spans="6:11">
      <c r="F8490" s="2"/>
      <c r="G8490" s="2"/>
      <c r="H8490" s="2"/>
      <c r="I8490" s="64"/>
      <c r="J8490" s="2"/>
      <c r="K8490" s="68"/>
    </row>
    <row r="8491" spans="6:11">
      <c r="F8491" s="2"/>
      <c r="G8491" s="2"/>
      <c r="H8491" s="2"/>
      <c r="I8491" s="64"/>
      <c r="J8491" s="2"/>
      <c r="K8491" s="68"/>
    </row>
    <row r="8492" spans="6:11">
      <c r="F8492" s="2"/>
      <c r="G8492" s="2"/>
      <c r="H8492" s="2"/>
      <c r="I8492" s="64"/>
      <c r="J8492" s="2"/>
      <c r="K8492" s="68"/>
    </row>
    <row r="8493" spans="6:11">
      <c r="F8493" s="2"/>
      <c r="G8493" s="2"/>
      <c r="H8493" s="2"/>
      <c r="I8493" s="64"/>
      <c r="J8493" s="2"/>
      <c r="K8493" s="68"/>
    </row>
    <row r="8494" spans="6:11">
      <c r="F8494" s="2"/>
      <c r="G8494" s="2"/>
      <c r="H8494" s="2"/>
      <c r="I8494" s="64"/>
      <c r="J8494" s="2"/>
      <c r="K8494" s="68"/>
    </row>
    <row r="8495" spans="6:11">
      <c r="F8495" s="2"/>
      <c r="G8495" s="2"/>
      <c r="H8495" s="2"/>
      <c r="I8495" s="64"/>
      <c r="J8495" s="2"/>
      <c r="K8495" s="68"/>
    </row>
    <row r="8496" spans="6:11">
      <c r="F8496" s="2"/>
      <c r="G8496" s="2"/>
      <c r="H8496" s="2"/>
      <c r="I8496" s="64"/>
      <c r="J8496" s="2"/>
      <c r="K8496" s="68"/>
    </row>
    <row r="8497" spans="6:11">
      <c r="F8497" s="2"/>
      <c r="G8497" s="2"/>
      <c r="H8497" s="2"/>
      <c r="I8497" s="64"/>
      <c r="J8497" s="2"/>
      <c r="K8497" s="68"/>
    </row>
    <row r="8498" spans="6:11">
      <c r="F8498" s="2"/>
      <c r="G8498" s="2"/>
      <c r="H8498" s="2"/>
      <c r="I8498" s="64"/>
      <c r="J8498" s="2"/>
      <c r="K8498" s="68"/>
    </row>
    <row r="8499" spans="6:11">
      <c r="F8499" s="2"/>
      <c r="G8499" s="2"/>
      <c r="H8499" s="2"/>
      <c r="I8499" s="64"/>
      <c r="J8499" s="2"/>
      <c r="K8499" s="68"/>
    </row>
    <row r="8500" spans="6:11">
      <c r="F8500" s="2"/>
      <c r="G8500" s="2"/>
      <c r="H8500" s="2"/>
      <c r="I8500" s="64"/>
      <c r="J8500" s="2"/>
      <c r="K8500" s="68"/>
    </row>
    <row r="8501" spans="6:11">
      <c r="F8501" s="2"/>
      <c r="G8501" s="2"/>
      <c r="H8501" s="2"/>
      <c r="I8501" s="64"/>
      <c r="J8501" s="2"/>
      <c r="K8501" s="68"/>
    </row>
    <row r="8502" spans="6:11">
      <c r="F8502" s="2"/>
      <c r="G8502" s="2"/>
      <c r="H8502" s="2"/>
      <c r="I8502" s="64"/>
      <c r="J8502" s="2"/>
      <c r="K8502" s="68"/>
    </row>
    <row r="8503" spans="6:11">
      <c r="F8503" s="2"/>
      <c r="G8503" s="2"/>
      <c r="H8503" s="2"/>
      <c r="I8503" s="64"/>
      <c r="J8503" s="2"/>
      <c r="K8503" s="68"/>
    </row>
    <row r="8504" spans="6:11">
      <c r="F8504" s="2"/>
      <c r="G8504" s="2"/>
      <c r="H8504" s="2"/>
      <c r="I8504" s="64"/>
      <c r="J8504" s="2"/>
      <c r="K8504" s="68"/>
    </row>
    <row r="8505" spans="6:11">
      <c r="F8505" s="2"/>
      <c r="G8505" s="2"/>
      <c r="H8505" s="2"/>
      <c r="I8505" s="64"/>
      <c r="J8505" s="2"/>
      <c r="K8505" s="68"/>
    </row>
    <row r="8506" spans="6:11">
      <c r="F8506" s="2"/>
      <c r="G8506" s="2"/>
      <c r="H8506" s="2"/>
      <c r="I8506" s="64"/>
      <c r="J8506" s="2"/>
      <c r="K8506" s="68"/>
    </row>
    <row r="8507" spans="6:11">
      <c r="F8507" s="2"/>
      <c r="G8507" s="2"/>
      <c r="H8507" s="2"/>
      <c r="I8507" s="64"/>
      <c r="J8507" s="2"/>
      <c r="K8507" s="68"/>
    </row>
    <row r="8508" spans="6:11">
      <c r="F8508" s="2"/>
      <c r="G8508" s="2"/>
      <c r="H8508" s="2"/>
      <c r="I8508" s="64"/>
      <c r="J8508" s="2"/>
      <c r="K8508" s="68"/>
    </row>
    <row r="8509" spans="6:11">
      <c r="F8509" s="2"/>
      <c r="G8509" s="2"/>
      <c r="H8509" s="2"/>
      <c r="I8509" s="64"/>
      <c r="J8509" s="2"/>
      <c r="K8509" s="68"/>
    </row>
    <row r="8510" spans="6:11">
      <c r="F8510" s="2"/>
      <c r="G8510" s="2"/>
      <c r="H8510" s="2"/>
      <c r="I8510" s="64"/>
      <c r="J8510" s="2"/>
      <c r="K8510" s="68"/>
    </row>
    <row r="8511" spans="6:11">
      <c r="F8511" s="2"/>
      <c r="G8511" s="2"/>
      <c r="H8511" s="2"/>
      <c r="I8511" s="64"/>
      <c r="J8511" s="2"/>
      <c r="K8511" s="68"/>
    </row>
    <row r="8512" spans="6:11">
      <c r="F8512" s="2"/>
      <c r="G8512" s="2"/>
      <c r="H8512" s="2"/>
      <c r="I8512" s="64"/>
      <c r="J8512" s="2"/>
      <c r="K8512" s="68"/>
    </row>
    <row r="8513" spans="6:11">
      <c r="F8513" s="2"/>
      <c r="G8513" s="2"/>
      <c r="H8513" s="2"/>
      <c r="I8513" s="64"/>
      <c r="J8513" s="2"/>
      <c r="K8513" s="68"/>
    </row>
    <row r="8514" spans="6:11">
      <c r="F8514" s="2"/>
      <c r="G8514" s="2"/>
      <c r="H8514" s="2"/>
      <c r="I8514" s="64"/>
      <c r="J8514" s="2"/>
      <c r="K8514" s="68"/>
    </row>
    <row r="8515" spans="6:11">
      <c r="F8515" s="2"/>
      <c r="G8515" s="2"/>
      <c r="H8515" s="2"/>
      <c r="I8515" s="64"/>
      <c r="J8515" s="2"/>
      <c r="K8515" s="68"/>
    </row>
    <row r="8516" spans="6:11">
      <c r="F8516" s="2"/>
      <c r="G8516" s="2"/>
      <c r="H8516" s="2"/>
      <c r="I8516" s="64"/>
      <c r="J8516" s="2"/>
      <c r="K8516" s="68"/>
    </row>
    <row r="8517" spans="6:11">
      <c r="F8517" s="2"/>
      <c r="G8517" s="2"/>
      <c r="H8517" s="2"/>
      <c r="I8517" s="64"/>
      <c r="J8517" s="2"/>
      <c r="K8517" s="68"/>
    </row>
    <row r="8518" spans="6:11">
      <c r="F8518" s="2"/>
      <c r="G8518" s="2"/>
      <c r="H8518" s="2"/>
      <c r="I8518" s="64"/>
      <c r="J8518" s="2"/>
      <c r="K8518" s="68"/>
    </row>
    <row r="8519" spans="6:11">
      <c r="F8519" s="2"/>
      <c r="G8519" s="2"/>
      <c r="H8519" s="2"/>
      <c r="I8519" s="64"/>
      <c r="J8519" s="2"/>
      <c r="K8519" s="68"/>
    </row>
    <row r="8520" spans="6:11">
      <c r="F8520" s="2"/>
      <c r="G8520" s="2"/>
      <c r="H8520" s="2"/>
      <c r="I8520" s="64"/>
      <c r="J8520" s="2"/>
      <c r="K8520" s="68"/>
    </row>
    <row r="8521" spans="6:11">
      <c r="F8521" s="2"/>
      <c r="G8521" s="2"/>
      <c r="H8521" s="2"/>
      <c r="I8521" s="64"/>
      <c r="J8521" s="2"/>
      <c r="K8521" s="68"/>
    </row>
    <row r="8522" spans="6:11">
      <c r="F8522" s="2"/>
      <c r="G8522" s="2"/>
      <c r="H8522" s="2"/>
      <c r="I8522" s="64"/>
      <c r="J8522" s="2"/>
      <c r="K8522" s="68"/>
    </row>
    <row r="8523" spans="6:11">
      <c r="F8523" s="2"/>
      <c r="G8523" s="2"/>
      <c r="H8523" s="2"/>
      <c r="I8523" s="64"/>
      <c r="J8523" s="2"/>
      <c r="K8523" s="68"/>
    </row>
    <row r="8524" spans="6:11">
      <c r="F8524" s="2"/>
      <c r="G8524" s="2"/>
      <c r="H8524" s="2"/>
      <c r="I8524" s="64"/>
      <c r="J8524" s="2"/>
      <c r="K8524" s="68"/>
    </row>
    <row r="8525" spans="6:11">
      <c r="F8525" s="2"/>
      <c r="G8525" s="2"/>
      <c r="H8525" s="2"/>
      <c r="I8525" s="64"/>
      <c r="J8525" s="2"/>
      <c r="K8525" s="68"/>
    </row>
    <row r="8526" spans="6:11">
      <c r="F8526" s="2"/>
      <c r="G8526" s="2"/>
      <c r="H8526" s="2"/>
      <c r="I8526" s="64"/>
      <c r="J8526" s="2"/>
      <c r="K8526" s="68"/>
    </row>
    <row r="8527" spans="6:11">
      <c r="F8527" s="2"/>
      <c r="G8527" s="2"/>
      <c r="H8527" s="2"/>
      <c r="I8527" s="64"/>
      <c r="J8527" s="2"/>
      <c r="K8527" s="68"/>
    </row>
    <row r="8528" spans="6:11">
      <c r="F8528" s="2"/>
      <c r="G8528" s="2"/>
      <c r="H8528" s="2"/>
      <c r="I8528" s="64"/>
      <c r="J8528" s="2"/>
      <c r="K8528" s="68"/>
    </row>
    <row r="8529" spans="6:11">
      <c r="F8529" s="2"/>
      <c r="G8529" s="2"/>
      <c r="H8529" s="2"/>
      <c r="I8529" s="64"/>
      <c r="J8529" s="2"/>
      <c r="K8529" s="68"/>
    </row>
    <row r="8530" spans="6:11">
      <c r="F8530" s="2"/>
      <c r="G8530" s="2"/>
      <c r="H8530" s="2"/>
      <c r="I8530" s="64"/>
      <c r="J8530" s="2"/>
      <c r="K8530" s="68"/>
    </row>
    <row r="8531" spans="6:11">
      <c r="F8531" s="2"/>
      <c r="G8531" s="2"/>
      <c r="H8531" s="2"/>
      <c r="I8531" s="64"/>
      <c r="J8531" s="2"/>
      <c r="K8531" s="68"/>
    </row>
    <row r="8532" spans="6:11">
      <c r="F8532" s="2"/>
      <c r="G8532" s="2"/>
      <c r="H8532" s="2"/>
      <c r="I8532" s="64"/>
      <c r="J8532" s="2"/>
      <c r="K8532" s="68"/>
    </row>
    <row r="8533" spans="6:11">
      <c r="F8533" s="2"/>
      <c r="G8533" s="2"/>
      <c r="H8533" s="2"/>
      <c r="I8533" s="64"/>
      <c r="J8533" s="2"/>
      <c r="K8533" s="68"/>
    </row>
    <row r="8534" spans="6:11">
      <c r="F8534" s="2"/>
      <c r="G8534" s="2"/>
      <c r="H8534" s="2"/>
      <c r="I8534" s="64"/>
      <c r="J8534" s="2"/>
      <c r="K8534" s="68"/>
    </row>
    <row r="8535" spans="6:11">
      <c r="F8535" s="2"/>
      <c r="G8535" s="2"/>
      <c r="H8535" s="2"/>
      <c r="I8535" s="64"/>
      <c r="J8535" s="2"/>
      <c r="K8535" s="68"/>
    </row>
    <row r="8536" spans="6:11">
      <c r="F8536" s="2"/>
      <c r="G8536" s="2"/>
      <c r="H8536" s="2"/>
      <c r="I8536" s="64"/>
      <c r="J8536" s="2"/>
      <c r="K8536" s="68"/>
    </row>
    <row r="8537" spans="6:11">
      <c r="F8537" s="2"/>
      <c r="G8537" s="2"/>
      <c r="H8537" s="2"/>
      <c r="I8537" s="64"/>
      <c r="J8537" s="2"/>
      <c r="K8537" s="68"/>
    </row>
    <row r="8538" spans="6:11">
      <c r="F8538" s="2"/>
      <c r="G8538" s="2"/>
      <c r="H8538" s="2"/>
      <c r="I8538" s="64"/>
      <c r="J8538" s="2"/>
      <c r="K8538" s="68"/>
    </row>
    <row r="8539" spans="6:11">
      <c r="F8539" s="2"/>
      <c r="G8539" s="2"/>
      <c r="H8539" s="2"/>
      <c r="I8539" s="64"/>
      <c r="J8539" s="2"/>
      <c r="K8539" s="68"/>
    </row>
    <row r="8540" spans="6:11">
      <c r="F8540" s="2"/>
      <c r="G8540" s="2"/>
      <c r="H8540" s="2"/>
      <c r="I8540" s="64"/>
      <c r="J8540" s="2"/>
      <c r="K8540" s="68"/>
    </row>
    <row r="8541" spans="6:11">
      <c r="F8541" s="2"/>
      <c r="G8541" s="2"/>
      <c r="H8541" s="2"/>
      <c r="I8541" s="64"/>
      <c r="J8541" s="2"/>
      <c r="K8541" s="68"/>
    </row>
    <row r="8542" spans="6:11">
      <c r="F8542" s="2"/>
      <c r="G8542" s="2"/>
      <c r="H8542" s="2"/>
      <c r="I8542" s="64"/>
      <c r="J8542" s="2"/>
      <c r="K8542" s="68"/>
    </row>
    <row r="8543" spans="6:11">
      <c r="F8543" s="2"/>
      <c r="G8543" s="2"/>
      <c r="H8543" s="2"/>
      <c r="I8543" s="64"/>
      <c r="J8543" s="2"/>
      <c r="K8543" s="68"/>
    </row>
    <row r="8544" spans="6:11">
      <c r="F8544" s="2"/>
      <c r="G8544" s="2"/>
      <c r="H8544" s="2"/>
      <c r="I8544" s="64"/>
      <c r="J8544" s="2"/>
      <c r="K8544" s="68"/>
    </row>
    <row r="8545" spans="6:11">
      <c r="F8545" s="2"/>
      <c r="G8545" s="2"/>
      <c r="H8545" s="2"/>
      <c r="I8545" s="64"/>
      <c r="J8545" s="2"/>
      <c r="K8545" s="68"/>
    </row>
    <row r="8546" spans="6:11">
      <c r="F8546" s="2"/>
      <c r="G8546" s="2"/>
      <c r="H8546" s="2"/>
      <c r="I8546" s="64"/>
      <c r="J8546" s="2"/>
      <c r="K8546" s="68"/>
    </row>
    <row r="8547" spans="6:11">
      <c r="F8547" s="2"/>
      <c r="G8547" s="2"/>
      <c r="H8547" s="2"/>
      <c r="I8547" s="64"/>
      <c r="J8547" s="2"/>
      <c r="K8547" s="68"/>
    </row>
    <row r="8548" spans="6:11">
      <c r="F8548" s="2"/>
      <c r="G8548" s="2"/>
      <c r="H8548" s="2"/>
      <c r="I8548" s="64"/>
      <c r="J8548" s="2"/>
      <c r="K8548" s="68"/>
    </row>
    <row r="8549" spans="6:11">
      <c r="F8549" s="2"/>
      <c r="G8549" s="2"/>
      <c r="H8549" s="2"/>
      <c r="I8549" s="64"/>
      <c r="J8549" s="2"/>
      <c r="K8549" s="68"/>
    </row>
    <row r="8550" spans="6:11">
      <c r="F8550" s="2"/>
      <c r="G8550" s="2"/>
      <c r="H8550" s="2"/>
      <c r="I8550" s="64"/>
      <c r="J8550" s="2"/>
      <c r="K8550" s="68"/>
    </row>
    <row r="8551" spans="6:11">
      <c r="F8551" s="2"/>
      <c r="G8551" s="2"/>
      <c r="H8551" s="2"/>
      <c r="I8551" s="64"/>
      <c r="J8551" s="2"/>
      <c r="K8551" s="68"/>
    </row>
    <row r="8552" spans="6:11">
      <c r="F8552" s="2"/>
      <c r="G8552" s="2"/>
      <c r="H8552" s="2"/>
      <c r="I8552" s="64"/>
      <c r="J8552" s="2"/>
      <c r="K8552" s="68"/>
    </row>
    <row r="8553" spans="6:11">
      <c r="F8553" s="2"/>
      <c r="G8553" s="2"/>
      <c r="H8553" s="2"/>
      <c r="I8553" s="64"/>
      <c r="J8553" s="2"/>
      <c r="K8553" s="68"/>
    </row>
    <row r="8554" spans="6:11">
      <c r="F8554" s="2"/>
      <c r="G8554" s="2"/>
      <c r="H8554" s="2"/>
      <c r="I8554" s="64"/>
      <c r="J8554" s="2"/>
      <c r="K8554" s="68"/>
    </row>
    <row r="8555" spans="6:11">
      <c r="F8555" s="2"/>
      <c r="G8555" s="2"/>
      <c r="H8555" s="2"/>
      <c r="I8555" s="64"/>
      <c r="J8555" s="2"/>
      <c r="K8555" s="68"/>
    </row>
    <row r="8556" spans="6:11">
      <c r="F8556" s="2"/>
      <c r="G8556" s="2"/>
      <c r="H8556" s="2"/>
      <c r="I8556" s="64"/>
      <c r="J8556" s="2"/>
      <c r="K8556" s="68"/>
    </row>
    <row r="8557" spans="6:11">
      <c r="F8557" s="2"/>
      <c r="G8557" s="2"/>
      <c r="H8557" s="2"/>
      <c r="I8557" s="64"/>
      <c r="J8557" s="2"/>
      <c r="K8557" s="68"/>
    </row>
    <row r="8558" spans="6:11">
      <c r="F8558" s="2"/>
      <c r="G8558" s="2"/>
      <c r="H8558" s="2"/>
      <c r="I8558" s="64"/>
      <c r="J8558" s="2"/>
      <c r="K8558" s="68"/>
    </row>
    <row r="8559" spans="6:11">
      <c r="F8559" s="2"/>
      <c r="G8559" s="2"/>
      <c r="H8559" s="2"/>
      <c r="I8559" s="64"/>
      <c r="J8559" s="2"/>
      <c r="K8559" s="68"/>
    </row>
    <row r="8560" spans="6:11">
      <c r="F8560" s="2"/>
      <c r="G8560" s="2"/>
      <c r="H8560" s="2"/>
      <c r="I8560" s="64"/>
      <c r="J8560" s="2"/>
      <c r="K8560" s="68"/>
    </row>
    <row r="8561" spans="6:11">
      <c r="F8561" s="2"/>
      <c r="G8561" s="2"/>
      <c r="H8561" s="2"/>
      <c r="I8561" s="64"/>
      <c r="J8561" s="2"/>
      <c r="K8561" s="68"/>
    </row>
    <row r="8562" spans="6:11">
      <c r="F8562" s="2"/>
      <c r="G8562" s="2"/>
      <c r="H8562" s="2"/>
      <c r="I8562" s="64"/>
      <c r="J8562" s="2"/>
      <c r="K8562" s="68"/>
    </row>
    <row r="8563" spans="6:11">
      <c r="F8563" s="2"/>
      <c r="G8563" s="2"/>
      <c r="H8563" s="2"/>
      <c r="I8563" s="64"/>
      <c r="J8563" s="2"/>
      <c r="K8563" s="68"/>
    </row>
    <row r="8564" spans="6:11">
      <c r="F8564" s="2"/>
      <c r="G8564" s="2"/>
      <c r="H8564" s="2"/>
      <c r="I8564" s="64"/>
      <c r="J8564" s="2"/>
      <c r="K8564" s="68"/>
    </row>
    <row r="8565" spans="6:11">
      <c r="F8565" s="2"/>
      <c r="G8565" s="2"/>
      <c r="H8565" s="2"/>
      <c r="I8565" s="64"/>
      <c r="J8565" s="2"/>
      <c r="K8565" s="68"/>
    </row>
    <row r="8566" spans="6:11">
      <c r="F8566" s="2"/>
      <c r="G8566" s="2"/>
      <c r="H8566" s="2"/>
      <c r="I8566" s="64"/>
      <c r="J8566" s="2"/>
      <c r="K8566" s="68"/>
    </row>
    <row r="8567" spans="6:11">
      <c r="F8567" s="2"/>
      <c r="G8567" s="2"/>
      <c r="H8567" s="2"/>
      <c r="I8567" s="64"/>
      <c r="J8567" s="2"/>
      <c r="K8567" s="68"/>
    </row>
    <row r="8568" spans="6:11">
      <c r="F8568" s="2"/>
      <c r="G8568" s="2"/>
      <c r="H8568" s="2"/>
      <c r="I8568" s="64"/>
      <c r="J8568" s="2"/>
      <c r="K8568" s="68"/>
    </row>
    <row r="8569" spans="6:11">
      <c r="F8569" s="2"/>
      <c r="G8569" s="2"/>
      <c r="H8569" s="2"/>
      <c r="I8569" s="64"/>
      <c r="J8569" s="2"/>
      <c r="K8569" s="68"/>
    </row>
    <row r="8570" spans="6:11">
      <c r="F8570" s="2"/>
      <c r="G8570" s="2"/>
      <c r="H8570" s="2"/>
      <c r="I8570" s="64"/>
      <c r="J8570" s="2"/>
      <c r="K8570" s="68"/>
    </row>
    <row r="8571" spans="6:11">
      <c r="F8571" s="2"/>
      <c r="G8571" s="2"/>
      <c r="H8571" s="2"/>
      <c r="I8571" s="64"/>
      <c r="J8571" s="2"/>
      <c r="K8571" s="68"/>
    </row>
    <row r="8572" spans="6:11">
      <c r="F8572" s="2"/>
      <c r="G8572" s="2"/>
      <c r="H8572" s="2"/>
      <c r="I8572" s="64"/>
      <c r="J8572" s="2"/>
      <c r="K8572" s="68"/>
    </row>
    <row r="8573" spans="6:11">
      <c r="F8573" s="2"/>
      <c r="G8573" s="2"/>
      <c r="H8573" s="2"/>
      <c r="I8573" s="64"/>
      <c r="J8573" s="2"/>
      <c r="K8573" s="68"/>
    </row>
    <row r="8574" spans="6:11">
      <c r="F8574" s="2"/>
      <c r="G8574" s="2"/>
      <c r="H8574" s="2"/>
      <c r="I8574" s="64"/>
      <c r="J8574" s="2"/>
      <c r="K8574" s="68"/>
    </row>
    <row r="8575" spans="6:11">
      <c r="F8575" s="2"/>
      <c r="G8575" s="2"/>
      <c r="H8575" s="2"/>
      <c r="I8575" s="64"/>
      <c r="J8575" s="2"/>
      <c r="K8575" s="68"/>
    </row>
    <row r="8576" spans="6:11">
      <c r="F8576" s="2"/>
      <c r="G8576" s="2"/>
      <c r="H8576" s="2"/>
      <c r="I8576" s="64"/>
      <c r="J8576" s="2"/>
      <c r="K8576" s="68"/>
    </row>
    <row r="8577" spans="6:11">
      <c r="F8577" s="2"/>
      <c r="G8577" s="2"/>
      <c r="H8577" s="2"/>
      <c r="I8577" s="64"/>
      <c r="J8577" s="2"/>
      <c r="K8577" s="68"/>
    </row>
    <row r="8578" spans="6:11">
      <c r="F8578" s="2"/>
      <c r="G8578" s="2"/>
      <c r="H8578" s="2"/>
      <c r="I8578" s="64"/>
      <c r="J8578" s="2"/>
      <c r="K8578" s="68"/>
    </row>
    <row r="8579" spans="6:11">
      <c r="F8579" s="2"/>
      <c r="G8579" s="2"/>
      <c r="H8579" s="2"/>
      <c r="I8579" s="64"/>
      <c r="J8579" s="2"/>
      <c r="K8579" s="68"/>
    </row>
    <row r="8580" spans="6:11">
      <c r="F8580" s="2"/>
      <c r="G8580" s="2"/>
      <c r="H8580" s="2"/>
      <c r="I8580" s="64"/>
      <c r="J8580" s="2"/>
      <c r="K8580" s="68"/>
    </row>
    <row r="8581" spans="6:11">
      <c r="F8581" s="2"/>
      <c r="G8581" s="2"/>
      <c r="H8581" s="2"/>
      <c r="I8581" s="64"/>
      <c r="J8581" s="2"/>
      <c r="K8581" s="68"/>
    </row>
    <row r="8582" spans="6:11">
      <c r="F8582" s="2"/>
      <c r="G8582" s="2"/>
      <c r="H8582" s="2"/>
      <c r="I8582" s="64"/>
      <c r="J8582" s="2"/>
      <c r="K8582" s="68"/>
    </row>
    <row r="8583" spans="6:11">
      <c r="F8583" s="2"/>
      <c r="G8583" s="2"/>
      <c r="H8583" s="2"/>
      <c r="I8583" s="64"/>
      <c r="J8583" s="2"/>
      <c r="K8583" s="68"/>
    </row>
    <row r="8584" spans="6:11">
      <c r="F8584" s="2"/>
      <c r="G8584" s="2"/>
      <c r="H8584" s="2"/>
      <c r="I8584" s="64"/>
      <c r="J8584" s="2"/>
      <c r="K8584" s="68"/>
    </row>
    <row r="8585" spans="6:11">
      <c r="F8585" s="2"/>
      <c r="G8585" s="2"/>
      <c r="H8585" s="2"/>
      <c r="I8585" s="64"/>
      <c r="J8585" s="2"/>
      <c r="K8585" s="68"/>
    </row>
    <row r="8586" spans="6:11">
      <c r="F8586" s="2"/>
      <c r="G8586" s="2"/>
      <c r="H8586" s="2"/>
      <c r="I8586" s="64"/>
      <c r="J8586" s="2"/>
      <c r="K8586" s="68"/>
    </row>
    <row r="8587" spans="6:11">
      <c r="F8587" s="2"/>
      <c r="G8587" s="2"/>
      <c r="H8587" s="2"/>
      <c r="I8587" s="64"/>
      <c r="J8587" s="2"/>
      <c r="K8587" s="68"/>
    </row>
    <row r="8588" spans="6:11">
      <c r="F8588" s="2"/>
      <c r="G8588" s="2"/>
      <c r="H8588" s="2"/>
      <c r="I8588" s="64"/>
      <c r="J8588" s="2"/>
      <c r="K8588" s="68"/>
    </row>
    <row r="8589" spans="6:11">
      <c r="F8589" s="2"/>
      <c r="G8589" s="2"/>
      <c r="H8589" s="2"/>
      <c r="I8589" s="64"/>
      <c r="J8589" s="2"/>
      <c r="K8589" s="68"/>
    </row>
    <row r="8590" spans="6:11">
      <c r="F8590" s="2"/>
      <c r="G8590" s="2"/>
      <c r="H8590" s="2"/>
      <c r="I8590" s="64"/>
      <c r="J8590" s="2"/>
      <c r="K8590" s="68"/>
    </row>
    <row r="8591" spans="6:11">
      <c r="F8591" s="2"/>
      <c r="G8591" s="2"/>
      <c r="H8591" s="2"/>
      <c r="I8591" s="64"/>
      <c r="J8591" s="2"/>
      <c r="K8591" s="68"/>
    </row>
    <row r="8592" spans="6:11">
      <c r="F8592" s="2"/>
      <c r="G8592" s="2"/>
      <c r="H8592" s="2"/>
      <c r="I8592" s="64"/>
      <c r="J8592" s="2"/>
      <c r="K8592" s="68"/>
    </row>
    <row r="8593" spans="6:11">
      <c r="F8593" s="2"/>
      <c r="G8593" s="2"/>
      <c r="H8593" s="2"/>
      <c r="I8593" s="64"/>
      <c r="J8593" s="2"/>
      <c r="K8593" s="68"/>
    </row>
    <row r="8594" spans="6:11">
      <c r="F8594" s="2"/>
      <c r="G8594" s="2"/>
      <c r="H8594" s="2"/>
      <c r="I8594" s="64"/>
      <c r="J8594" s="2"/>
      <c r="K8594" s="68"/>
    </row>
    <row r="8595" spans="6:11">
      <c r="F8595" s="2"/>
      <c r="G8595" s="2"/>
      <c r="H8595" s="2"/>
      <c r="I8595" s="64"/>
      <c r="J8595" s="2"/>
      <c r="K8595" s="68"/>
    </row>
    <row r="8596" spans="6:11">
      <c r="F8596" s="2"/>
      <c r="G8596" s="2"/>
      <c r="H8596" s="2"/>
      <c r="I8596" s="64"/>
      <c r="J8596" s="2"/>
      <c r="K8596" s="68"/>
    </row>
    <row r="8597" spans="6:11">
      <c r="F8597" s="2"/>
      <c r="G8597" s="2"/>
      <c r="H8597" s="2"/>
      <c r="I8597" s="64"/>
      <c r="J8597" s="2"/>
      <c r="K8597" s="68"/>
    </row>
    <row r="8598" spans="6:11">
      <c r="F8598" s="2"/>
      <c r="G8598" s="2"/>
      <c r="H8598" s="2"/>
      <c r="I8598" s="64"/>
      <c r="J8598" s="2"/>
      <c r="K8598" s="68"/>
    </row>
    <row r="8599" spans="6:11">
      <c r="F8599" s="2"/>
      <c r="G8599" s="2"/>
      <c r="H8599" s="2"/>
      <c r="I8599" s="64"/>
      <c r="J8599" s="2"/>
      <c r="K8599" s="68"/>
    </row>
    <row r="8600" spans="6:11">
      <c r="F8600" s="2"/>
      <c r="G8600" s="2"/>
      <c r="H8600" s="2"/>
      <c r="I8600" s="64"/>
      <c r="J8600" s="2"/>
      <c r="K8600" s="68"/>
    </row>
    <row r="8601" spans="6:11">
      <c r="F8601" s="2"/>
      <c r="G8601" s="2"/>
      <c r="H8601" s="2"/>
      <c r="I8601" s="64"/>
      <c r="J8601" s="2"/>
      <c r="K8601" s="68"/>
    </row>
    <row r="8602" spans="6:11">
      <c r="F8602" s="2"/>
      <c r="G8602" s="2"/>
      <c r="H8602" s="2"/>
      <c r="I8602" s="64"/>
      <c r="J8602" s="2"/>
      <c r="K8602" s="68"/>
    </row>
    <row r="8603" spans="6:11">
      <c r="F8603" s="2"/>
      <c r="G8603" s="2"/>
      <c r="H8603" s="2"/>
      <c r="I8603" s="64"/>
      <c r="J8603" s="2"/>
      <c r="K8603" s="68"/>
    </row>
    <row r="8604" spans="6:11">
      <c r="F8604" s="2"/>
      <c r="G8604" s="2"/>
      <c r="H8604" s="2"/>
      <c r="I8604" s="64"/>
      <c r="J8604" s="2"/>
      <c r="K8604" s="68"/>
    </row>
    <row r="8605" spans="6:11">
      <c r="F8605" s="2"/>
      <c r="G8605" s="2"/>
      <c r="H8605" s="2"/>
      <c r="I8605" s="64"/>
      <c r="J8605" s="2"/>
      <c r="K8605" s="68"/>
    </row>
    <row r="8606" spans="6:11">
      <c r="F8606" s="2"/>
      <c r="G8606" s="2"/>
      <c r="H8606" s="2"/>
      <c r="I8606" s="64"/>
      <c r="J8606" s="2"/>
      <c r="K8606" s="68"/>
    </row>
    <row r="8607" spans="6:11">
      <c r="F8607" s="2"/>
      <c r="G8607" s="2"/>
      <c r="H8607" s="2"/>
      <c r="I8607" s="64"/>
      <c r="J8607" s="2"/>
      <c r="K8607" s="68"/>
    </row>
    <row r="8608" spans="6:11">
      <c r="F8608" s="2"/>
      <c r="G8608" s="2"/>
      <c r="H8608" s="2"/>
      <c r="I8608" s="64"/>
      <c r="J8608" s="2"/>
      <c r="K8608" s="68"/>
    </row>
    <row r="8609" spans="6:11">
      <c r="F8609" s="2"/>
      <c r="G8609" s="2"/>
      <c r="H8609" s="2"/>
      <c r="I8609" s="64"/>
      <c r="J8609" s="2"/>
      <c r="K8609" s="68"/>
    </row>
    <row r="8610" spans="6:11">
      <c r="F8610" s="2"/>
      <c r="G8610" s="2"/>
      <c r="H8610" s="2"/>
      <c r="I8610" s="64"/>
      <c r="J8610" s="2"/>
      <c r="K8610" s="68"/>
    </row>
    <row r="8611" spans="6:11">
      <c r="F8611" s="2"/>
      <c r="G8611" s="2"/>
      <c r="H8611" s="2"/>
      <c r="I8611" s="64"/>
      <c r="J8611" s="2"/>
      <c r="K8611" s="68"/>
    </row>
    <row r="8612" spans="6:11">
      <c r="F8612" s="2"/>
      <c r="G8612" s="2"/>
      <c r="H8612" s="2"/>
      <c r="I8612" s="64"/>
      <c r="J8612" s="2"/>
      <c r="K8612" s="68"/>
    </row>
    <row r="8613" spans="6:11">
      <c r="F8613" s="2"/>
      <c r="G8613" s="2"/>
      <c r="H8613" s="2"/>
      <c r="I8613" s="64"/>
      <c r="J8613" s="2"/>
      <c r="K8613" s="68"/>
    </row>
    <row r="8614" spans="6:11">
      <c r="F8614" s="2"/>
      <c r="G8614" s="2"/>
      <c r="H8614" s="2"/>
      <c r="I8614" s="64"/>
      <c r="J8614" s="2"/>
      <c r="K8614" s="68"/>
    </row>
    <row r="8615" spans="6:11">
      <c r="F8615" s="2"/>
      <c r="G8615" s="2"/>
      <c r="H8615" s="2"/>
      <c r="I8615" s="64"/>
      <c r="J8615" s="2"/>
      <c r="K8615" s="68"/>
    </row>
    <row r="8616" spans="6:11">
      <c r="F8616" s="2"/>
      <c r="G8616" s="2"/>
      <c r="H8616" s="2"/>
      <c r="I8616" s="64"/>
      <c r="J8616" s="2"/>
      <c r="K8616" s="68"/>
    </row>
    <row r="8617" spans="6:11">
      <c r="F8617" s="2"/>
      <c r="G8617" s="2"/>
      <c r="H8617" s="2"/>
      <c r="I8617" s="64"/>
      <c r="J8617" s="2"/>
      <c r="K8617" s="68"/>
    </row>
    <row r="8618" spans="6:11">
      <c r="F8618" s="2"/>
      <c r="G8618" s="2"/>
      <c r="H8618" s="2"/>
      <c r="I8618" s="64"/>
      <c r="J8618" s="2"/>
      <c r="K8618" s="68"/>
    </row>
    <row r="8619" spans="6:11">
      <c r="F8619" s="2"/>
      <c r="G8619" s="2"/>
      <c r="H8619" s="2"/>
      <c r="I8619" s="64"/>
      <c r="J8619" s="2"/>
      <c r="K8619" s="68"/>
    </row>
    <row r="8620" spans="6:11">
      <c r="F8620" s="2"/>
      <c r="G8620" s="2"/>
      <c r="H8620" s="2"/>
      <c r="I8620" s="64"/>
      <c r="J8620" s="2"/>
      <c r="K8620" s="68"/>
    </row>
    <row r="8621" spans="6:11">
      <c r="F8621" s="2"/>
      <c r="G8621" s="2"/>
      <c r="H8621" s="2"/>
      <c r="I8621" s="64"/>
      <c r="J8621" s="2"/>
      <c r="K8621" s="68"/>
    </row>
    <row r="8622" spans="6:11">
      <c r="F8622" s="2"/>
      <c r="G8622" s="2"/>
      <c r="H8622" s="2"/>
      <c r="I8622" s="64"/>
      <c r="J8622" s="2"/>
      <c r="K8622" s="68"/>
    </row>
    <row r="8623" spans="6:11">
      <c r="F8623" s="2"/>
      <c r="G8623" s="2"/>
      <c r="H8623" s="2"/>
      <c r="I8623" s="64"/>
      <c r="J8623" s="2"/>
      <c r="K8623" s="68"/>
    </row>
    <row r="8624" spans="6:11">
      <c r="F8624" s="2"/>
      <c r="G8624" s="2"/>
      <c r="H8624" s="2"/>
      <c r="I8624" s="64"/>
      <c r="J8624" s="2"/>
      <c r="K8624" s="68"/>
    </row>
    <row r="8625" spans="6:11">
      <c r="F8625" s="2"/>
      <c r="G8625" s="2"/>
      <c r="H8625" s="2"/>
      <c r="I8625" s="64"/>
      <c r="J8625" s="2"/>
      <c r="K8625" s="68"/>
    </row>
    <row r="8626" spans="6:11">
      <c r="F8626" s="2"/>
      <c r="G8626" s="2"/>
      <c r="H8626" s="2"/>
      <c r="I8626" s="64"/>
      <c r="J8626" s="2"/>
      <c r="K8626" s="68"/>
    </row>
    <row r="8627" spans="6:11">
      <c r="F8627" s="2"/>
      <c r="G8627" s="2"/>
      <c r="H8627" s="2"/>
      <c r="I8627" s="64"/>
      <c r="J8627" s="2"/>
      <c r="K8627" s="68"/>
    </row>
    <row r="8628" spans="6:11">
      <c r="F8628" s="2"/>
      <c r="G8628" s="2"/>
      <c r="H8628" s="2"/>
      <c r="I8628" s="64"/>
      <c r="J8628" s="2"/>
      <c r="K8628" s="68"/>
    </row>
    <row r="8629" spans="6:11">
      <c r="F8629" s="2"/>
      <c r="G8629" s="2"/>
      <c r="H8629" s="2"/>
      <c r="I8629" s="64"/>
      <c r="J8629" s="2"/>
      <c r="K8629" s="68"/>
    </row>
    <row r="8630" spans="6:11">
      <c r="F8630" s="2"/>
      <c r="G8630" s="2"/>
      <c r="H8630" s="2"/>
      <c r="I8630" s="64"/>
      <c r="J8630" s="2"/>
      <c r="K8630" s="68"/>
    </row>
    <row r="8631" spans="6:11">
      <c r="F8631" s="2"/>
      <c r="G8631" s="2"/>
      <c r="H8631" s="2"/>
      <c r="I8631" s="64"/>
      <c r="J8631" s="2"/>
      <c r="K8631" s="68"/>
    </row>
    <row r="8632" spans="6:11">
      <c r="F8632" s="2"/>
      <c r="G8632" s="2"/>
      <c r="H8632" s="2"/>
      <c r="I8632" s="64"/>
      <c r="J8632" s="2"/>
      <c r="K8632" s="68"/>
    </row>
    <row r="8633" spans="6:11">
      <c r="F8633" s="2"/>
      <c r="G8633" s="2"/>
      <c r="H8633" s="2"/>
      <c r="I8633" s="64"/>
      <c r="J8633" s="2"/>
      <c r="K8633" s="68"/>
    </row>
    <row r="8634" spans="6:11">
      <c r="F8634" s="2"/>
      <c r="G8634" s="2"/>
      <c r="H8634" s="2"/>
      <c r="I8634" s="64"/>
      <c r="J8634" s="2"/>
      <c r="K8634" s="68"/>
    </row>
    <row r="8635" spans="6:11">
      <c r="F8635" s="2"/>
      <c r="G8635" s="2"/>
      <c r="H8635" s="2"/>
      <c r="I8635" s="64"/>
      <c r="J8635" s="2"/>
      <c r="K8635" s="68"/>
    </row>
    <row r="8636" spans="6:11">
      <c r="F8636" s="2"/>
      <c r="G8636" s="2"/>
      <c r="H8636" s="2"/>
      <c r="I8636" s="64"/>
      <c r="J8636" s="2"/>
      <c r="K8636" s="68"/>
    </row>
    <row r="8637" spans="6:11">
      <c r="F8637" s="2"/>
      <c r="G8637" s="2"/>
      <c r="H8637" s="2"/>
      <c r="I8637" s="64"/>
      <c r="J8637" s="2"/>
      <c r="K8637" s="68"/>
    </row>
    <row r="8638" spans="6:11">
      <c r="F8638" s="2"/>
      <c r="G8638" s="2"/>
      <c r="H8638" s="2"/>
      <c r="I8638" s="64"/>
      <c r="J8638" s="2"/>
      <c r="K8638" s="68"/>
    </row>
    <row r="8639" spans="6:11">
      <c r="F8639" s="2"/>
      <c r="G8639" s="2"/>
      <c r="H8639" s="2"/>
      <c r="I8639" s="64"/>
      <c r="J8639" s="2"/>
      <c r="K8639" s="68"/>
    </row>
    <row r="8640" spans="6:11">
      <c r="F8640" s="2"/>
      <c r="G8640" s="2"/>
      <c r="H8640" s="2"/>
      <c r="I8640" s="64"/>
      <c r="J8640" s="2"/>
      <c r="K8640" s="68"/>
    </row>
    <row r="8641" spans="6:11">
      <c r="F8641" s="2"/>
      <c r="G8641" s="2"/>
      <c r="H8641" s="2"/>
      <c r="I8641" s="64"/>
      <c r="J8641" s="2"/>
      <c r="K8641" s="68"/>
    </row>
    <row r="8642" spans="6:11">
      <c r="F8642" s="2"/>
      <c r="G8642" s="2"/>
      <c r="H8642" s="2"/>
      <c r="I8642" s="64"/>
      <c r="J8642" s="2"/>
      <c r="K8642" s="68"/>
    </row>
    <row r="8643" spans="6:11">
      <c r="F8643" s="2"/>
      <c r="G8643" s="2"/>
      <c r="H8643" s="2"/>
      <c r="I8643" s="64"/>
      <c r="J8643" s="2"/>
      <c r="K8643" s="68"/>
    </row>
    <row r="8644" spans="6:11">
      <c r="F8644" s="2"/>
      <c r="G8644" s="2"/>
      <c r="H8644" s="2"/>
      <c r="I8644" s="64"/>
      <c r="J8644" s="2"/>
      <c r="K8644" s="68"/>
    </row>
    <row r="8645" spans="6:11">
      <c r="F8645" s="2"/>
      <c r="G8645" s="2"/>
      <c r="H8645" s="2"/>
      <c r="I8645" s="64"/>
      <c r="J8645" s="2"/>
      <c r="K8645" s="68"/>
    </row>
    <row r="8646" spans="6:11">
      <c r="F8646" s="2"/>
      <c r="G8646" s="2"/>
      <c r="H8646" s="2"/>
      <c r="I8646" s="64"/>
      <c r="J8646" s="2"/>
      <c r="K8646" s="68"/>
    </row>
    <row r="8647" spans="6:11">
      <c r="F8647" s="2"/>
      <c r="G8647" s="2"/>
      <c r="H8647" s="2"/>
      <c r="I8647" s="64"/>
      <c r="J8647" s="2"/>
      <c r="K8647" s="68"/>
    </row>
    <row r="8648" spans="6:11">
      <c r="F8648" s="2"/>
      <c r="G8648" s="2"/>
      <c r="H8648" s="2"/>
      <c r="I8648" s="64"/>
      <c r="J8648" s="2"/>
      <c r="K8648" s="68"/>
    </row>
    <row r="8649" spans="6:11">
      <c r="F8649" s="2"/>
      <c r="G8649" s="2"/>
      <c r="H8649" s="2"/>
      <c r="I8649" s="64"/>
      <c r="J8649" s="2"/>
      <c r="K8649" s="68"/>
    </row>
    <row r="8650" spans="6:11">
      <c r="F8650" s="2"/>
      <c r="G8650" s="2"/>
      <c r="H8650" s="2"/>
      <c r="I8650" s="64"/>
      <c r="J8650" s="2"/>
      <c r="K8650" s="68"/>
    </row>
    <row r="8651" spans="6:11">
      <c r="F8651" s="2"/>
      <c r="G8651" s="2"/>
      <c r="H8651" s="2"/>
      <c r="I8651" s="64"/>
      <c r="J8651" s="2"/>
      <c r="K8651" s="68"/>
    </row>
    <row r="8652" spans="6:11">
      <c r="F8652" s="2"/>
      <c r="G8652" s="2"/>
      <c r="H8652" s="2"/>
      <c r="I8652" s="64"/>
      <c r="J8652" s="2"/>
      <c r="K8652" s="68"/>
    </row>
    <row r="8653" spans="6:11">
      <c r="F8653" s="2"/>
      <c r="G8653" s="2"/>
      <c r="H8653" s="2"/>
      <c r="I8653" s="64"/>
      <c r="J8653" s="2"/>
      <c r="K8653" s="68"/>
    </row>
    <row r="8654" spans="6:11">
      <c r="F8654" s="2"/>
      <c r="G8654" s="2"/>
      <c r="H8654" s="2"/>
      <c r="I8654" s="64"/>
      <c r="J8654" s="2"/>
      <c r="K8654" s="68"/>
    </row>
    <row r="8655" spans="6:11">
      <c r="F8655" s="2"/>
      <c r="G8655" s="2"/>
      <c r="H8655" s="2"/>
      <c r="I8655" s="64"/>
      <c r="J8655" s="2"/>
      <c r="K8655" s="68"/>
    </row>
    <row r="8656" spans="6:11">
      <c r="F8656" s="2"/>
      <c r="G8656" s="2"/>
      <c r="H8656" s="2"/>
      <c r="I8656" s="64"/>
      <c r="J8656" s="2"/>
      <c r="K8656" s="68"/>
    </row>
    <row r="8657" spans="6:11">
      <c r="F8657" s="2"/>
      <c r="G8657" s="2"/>
      <c r="H8657" s="2"/>
      <c r="I8657" s="64"/>
      <c r="J8657" s="2"/>
      <c r="K8657" s="68"/>
    </row>
    <row r="8658" spans="6:11">
      <c r="F8658" s="2"/>
      <c r="G8658" s="2"/>
      <c r="H8658" s="2"/>
      <c r="I8658" s="64"/>
      <c r="J8658" s="2"/>
      <c r="K8658" s="68"/>
    </row>
    <row r="8659" spans="6:11">
      <c r="F8659" s="2"/>
      <c r="G8659" s="2"/>
      <c r="H8659" s="2"/>
      <c r="I8659" s="64"/>
      <c r="J8659" s="2"/>
      <c r="K8659" s="68"/>
    </row>
    <row r="8660" spans="6:11">
      <c r="F8660" s="2"/>
      <c r="G8660" s="2"/>
      <c r="H8660" s="2"/>
      <c r="I8660" s="64"/>
      <c r="J8660" s="2"/>
      <c r="K8660" s="68"/>
    </row>
    <row r="8661" spans="6:11">
      <c r="F8661" s="2"/>
      <c r="G8661" s="2"/>
      <c r="H8661" s="2"/>
      <c r="I8661" s="64"/>
      <c r="J8661" s="2"/>
      <c r="K8661" s="68"/>
    </row>
    <row r="8662" spans="6:11">
      <c r="F8662" s="2"/>
      <c r="G8662" s="2"/>
      <c r="H8662" s="2"/>
      <c r="I8662" s="64"/>
      <c r="J8662" s="2"/>
      <c r="K8662" s="68"/>
    </row>
    <row r="8663" spans="6:11">
      <c r="F8663" s="2"/>
      <c r="G8663" s="2"/>
      <c r="H8663" s="2"/>
      <c r="I8663" s="64"/>
      <c r="J8663" s="2"/>
      <c r="K8663" s="68"/>
    </row>
    <row r="8664" spans="6:11">
      <c r="F8664" s="2"/>
      <c r="G8664" s="2"/>
      <c r="H8664" s="2"/>
      <c r="I8664" s="64"/>
      <c r="J8664" s="2"/>
      <c r="K8664" s="68"/>
    </row>
    <row r="8665" spans="6:11">
      <c r="F8665" s="2"/>
      <c r="G8665" s="2"/>
      <c r="H8665" s="2"/>
      <c r="I8665" s="64"/>
      <c r="J8665" s="2"/>
      <c r="K8665" s="68"/>
    </row>
    <row r="8666" spans="6:11">
      <c r="F8666" s="2"/>
      <c r="G8666" s="2"/>
      <c r="H8666" s="2"/>
      <c r="I8666" s="64"/>
      <c r="J8666" s="2"/>
      <c r="K8666" s="68"/>
    </row>
    <row r="8667" spans="6:11">
      <c r="F8667" s="2"/>
      <c r="G8667" s="2"/>
      <c r="H8667" s="2"/>
      <c r="I8667" s="64"/>
      <c r="J8667" s="2"/>
      <c r="K8667" s="68"/>
    </row>
    <row r="8668" spans="6:11">
      <c r="F8668" s="2"/>
      <c r="G8668" s="2"/>
      <c r="H8668" s="2"/>
      <c r="I8668" s="64"/>
      <c r="J8668" s="2"/>
      <c r="K8668" s="68"/>
    </row>
    <row r="8669" spans="6:11">
      <c r="F8669" s="2"/>
      <c r="G8669" s="2"/>
      <c r="H8669" s="2"/>
      <c r="I8669" s="64"/>
      <c r="J8669" s="2"/>
      <c r="K8669" s="68"/>
    </row>
    <row r="8670" spans="6:11">
      <c r="F8670" s="2"/>
      <c r="G8670" s="2"/>
      <c r="H8670" s="2"/>
      <c r="I8670" s="64"/>
      <c r="J8670" s="2"/>
      <c r="K8670" s="68"/>
    </row>
    <row r="8671" spans="6:11">
      <c r="F8671" s="2"/>
      <c r="G8671" s="2"/>
      <c r="H8671" s="2"/>
      <c r="I8671" s="64"/>
      <c r="J8671" s="2"/>
      <c r="K8671" s="68"/>
    </row>
    <row r="8672" spans="6:11">
      <c r="F8672" s="2"/>
      <c r="G8672" s="2"/>
      <c r="H8672" s="2"/>
      <c r="I8672" s="64"/>
      <c r="J8672" s="2"/>
      <c r="K8672" s="68"/>
    </row>
    <row r="8673" spans="6:11">
      <c r="F8673" s="2"/>
      <c r="G8673" s="2"/>
      <c r="H8673" s="2"/>
      <c r="I8673" s="64"/>
      <c r="J8673" s="2"/>
      <c r="K8673" s="68"/>
    </row>
    <row r="8674" spans="6:11">
      <c r="F8674" s="2"/>
      <c r="G8674" s="2"/>
      <c r="H8674" s="2"/>
      <c r="I8674" s="64"/>
      <c r="J8674" s="2"/>
      <c r="K8674" s="68"/>
    </row>
    <row r="8675" spans="6:11">
      <c r="F8675" s="2"/>
      <c r="G8675" s="2"/>
      <c r="H8675" s="2"/>
      <c r="I8675" s="64"/>
      <c r="J8675" s="2"/>
      <c r="K8675" s="68"/>
    </row>
    <row r="8676" spans="6:11">
      <c r="F8676" s="2"/>
      <c r="G8676" s="2"/>
      <c r="H8676" s="2"/>
      <c r="I8676" s="64"/>
      <c r="J8676" s="2"/>
      <c r="K8676" s="68"/>
    </row>
    <row r="8677" spans="6:11">
      <c r="F8677" s="2"/>
      <c r="G8677" s="2"/>
      <c r="H8677" s="2"/>
      <c r="I8677" s="64"/>
      <c r="J8677" s="2"/>
      <c r="K8677" s="68"/>
    </row>
    <row r="8678" spans="6:11">
      <c r="F8678" s="2"/>
      <c r="G8678" s="2"/>
      <c r="H8678" s="2"/>
      <c r="I8678" s="64"/>
      <c r="J8678" s="2"/>
      <c r="K8678" s="68"/>
    </row>
    <row r="8679" spans="6:11">
      <c r="F8679" s="2"/>
      <c r="G8679" s="2"/>
      <c r="H8679" s="2"/>
      <c r="I8679" s="64"/>
      <c r="J8679" s="2"/>
      <c r="K8679" s="68"/>
    </row>
    <row r="8680" spans="6:11">
      <c r="F8680" s="2"/>
      <c r="G8680" s="2"/>
      <c r="H8680" s="2"/>
      <c r="I8680" s="64"/>
      <c r="J8680" s="2"/>
      <c r="K8680" s="68"/>
    </row>
    <row r="8681" spans="6:11">
      <c r="F8681" s="2"/>
      <c r="G8681" s="2"/>
      <c r="H8681" s="2"/>
      <c r="I8681" s="64"/>
      <c r="J8681" s="2"/>
      <c r="K8681" s="68"/>
    </row>
    <row r="8682" spans="6:11">
      <c r="F8682" s="2"/>
      <c r="G8682" s="2"/>
      <c r="H8682" s="2"/>
      <c r="I8682" s="64"/>
      <c r="J8682" s="2"/>
      <c r="K8682" s="68"/>
    </row>
    <row r="8683" spans="6:11">
      <c r="F8683" s="2"/>
      <c r="G8683" s="2"/>
      <c r="H8683" s="2"/>
      <c r="I8683" s="64"/>
      <c r="J8683" s="2"/>
      <c r="K8683" s="68"/>
    </row>
    <row r="8684" spans="6:11">
      <c r="F8684" s="2"/>
      <c r="G8684" s="2"/>
      <c r="H8684" s="2"/>
      <c r="I8684" s="64"/>
      <c r="J8684" s="2"/>
      <c r="K8684" s="68"/>
    </row>
    <row r="8685" spans="6:11">
      <c r="F8685" s="2"/>
      <c r="G8685" s="2"/>
      <c r="H8685" s="2"/>
      <c r="I8685" s="64"/>
      <c r="J8685" s="2"/>
      <c r="K8685" s="68"/>
    </row>
    <row r="8686" spans="6:11">
      <c r="F8686" s="2"/>
      <c r="G8686" s="2"/>
      <c r="H8686" s="2"/>
      <c r="I8686" s="64"/>
      <c r="J8686" s="2"/>
      <c r="K8686" s="68"/>
    </row>
    <row r="8687" spans="6:11">
      <c r="F8687" s="2"/>
      <c r="G8687" s="2"/>
      <c r="H8687" s="2"/>
      <c r="I8687" s="64"/>
      <c r="J8687" s="2"/>
      <c r="K8687" s="68"/>
    </row>
    <row r="8688" spans="6:11">
      <c r="F8688" s="2"/>
      <c r="G8688" s="2"/>
      <c r="H8688" s="2"/>
      <c r="I8688" s="64"/>
      <c r="J8688" s="2"/>
      <c r="K8688" s="68"/>
    </row>
    <row r="8689" spans="6:11">
      <c r="F8689" s="2"/>
      <c r="G8689" s="2"/>
      <c r="H8689" s="2"/>
      <c r="I8689" s="64"/>
      <c r="J8689" s="2"/>
      <c r="K8689" s="68"/>
    </row>
    <row r="8690" spans="6:11">
      <c r="F8690" s="2"/>
      <c r="G8690" s="2"/>
      <c r="H8690" s="2"/>
      <c r="I8690" s="64"/>
      <c r="J8690" s="2"/>
      <c r="K8690" s="68"/>
    </row>
    <row r="8691" spans="6:11">
      <c r="F8691" s="2"/>
      <c r="G8691" s="2"/>
      <c r="H8691" s="2"/>
      <c r="I8691" s="64"/>
      <c r="J8691" s="2"/>
      <c r="K8691" s="68"/>
    </row>
    <row r="8692" spans="6:11">
      <c r="F8692" s="2"/>
      <c r="G8692" s="2"/>
      <c r="H8692" s="2"/>
      <c r="I8692" s="64"/>
      <c r="J8692" s="2"/>
      <c r="K8692" s="68"/>
    </row>
    <row r="8693" spans="6:11">
      <c r="F8693" s="2"/>
      <c r="G8693" s="2"/>
      <c r="H8693" s="2"/>
      <c r="I8693" s="64"/>
      <c r="J8693" s="2"/>
      <c r="K8693" s="68"/>
    </row>
    <row r="8694" spans="6:11">
      <c r="F8694" s="2"/>
      <c r="G8694" s="2"/>
      <c r="H8694" s="2"/>
      <c r="I8694" s="64"/>
      <c r="J8694" s="2"/>
      <c r="K8694" s="68"/>
    </row>
    <row r="8695" spans="6:11">
      <c r="F8695" s="2"/>
      <c r="G8695" s="2"/>
      <c r="H8695" s="2"/>
      <c r="I8695" s="64"/>
      <c r="J8695" s="2"/>
      <c r="K8695" s="68"/>
    </row>
    <row r="8696" spans="6:11">
      <c r="F8696" s="2"/>
      <c r="G8696" s="2"/>
      <c r="H8696" s="2"/>
      <c r="I8696" s="64"/>
      <c r="J8696" s="2"/>
      <c r="K8696" s="68"/>
    </row>
    <row r="8697" spans="6:11">
      <c r="F8697" s="2"/>
      <c r="G8697" s="2"/>
      <c r="H8697" s="2"/>
      <c r="I8697" s="64"/>
      <c r="J8697" s="2"/>
      <c r="K8697" s="68"/>
    </row>
    <row r="8698" spans="6:11">
      <c r="F8698" s="2"/>
      <c r="G8698" s="2"/>
      <c r="H8698" s="2"/>
      <c r="I8698" s="64"/>
      <c r="J8698" s="2"/>
      <c r="K8698" s="68"/>
    </row>
    <row r="8699" spans="6:11">
      <c r="F8699" s="2"/>
      <c r="G8699" s="2"/>
      <c r="H8699" s="2"/>
      <c r="I8699" s="64"/>
      <c r="J8699" s="2"/>
      <c r="K8699" s="68"/>
    </row>
    <row r="8700" spans="6:11">
      <c r="F8700" s="2"/>
      <c r="G8700" s="2"/>
      <c r="H8700" s="2"/>
      <c r="I8700" s="64"/>
      <c r="J8700" s="2"/>
      <c r="K8700" s="68"/>
    </row>
    <row r="8701" spans="6:11">
      <c r="F8701" s="2"/>
      <c r="G8701" s="2"/>
      <c r="H8701" s="2"/>
      <c r="I8701" s="64"/>
      <c r="J8701" s="2"/>
      <c r="K8701" s="68"/>
    </row>
    <row r="8702" spans="6:11">
      <c r="F8702" s="2"/>
      <c r="G8702" s="2"/>
      <c r="H8702" s="2"/>
      <c r="I8702" s="64"/>
      <c r="J8702" s="2"/>
      <c r="K8702" s="68"/>
    </row>
    <row r="8703" spans="6:11">
      <c r="F8703" s="2"/>
      <c r="G8703" s="2"/>
      <c r="H8703" s="2"/>
      <c r="I8703" s="64"/>
      <c r="J8703" s="2"/>
      <c r="K8703" s="68"/>
    </row>
    <row r="8704" spans="6:11">
      <c r="F8704" s="2"/>
      <c r="G8704" s="2"/>
      <c r="H8704" s="2"/>
      <c r="I8704" s="64"/>
      <c r="J8704" s="2"/>
      <c r="K8704" s="68"/>
    </row>
    <row r="8705" spans="6:11">
      <c r="F8705" s="2"/>
      <c r="G8705" s="2"/>
      <c r="H8705" s="2"/>
      <c r="I8705" s="64"/>
      <c r="J8705" s="2"/>
      <c r="K8705" s="68"/>
    </row>
    <row r="8706" spans="6:11">
      <c r="F8706" s="2"/>
      <c r="G8706" s="2"/>
      <c r="H8706" s="2"/>
      <c r="I8706" s="64"/>
      <c r="J8706" s="2"/>
      <c r="K8706" s="68"/>
    </row>
    <row r="8707" spans="6:11">
      <c r="F8707" s="2"/>
      <c r="G8707" s="2"/>
      <c r="H8707" s="2"/>
      <c r="I8707" s="64"/>
      <c r="J8707" s="2"/>
      <c r="K8707" s="68"/>
    </row>
    <row r="8708" spans="6:11">
      <c r="F8708" s="2"/>
      <c r="G8708" s="2"/>
      <c r="H8708" s="2"/>
      <c r="I8708" s="64"/>
      <c r="J8708" s="2"/>
      <c r="K8708" s="68"/>
    </row>
    <row r="8709" spans="6:11">
      <c r="F8709" s="2"/>
      <c r="G8709" s="2"/>
      <c r="H8709" s="2"/>
      <c r="I8709" s="64"/>
      <c r="J8709" s="2"/>
      <c r="K8709" s="68"/>
    </row>
    <row r="8710" spans="6:11">
      <c r="F8710" s="2"/>
      <c r="G8710" s="2"/>
      <c r="H8710" s="2"/>
      <c r="I8710" s="64"/>
      <c r="J8710" s="2"/>
      <c r="K8710" s="68"/>
    </row>
    <row r="8711" spans="6:11">
      <c r="F8711" s="2"/>
      <c r="G8711" s="2"/>
      <c r="H8711" s="2"/>
      <c r="I8711" s="64"/>
      <c r="J8711" s="2"/>
      <c r="K8711" s="68"/>
    </row>
    <row r="8712" spans="6:11">
      <c r="F8712" s="2"/>
      <c r="G8712" s="2"/>
      <c r="H8712" s="2"/>
      <c r="I8712" s="64"/>
      <c r="J8712" s="2"/>
      <c r="K8712" s="68"/>
    </row>
    <row r="8713" spans="6:11">
      <c r="F8713" s="2"/>
      <c r="G8713" s="2"/>
      <c r="H8713" s="2"/>
      <c r="I8713" s="64"/>
      <c r="J8713" s="2"/>
      <c r="K8713" s="68"/>
    </row>
    <row r="8714" spans="6:11">
      <c r="F8714" s="2"/>
      <c r="G8714" s="2"/>
      <c r="H8714" s="2"/>
      <c r="I8714" s="64"/>
      <c r="J8714" s="2"/>
      <c r="K8714" s="68"/>
    </row>
    <row r="8715" spans="6:11">
      <c r="F8715" s="2"/>
      <c r="G8715" s="2"/>
      <c r="H8715" s="2"/>
      <c r="I8715" s="64"/>
      <c r="J8715" s="2"/>
      <c r="K8715" s="68"/>
    </row>
    <row r="8716" spans="6:11">
      <c r="F8716" s="2"/>
      <c r="G8716" s="2"/>
      <c r="H8716" s="2"/>
      <c r="I8716" s="64"/>
      <c r="J8716" s="2"/>
      <c r="K8716" s="68"/>
    </row>
    <row r="8717" spans="6:11">
      <c r="F8717" s="2"/>
      <c r="G8717" s="2"/>
      <c r="H8717" s="2"/>
      <c r="I8717" s="64"/>
      <c r="J8717" s="2"/>
      <c r="K8717" s="68"/>
    </row>
    <row r="8718" spans="6:11">
      <c r="F8718" s="2"/>
      <c r="G8718" s="2"/>
      <c r="H8718" s="2"/>
      <c r="I8718" s="64"/>
      <c r="J8718" s="2"/>
      <c r="K8718" s="68"/>
    </row>
    <row r="8719" spans="6:11">
      <c r="F8719" s="2"/>
      <c r="G8719" s="2"/>
      <c r="H8719" s="2"/>
      <c r="I8719" s="64"/>
      <c r="J8719" s="2"/>
      <c r="K8719" s="68"/>
    </row>
    <row r="8720" spans="6:11">
      <c r="F8720" s="2"/>
      <c r="G8720" s="2"/>
      <c r="H8720" s="2"/>
      <c r="I8720" s="64"/>
      <c r="J8720" s="2"/>
      <c r="K8720" s="68"/>
    </row>
    <row r="8721" spans="6:11">
      <c r="F8721" s="2"/>
      <c r="G8721" s="2"/>
      <c r="H8721" s="2"/>
      <c r="I8721" s="64"/>
      <c r="J8721" s="2"/>
      <c r="K8721" s="68"/>
    </row>
    <row r="8722" spans="6:11">
      <c r="F8722" s="2"/>
      <c r="G8722" s="2"/>
      <c r="H8722" s="2"/>
      <c r="I8722" s="64"/>
      <c r="J8722" s="2"/>
      <c r="K8722" s="68"/>
    </row>
    <row r="8723" spans="6:11">
      <c r="F8723" s="2"/>
      <c r="G8723" s="2"/>
      <c r="H8723" s="2"/>
      <c r="I8723" s="64"/>
      <c r="J8723" s="2"/>
      <c r="K8723" s="68"/>
    </row>
    <row r="8724" spans="6:11">
      <c r="F8724" s="2"/>
      <c r="G8724" s="2"/>
      <c r="H8724" s="2"/>
      <c r="I8724" s="64"/>
      <c r="J8724" s="2"/>
      <c r="K8724" s="68"/>
    </row>
    <row r="8725" spans="6:11">
      <c r="F8725" s="2"/>
      <c r="G8725" s="2"/>
      <c r="H8725" s="2"/>
      <c r="I8725" s="64"/>
      <c r="J8725" s="2"/>
      <c r="K8725" s="68"/>
    </row>
    <row r="8726" spans="6:11">
      <c r="F8726" s="2"/>
      <c r="G8726" s="2"/>
      <c r="H8726" s="2"/>
      <c r="I8726" s="64"/>
      <c r="J8726" s="2"/>
      <c r="K8726" s="68"/>
    </row>
    <row r="8727" spans="6:11">
      <c r="F8727" s="2"/>
      <c r="G8727" s="2"/>
      <c r="H8727" s="2"/>
      <c r="I8727" s="64"/>
      <c r="J8727" s="2"/>
      <c r="K8727" s="68"/>
    </row>
    <row r="8728" spans="6:11">
      <c r="F8728" s="2"/>
      <c r="G8728" s="2"/>
      <c r="H8728" s="2"/>
      <c r="I8728" s="64"/>
      <c r="J8728" s="2"/>
      <c r="K8728" s="68"/>
    </row>
    <row r="8729" spans="6:11">
      <c r="F8729" s="2"/>
      <c r="G8729" s="2"/>
      <c r="H8729" s="2"/>
      <c r="I8729" s="64"/>
      <c r="J8729" s="2"/>
      <c r="K8729" s="68"/>
    </row>
    <row r="8730" spans="6:11">
      <c r="F8730" s="2"/>
      <c r="G8730" s="2"/>
      <c r="H8730" s="2"/>
      <c r="I8730" s="64"/>
      <c r="J8730" s="2"/>
      <c r="K8730" s="68"/>
    </row>
    <row r="8731" spans="6:11">
      <c r="F8731" s="2"/>
      <c r="G8731" s="2"/>
      <c r="H8731" s="2"/>
      <c r="I8731" s="64"/>
      <c r="J8731" s="2"/>
      <c r="K8731" s="68"/>
    </row>
    <row r="8732" spans="6:11">
      <c r="F8732" s="2"/>
      <c r="G8732" s="2"/>
      <c r="H8732" s="2"/>
      <c r="I8732" s="64"/>
      <c r="J8732" s="2"/>
      <c r="K8732" s="68"/>
    </row>
    <row r="8733" spans="6:11">
      <c r="F8733" s="2"/>
      <c r="G8733" s="2"/>
      <c r="H8733" s="2"/>
      <c r="I8733" s="64"/>
      <c r="J8733" s="2"/>
      <c r="K8733" s="68"/>
    </row>
    <row r="8734" spans="6:11">
      <c r="F8734" s="2"/>
      <c r="G8734" s="2"/>
      <c r="H8734" s="2"/>
      <c r="I8734" s="64"/>
      <c r="J8734" s="2"/>
      <c r="K8734" s="68"/>
    </row>
    <row r="8735" spans="6:11">
      <c r="F8735" s="2"/>
      <c r="G8735" s="2"/>
      <c r="H8735" s="2"/>
      <c r="I8735" s="64"/>
      <c r="J8735" s="2"/>
      <c r="K8735" s="68"/>
    </row>
    <row r="8736" spans="6:11">
      <c r="F8736" s="2"/>
      <c r="G8736" s="2"/>
      <c r="H8736" s="2"/>
      <c r="I8736" s="64"/>
      <c r="J8736" s="2"/>
      <c r="K8736" s="68"/>
    </row>
    <row r="8737" spans="6:11">
      <c r="F8737" s="2"/>
      <c r="G8737" s="2"/>
      <c r="H8737" s="2"/>
      <c r="I8737" s="64"/>
      <c r="J8737" s="2"/>
      <c r="K8737" s="68"/>
    </row>
    <row r="8738" spans="6:11">
      <c r="F8738" s="2"/>
      <c r="G8738" s="2"/>
      <c r="H8738" s="2"/>
      <c r="I8738" s="64"/>
      <c r="J8738" s="2"/>
      <c r="K8738" s="68"/>
    </row>
    <row r="8739" spans="6:11">
      <c r="F8739" s="2"/>
      <c r="G8739" s="2"/>
      <c r="H8739" s="2"/>
      <c r="I8739" s="64"/>
      <c r="J8739" s="2"/>
      <c r="K8739" s="68"/>
    </row>
    <row r="8740" spans="6:11">
      <c r="F8740" s="2"/>
      <c r="G8740" s="2"/>
      <c r="H8740" s="2"/>
      <c r="I8740" s="64"/>
      <c r="J8740" s="2"/>
      <c r="K8740" s="68"/>
    </row>
    <row r="8741" spans="6:11">
      <c r="F8741" s="2"/>
      <c r="G8741" s="2"/>
      <c r="H8741" s="2"/>
      <c r="I8741" s="64"/>
      <c r="J8741" s="2"/>
      <c r="K8741" s="68"/>
    </row>
    <row r="8742" spans="6:11">
      <c r="F8742" s="2"/>
      <c r="G8742" s="2"/>
      <c r="H8742" s="2"/>
      <c r="I8742" s="64"/>
      <c r="J8742" s="2"/>
      <c r="K8742" s="68"/>
    </row>
    <row r="8743" spans="6:11">
      <c r="F8743" s="2"/>
      <c r="G8743" s="2"/>
      <c r="H8743" s="2"/>
      <c r="I8743" s="64"/>
      <c r="J8743" s="2"/>
      <c r="K8743" s="68"/>
    </row>
    <row r="8744" spans="6:11">
      <c r="F8744" s="2"/>
      <c r="G8744" s="2"/>
      <c r="H8744" s="2"/>
      <c r="I8744" s="64"/>
      <c r="J8744" s="2"/>
      <c r="K8744" s="68"/>
    </row>
    <row r="8745" spans="6:11">
      <c r="F8745" s="2"/>
      <c r="G8745" s="2"/>
      <c r="H8745" s="2"/>
      <c r="I8745" s="64"/>
      <c r="J8745" s="2"/>
      <c r="K8745" s="68"/>
    </row>
    <row r="8746" spans="6:11">
      <c r="F8746" s="2"/>
      <c r="G8746" s="2"/>
      <c r="H8746" s="2"/>
      <c r="I8746" s="64"/>
      <c r="J8746" s="2"/>
      <c r="K8746" s="68"/>
    </row>
    <row r="8747" spans="6:11">
      <c r="F8747" s="2"/>
      <c r="G8747" s="2"/>
      <c r="H8747" s="2"/>
      <c r="I8747" s="64"/>
      <c r="J8747" s="2"/>
      <c r="K8747" s="68"/>
    </row>
    <row r="8748" spans="6:11">
      <c r="F8748" s="2"/>
      <c r="G8748" s="2"/>
      <c r="H8748" s="2"/>
      <c r="I8748" s="64"/>
      <c r="J8748" s="2"/>
      <c r="K8748" s="68"/>
    </row>
    <row r="8749" spans="6:11">
      <c r="F8749" s="2"/>
      <c r="G8749" s="2"/>
      <c r="H8749" s="2"/>
      <c r="I8749" s="64"/>
      <c r="J8749" s="2"/>
      <c r="K8749" s="68"/>
    </row>
    <row r="8750" spans="6:11">
      <c r="F8750" s="2"/>
      <c r="G8750" s="2"/>
      <c r="H8750" s="2"/>
      <c r="I8750" s="64"/>
      <c r="J8750" s="2"/>
      <c r="K8750" s="68"/>
    </row>
    <row r="8751" spans="6:11">
      <c r="F8751" s="2"/>
      <c r="G8751" s="2"/>
      <c r="H8751" s="2"/>
      <c r="I8751" s="64"/>
      <c r="J8751" s="2"/>
      <c r="K8751" s="68"/>
    </row>
    <row r="8752" spans="6:11">
      <c r="F8752" s="2"/>
      <c r="G8752" s="2"/>
      <c r="H8752" s="2"/>
      <c r="I8752" s="64"/>
      <c r="J8752" s="2"/>
      <c r="K8752" s="68"/>
    </row>
    <row r="8753" spans="6:11">
      <c r="F8753" s="2"/>
      <c r="G8753" s="2"/>
      <c r="H8753" s="2"/>
      <c r="I8753" s="64"/>
      <c r="J8753" s="2"/>
      <c r="K8753" s="68"/>
    </row>
    <row r="8754" spans="6:11">
      <c r="F8754" s="2"/>
      <c r="G8754" s="2"/>
      <c r="H8754" s="2"/>
      <c r="I8754" s="64"/>
      <c r="J8754" s="2"/>
      <c r="K8754" s="68"/>
    </row>
    <row r="8755" spans="6:11">
      <c r="F8755" s="2"/>
      <c r="G8755" s="2"/>
      <c r="H8755" s="2"/>
      <c r="I8755" s="64"/>
      <c r="J8755" s="2"/>
      <c r="K8755" s="68"/>
    </row>
    <row r="8756" spans="6:11">
      <c r="F8756" s="2"/>
      <c r="G8756" s="2"/>
      <c r="H8756" s="2"/>
      <c r="I8756" s="64"/>
      <c r="J8756" s="2"/>
      <c r="K8756" s="68"/>
    </row>
    <row r="8757" spans="6:11">
      <c r="F8757" s="2"/>
      <c r="G8757" s="2"/>
      <c r="H8757" s="2"/>
      <c r="I8757" s="64"/>
      <c r="J8757" s="2"/>
      <c r="K8757" s="68"/>
    </row>
    <row r="8758" spans="6:11">
      <c r="F8758" s="2"/>
      <c r="G8758" s="2"/>
      <c r="H8758" s="2"/>
      <c r="I8758" s="64"/>
      <c r="J8758" s="2"/>
      <c r="K8758" s="68"/>
    </row>
    <row r="8759" spans="6:11">
      <c r="F8759" s="2"/>
      <c r="G8759" s="2"/>
      <c r="H8759" s="2"/>
      <c r="I8759" s="64"/>
      <c r="J8759" s="2"/>
      <c r="K8759" s="68"/>
    </row>
    <row r="8760" spans="6:11">
      <c r="F8760" s="2"/>
      <c r="G8760" s="2"/>
      <c r="H8760" s="2"/>
      <c r="I8760" s="64"/>
      <c r="J8760" s="2"/>
      <c r="K8760" s="68"/>
    </row>
    <row r="8761" spans="6:11">
      <c r="F8761" s="2"/>
      <c r="G8761" s="2"/>
      <c r="H8761" s="2"/>
      <c r="I8761" s="64"/>
      <c r="J8761" s="2"/>
      <c r="K8761" s="68"/>
    </row>
    <row r="8762" spans="6:11">
      <c r="F8762" s="2"/>
      <c r="G8762" s="2"/>
      <c r="H8762" s="2"/>
      <c r="I8762" s="64"/>
      <c r="J8762" s="2"/>
      <c r="K8762" s="68"/>
    </row>
    <row r="8763" spans="6:11">
      <c r="F8763" s="2"/>
      <c r="G8763" s="2"/>
      <c r="H8763" s="2"/>
      <c r="I8763" s="64"/>
      <c r="J8763" s="2"/>
      <c r="K8763" s="68"/>
    </row>
    <row r="8764" spans="6:11">
      <c r="F8764" s="2"/>
      <c r="G8764" s="2"/>
      <c r="H8764" s="2"/>
      <c r="I8764" s="64"/>
      <c r="J8764" s="2"/>
      <c r="K8764" s="68"/>
    </row>
    <row r="8765" spans="6:11">
      <c r="F8765" s="2"/>
      <c r="G8765" s="2"/>
      <c r="H8765" s="2"/>
      <c r="I8765" s="64"/>
      <c r="J8765" s="2"/>
      <c r="K8765" s="68"/>
    </row>
    <row r="8766" spans="6:11">
      <c r="F8766" s="2"/>
      <c r="G8766" s="2"/>
      <c r="H8766" s="2"/>
      <c r="I8766" s="64"/>
      <c r="J8766" s="2"/>
      <c r="K8766" s="68"/>
    </row>
    <row r="8767" spans="6:11">
      <c r="F8767" s="2"/>
      <c r="G8767" s="2"/>
      <c r="H8767" s="2"/>
      <c r="I8767" s="64"/>
      <c r="J8767" s="2"/>
      <c r="K8767" s="68"/>
    </row>
    <row r="8768" spans="6:11">
      <c r="F8768" s="2"/>
      <c r="G8768" s="2"/>
      <c r="H8768" s="2"/>
      <c r="I8768" s="64"/>
      <c r="J8768" s="2"/>
      <c r="K8768" s="68"/>
    </row>
    <row r="8769" spans="6:11">
      <c r="F8769" s="2"/>
      <c r="G8769" s="2"/>
      <c r="H8769" s="2"/>
      <c r="I8769" s="64"/>
      <c r="J8769" s="2"/>
      <c r="K8769" s="68"/>
    </row>
    <row r="8770" spans="6:11">
      <c r="F8770" s="2"/>
      <c r="G8770" s="2"/>
      <c r="H8770" s="2"/>
      <c r="I8770" s="64"/>
      <c r="J8770" s="2"/>
      <c r="K8770" s="68"/>
    </row>
    <row r="8771" spans="6:11">
      <c r="F8771" s="2"/>
      <c r="G8771" s="2"/>
      <c r="H8771" s="2"/>
      <c r="I8771" s="64"/>
      <c r="J8771" s="2"/>
      <c r="K8771" s="68"/>
    </row>
    <row r="8772" spans="6:11">
      <c r="F8772" s="2"/>
      <c r="G8772" s="2"/>
      <c r="H8772" s="2"/>
      <c r="I8772" s="64"/>
      <c r="J8772" s="2"/>
      <c r="K8772" s="68"/>
    </row>
    <row r="8773" spans="6:11">
      <c r="F8773" s="2"/>
      <c r="G8773" s="2"/>
      <c r="H8773" s="2"/>
      <c r="I8773" s="64"/>
      <c r="J8773" s="2"/>
      <c r="K8773" s="68"/>
    </row>
    <row r="8774" spans="6:11">
      <c r="F8774" s="2"/>
      <c r="G8774" s="2"/>
      <c r="H8774" s="2"/>
      <c r="I8774" s="64"/>
      <c r="J8774" s="2"/>
      <c r="K8774" s="68"/>
    </row>
    <row r="8775" spans="6:11">
      <c r="F8775" s="2"/>
      <c r="G8775" s="2"/>
      <c r="H8775" s="2"/>
      <c r="I8775" s="64"/>
      <c r="J8775" s="2"/>
      <c r="K8775" s="68"/>
    </row>
    <row r="8776" spans="6:11">
      <c r="F8776" s="2"/>
      <c r="G8776" s="2"/>
      <c r="H8776" s="2"/>
      <c r="I8776" s="64"/>
      <c r="J8776" s="2"/>
      <c r="K8776" s="68"/>
    </row>
    <row r="8777" spans="6:11">
      <c r="F8777" s="2"/>
      <c r="G8777" s="2"/>
      <c r="H8777" s="2"/>
      <c r="I8777" s="64"/>
      <c r="J8777" s="2"/>
      <c r="K8777" s="68"/>
    </row>
    <row r="8778" spans="6:11">
      <c r="F8778" s="2"/>
      <c r="G8778" s="2"/>
      <c r="H8778" s="2"/>
      <c r="I8778" s="64"/>
      <c r="J8778" s="2"/>
      <c r="K8778" s="68"/>
    </row>
    <row r="8779" spans="6:11">
      <c r="F8779" s="2"/>
      <c r="G8779" s="2"/>
      <c r="H8779" s="2"/>
      <c r="I8779" s="64"/>
      <c r="J8779" s="2"/>
      <c r="K8779" s="68"/>
    </row>
    <row r="8780" spans="6:11">
      <c r="F8780" s="2"/>
      <c r="G8780" s="2"/>
      <c r="H8780" s="2"/>
      <c r="I8780" s="64"/>
      <c r="J8780" s="2"/>
      <c r="K8780" s="68"/>
    </row>
    <row r="8781" spans="6:11">
      <c r="F8781" s="2"/>
      <c r="G8781" s="2"/>
      <c r="H8781" s="2"/>
      <c r="I8781" s="64"/>
      <c r="J8781" s="2"/>
      <c r="K8781" s="68"/>
    </row>
    <row r="8782" spans="6:11">
      <c r="F8782" s="2"/>
      <c r="G8782" s="2"/>
      <c r="H8782" s="2"/>
      <c r="I8782" s="64"/>
      <c r="J8782" s="2"/>
      <c r="K8782" s="68"/>
    </row>
    <row r="8783" spans="6:11">
      <c r="F8783" s="2"/>
      <c r="G8783" s="2"/>
      <c r="H8783" s="2"/>
      <c r="I8783" s="64"/>
      <c r="J8783" s="2"/>
      <c r="K8783" s="68"/>
    </row>
    <row r="8784" spans="6:11">
      <c r="F8784" s="2"/>
      <c r="G8784" s="2"/>
      <c r="H8784" s="2"/>
      <c r="I8784" s="64"/>
      <c r="J8784" s="2"/>
      <c r="K8784" s="68"/>
    </row>
    <row r="8785" spans="6:11">
      <c r="F8785" s="2"/>
      <c r="G8785" s="2"/>
      <c r="H8785" s="2"/>
      <c r="I8785" s="64"/>
      <c r="J8785" s="2"/>
      <c r="K8785" s="68"/>
    </row>
    <row r="8786" spans="6:11">
      <c r="F8786" s="2"/>
      <c r="G8786" s="2"/>
      <c r="H8786" s="2"/>
      <c r="I8786" s="64"/>
      <c r="J8786" s="2"/>
      <c r="K8786" s="68"/>
    </row>
    <row r="8787" spans="6:11">
      <c r="F8787" s="2"/>
      <c r="G8787" s="2"/>
      <c r="H8787" s="2"/>
      <c r="I8787" s="64"/>
      <c r="J8787" s="2"/>
      <c r="K8787" s="68"/>
    </row>
    <row r="8788" spans="6:11">
      <c r="F8788" s="2"/>
      <c r="G8788" s="2"/>
      <c r="H8788" s="2"/>
      <c r="I8788" s="64"/>
      <c r="J8788" s="2"/>
      <c r="K8788" s="68"/>
    </row>
    <row r="8789" spans="6:11">
      <c r="F8789" s="2"/>
      <c r="G8789" s="2"/>
      <c r="H8789" s="2"/>
      <c r="I8789" s="64"/>
      <c r="J8789" s="2"/>
      <c r="K8789" s="68"/>
    </row>
    <row r="8790" spans="6:11">
      <c r="F8790" s="2"/>
      <c r="G8790" s="2"/>
      <c r="H8790" s="2"/>
      <c r="I8790" s="64"/>
      <c r="J8790" s="2"/>
      <c r="K8790" s="68"/>
    </row>
    <row r="8791" spans="6:11">
      <c r="F8791" s="2"/>
      <c r="G8791" s="2"/>
      <c r="H8791" s="2"/>
      <c r="I8791" s="64"/>
      <c r="J8791" s="2"/>
      <c r="K8791" s="68"/>
    </row>
    <row r="8792" spans="6:11">
      <c r="F8792" s="2"/>
      <c r="G8792" s="2"/>
      <c r="H8792" s="2"/>
      <c r="I8792" s="64"/>
      <c r="J8792" s="2"/>
      <c r="K8792" s="68"/>
    </row>
    <row r="8793" spans="6:11">
      <c r="F8793" s="2"/>
      <c r="G8793" s="2"/>
      <c r="H8793" s="2"/>
      <c r="I8793" s="64"/>
      <c r="J8793" s="2"/>
      <c r="K8793" s="68"/>
    </row>
    <row r="8794" spans="6:11">
      <c r="F8794" s="2"/>
      <c r="G8794" s="2"/>
      <c r="H8794" s="2"/>
      <c r="I8794" s="64"/>
      <c r="J8794" s="2"/>
      <c r="K8794" s="68"/>
    </row>
    <row r="8795" spans="6:11">
      <c r="F8795" s="2"/>
      <c r="G8795" s="2"/>
      <c r="H8795" s="2"/>
      <c r="I8795" s="64"/>
      <c r="J8795" s="2"/>
      <c r="K8795" s="68"/>
    </row>
    <row r="8796" spans="6:11">
      <c r="F8796" s="2"/>
      <c r="G8796" s="2"/>
      <c r="H8796" s="2"/>
      <c r="I8796" s="64"/>
      <c r="J8796" s="2"/>
      <c r="K8796" s="68"/>
    </row>
    <row r="8797" spans="6:11">
      <c r="F8797" s="2"/>
      <c r="G8797" s="2"/>
      <c r="H8797" s="2"/>
      <c r="I8797" s="64"/>
      <c r="J8797" s="2"/>
      <c r="K8797" s="68"/>
    </row>
    <row r="8798" spans="6:11">
      <c r="F8798" s="2"/>
      <c r="G8798" s="2"/>
      <c r="H8798" s="2"/>
      <c r="I8798" s="64"/>
      <c r="J8798" s="2"/>
      <c r="K8798" s="68"/>
    </row>
    <row r="8799" spans="6:11">
      <c r="F8799" s="2"/>
      <c r="G8799" s="2"/>
      <c r="H8799" s="2"/>
      <c r="I8799" s="64"/>
      <c r="J8799" s="2"/>
      <c r="K8799" s="68"/>
    </row>
    <row r="8800" spans="6:11">
      <c r="F8800" s="2"/>
      <c r="G8800" s="2"/>
      <c r="H8800" s="2"/>
      <c r="I8800" s="64"/>
      <c r="J8800" s="2"/>
      <c r="K8800" s="68"/>
    </row>
    <row r="8801" spans="6:11">
      <c r="F8801" s="2"/>
      <c r="G8801" s="2"/>
      <c r="H8801" s="2"/>
      <c r="I8801" s="64"/>
      <c r="J8801" s="2"/>
      <c r="K8801" s="68"/>
    </row>
    <row r="8802" spans="6:11">
      <c r="F8802" s="2"/>
      <c r="G8802" s="2"/>
      <c r="H8802" s="2"/>
      <c r="I8802" s="64"/>
      <c r="J8802" s="2"/>
      <c r="K8802" s="68"/>
    </row>
    <row r="8803" spans="6:11">
      <c r="F8803" s="2"/>
      <c r="G8803" s="2"/>
      <c r="H8803" s="2"/>
      <c r="I8803" s="64"/>
      <c r="J8803" s="2"/>
      <c r="K8803" s="68"/>
    </row>
    <row r="8804" spans="6:11">
      <c r="F8804" s="2"/>
      <c r="G8804" s="2"/>
      <c r="H8804" s="2"/>
      <c r="I8804" s="64"/>
      <c r="J8804" s="2"/>
      <c r="K8804" s="68"/>
    </row>
    <row r="8805" spans="6:11">
      <c r="F8805" s="2"/>
      <c r="G8805" s="2"/>
      <c r="H8805" s="2"/>
      <c r="I8805" s="64"/>
      <c r="J8805" s="2"/>
      <c r="K8805" s="68"/>
    </row>
    <row r="8806" spans="6:11">
      <c r="F8806" s="2"/>
      <c r="G8806" s="2"/>
      <c r="H8806" s="2"/>
      <c r="I8806" s="64"/>
      <c r="J8806" s="2"/>
      <c r="K8806" s="68"/>
    </row>
    <row r="8807" spans="6:11">
      <c r="F8807" s="2"/>
      <c r="G8807" s="2"/>
      <c r="H8807" s="2"/>
      <c r="I8807" s="64"/>
      <c r="J8807" s="2"/>
      <c r="K8807" s="68"/>
    </row>
    <row r="8808" spans="6:11">
      <c r="F8808" s="2"/>
      <c r="G8808" s="2"/>
      <c r="H8808" s="2"/>
      <c r="I8808" s="64"/>
      <c r="J8808" s="2"/>
      <c r="K8808" s="68"/>
    </row>
    <row r="8809" spans="6:11">
      <c r="F8809" s="2"/>
      <c r="G8809" s="2"/>
      <c r="H8809" s="2"/>
      <c r="I8809" s="64"/>
      <c r="J8809" s="2"/>
      <c r="K8809" s="68"/>
    </row>
    <row r="8810" spans="6:11">
      <c r="F8810" s="2"/>
      <c r="G8810" s="2"/>
      <c r="H8810" s="2"/>
      <c r="I8810" s="64"/>
      <c r="J8810" s="2"/>
      <c r="K8810" s="68"/>
    </row>
    <row r="8811" spans="6:11">
      <c r="F8811" s="2"/>
      <c r="G8811" s="2"/>
      <c r="H8811" s="2"/>
      <c r="I8811" s="64"/>
      <c r="J8811" s="2"/>
      <c r="K8811" s="68"/>
    </row>
    <row r="8812" spans="6:11">
      <c r="F8812" s="2"/>
      <c r="G8812" s="2"/>
      <c r="H8812" s="2"/>
      <c r="I8812" s="64"/>
      <c r="J8812" s="2"/>
      <c r="K8812" s="68"/>
    </row>
    <row r="8813" spans="6:11">
      <c r="F8813" s="2"/>
      <c r="G8813" s="2"/>
      <c r="H8813" s="2"/>
      <c r="I8813" s="64"/>
      <c r="J8813" s="2"/>
      <c r="K8813" s="68"/>
    </row>
    <row r="8814" spans="6:11">
      <c r="F8814" s="2"/>
      <c r="G8814" s="2"/>
      <c r="H8814" s="2"/>
      <c r="I8814" s="64"/>
      <c r="J8814" s="2"/>
      <c r="K8814" s="68"/>
    </row>
    <row r="8815" spans="6:11">
      <c r="F8815" s="2"/>
      <c r="G8815" s="2"/>
      <c r="H8815" s="2"/>
      <c r="I8815" s="64"/>
      <c r="J8815" s="2"/>
      <c r="K8815" s="68"/>
    </row>
    <row r="8816" spans="6:11">
      <c r="F8816" s="2"/>
      <c r="G8816" s="2"/>
      <c r="H8816" s="2"/>
      <c r="I8816" s="64"/>
      <c r="J8816" s="2"/>
      <c r="K8816" s="68"/>
    </row>
    <row r="8817" spans="6:11">
      <c r="F8817" s="2"/>
      <c r="G8817" s="2"/>
      <c r="H8817" s="2"/>
      <c r="I8817" s="64"/>
      <c r="J8817" s="2"/>
      <c r="K8817" s="68"/>
    </row>
    <row r="8818" spans="6:11">
      <c r="F8818" s="2"/>
      <c r="G8818" s="2"/>
      <c r="H8818" s="2"/>
      <c r="I8818" s="64"/>
      <c r="J8818" s="2"/>
      <c r="K8818" s="68"/>
    </row>
    <row r="8819" spans="6:11">
      <c r="F8819" s="2"/>
      <c r="G8819" s="2"/>
      <c r="H8819" s="2"/>
      <c r="I8819" s="64"/>
      <c r="J8819" s="2"/>
      <c r="K8819" s="68"/>
    </row>
    <row r="8820" spans="6:11">
      <c r="F8820" s="2"/>
      <c r="G8820" s="2"/>
      <c r="H8820" s="2"/>
      <c r="I8820" s="64"/>
      <c r="J8820" s="2"/>
      <c r="K8820" s="68"/>
    </row>
    <row r="8821" spans="6:11">
      <c r="F8821" s="2"/>
      <c r="G8821" s="2"/>
      <c r="H8821" s="2"/>
      <c r="I8821" s="64"/>
      <c r="J8821" s="2"/>
      <c r="K8821" s="68"/>
    </row>
    <row r="8822" spans="6:11">
      <c r="F8822" s="2"/>
      <c r="G8822" s="2"/>
      <c r="H8822" s="2"/>
      <c r="I8822" s="64"/>
      <c r="J8822" s="2"/>
      <c r="K8822" s="68"/>
    </row>
    <row r="8823" spans="6:11">
      <c r="F8823" s="2"/>
      <c r="G8823" s="2"/>
      <c r="H8823" s="2"/>
      <c r="I8823" s="64"/>
      <c r="J8823" s="2"/>
      <c r="K8823" s="68"/>
    </row>
    <row r="8824" spans="6:11">
      <c r="F8824" s="2"/>
      <c r="G8824" s="2"/>
      <c r="H8824" s="2"/>
      <c r="I8824" s="64"/>
      <c r="J8824" s="2"/>
      <c r="K8824" s="68"/>
    </row>
    <row r="8825" spans="6:11">
      <c r="F8825" s="2"/>
      <c r="G8825" s="2"/>
      <c r="H8825" s="2"/>
      <c r="I8825" s="64"/>
      <c r="J8825" s="2"/>
      <c r="K8825" s="68"/>
    </row>
    <row r="8826" spans="6:11">
      <c r="F8826" s="2"/>
      <c r="G8826" s="2"/>
      <c r="H8826" s="2"/>
      <c r="I8826" s="64"/>
      <c r="J8826" s="2"/>
      <c r="K8826" s="68"/>
    </row>
    <row r="8827" spans="6:11">
      <c r="F8827" s="2"/>
      <c r="G8827" s="2"/>
      <c r="H8827" s="2"/>
      <c r="I8827" s="64"/>
      <c r="J8827" s="2"/>
      <c r="K8827" s="68"/>
    </row>
    <row r="8828" spans="6:11">
      <c r="F8828" s="2"/>
      <c r="G8828" s="2"/>
      <c r="H8828" s="2"/>
      <c r="I8828" s="64"/>
      <c r="J8828" s="2"/>
      <c r="K8828" s="68"/>
    </row>
    <row r="8829" spans="6:11">
      <c r="F8829" s="2"/>
      <c r="G8829" s="2"/>
      <c r="H8829" s="2"/>
      <c r="I8829" s="64"/>
      <c r="J8829" s="2"/>
      <c r="K8829" s="68"/>
    </row>
    <row r="8830" spans="6:11">
      <c r="F8830" s="2"/>
      <c r="G8830" s="2"/>
      <c r="H8830" s="2"/>
      <c r="I8830" s="64"/>
      <c r="J8830" s="2"/>
      <c r="K8830" s="68"/>
    </row>
    <row r="8831" spans="6:11">
      <c r="F8831" s="2"/>
      <c r="G8831" s="2"/>
      <c r="H8831" s="2"/>
      <c r="I8831" s="64"/>
      <c r="J8831" s="2"/>
      <c r="K8831" s="68"/>
    </row>
    <row r="8832" spans="6:11">
      <c r="F8832" s="2"/>
      <c r="G8832" s="2"/>
      <c r="H8832" s="2"/>
      <c r="I8832" s="64"/>
      <c r="J8832" s="2"/>
      <c r="K8832" s="68"/>
    </row>
    <row r="8833" spans="6:11">
      <c r="F8833" s="2"/>
      <c r="G8833" s="2"/>
      <c r="H8833" s="2"/>
      <c r="I8833" s="64"/>
      <c r="J8833" s="2"/>
      <c r="K8833" s="68"/>
    </row>
    <row r="8834" spans="6:11">
      <c r="F8834" s="2"/>
      <c r="G8834" s="2"/>
      <c r="H8834" s="2"/>
      <c r="I8834" s="64"/>
      <c r="J8834" s="2"/>
      <c r="K8834" s="68"/>
    </row>
    <row r="8835" spans="6:11">
      <c r="F8835" s="2"/>
      <c r="G8835" s="2"/>
      <c r="H8835" s="2"/>
      <c r="I8835" s="64"/>
      <c r="J8835" s="2"/>
      <c r="K8835" s="68"/>
    </row>
    <row r="8836" spans="6:11">
      <c r="F8836" s="2"/>
      <c r="G8836" s="2"/>
      <c r="H8836" s="2"/>
      <c r="I8836" s="64"/>
      <c r="J8836" s="2"/>
      <c r="K8836" s="68"/>
    </row>
    <row r="8837" spans="6:11">
      <c r="F8837" s="2"/>
      <c r="G8837" s="2"/>
      <c r="H8837" s="2"/>
      <c r="I8837" s="64"/>
      <c r="J8837" s="2"/>
      <c r="K8837" s="68"/>
    </row>
    <row r="8838" spans="6:11">
      <c r="F8838" s="2"/>
      <c r="G8838" s="2"/>
      <c r="H8838" s="2"/>
      <c r="I8838" s="64"/>
      <c r="J8838" s="2"/>
      <c r="K8838" s="68"/>
    </row>
    <row r="8839" spans="6:11">
      <c r="F8839" s="2"/>
      <c r="G8839" s="2"/>
      <c r="H8839" s="2"/>
      <c r="I8839" s="64"/>
      <c r="J8839" s="2"/>
      <c r="K8839" s="68"/>
    </row>
    <row r="8840" spans="6:11">
      <c r="F8840" s="2"/>
      <c r="G8840" s="2"/>
      <c r="H8840" s="2"/>
      <c r="I8840" s="64"/>
      <c r="J8840" s="2"/>
      <c r="K8840" s="68"/>
    </row>
    <row r="8841" spans="6:11">
      <c r="F8841" s="2"/>
      <c r="G8841" s="2"/>
      <c r="H8841" s="2"/>
      <c r="I8841" s="64"/>
      <c r="J8841" s="2"/>
      <c r="K8841" s="68"/>
    </row>
    <row r="8842" spans="6:11">
      <c r="F8842" s="2"/>
      <c r="G8842" s="2"/>
      <c r="H8842" s="2"/>
      <c r="I8842" s="64"/>
      <c r="J8842" s="2"/>
      <c r="K8842" s="68"/>
    </row>
    <row r="8843" spans="6:11">
      <c r="F8843" s="2"/>
      <c r="G8843" s="2"/>
      <c r="H8843" s="2"/>
      <c r="I8843" s="64"/>
      <c r="J8843" s="2"/>
      <c r="K8843" s="68"/>
    </row>
    <row r="8844" spans="6:11">
      <c r="F8844" s="2"/>
      <c r="G8844" s="2"/>
      <c r="H8844" s="2"/>
      <c r="I8844" s="64"/>
      <c r="J8844" s="2"/>
      <c r="K8844" s="68"/>
    </row>
    <row r="8845" spans="6:11">
      <c r="F8845" s="2"/>
      <c r="G8845" s="2"/>
      <c r="H8845" s="2"/>
      <c r="I8845" s="64"/>
      <c r="J8845" s="2"/>
      <c r="K8845" s="68"/>
    </row>
    <row r="8846" spans="6:11">
      <c r="F8846" s="2"/>
      <c r="G8846" s="2"/>
      <c r="H8846" s="2"/>
      <c r="I8846" s="64"/>
      <c r="J8846" s="2"/>
      <c r="K8846" s="68"/>
    </row>
    <row r="8847" spans="6:11">
      <c r="F8847" s="2"/>
      <c r="G8847" s="2"/>
      <c r="H8847" s="2"/>
      <c r="I8847" s="64"/>
      <c r="J8847" s="2"/>
      <c r="K8847" s="68"/>
    </row>
    <row r="8848" spans="6:11">
      <c r="F8848" s="2"/>
      <c r="G8848" s="2"/>
      <c r="H8848" s="2"/>
      <c r="I8848" s="64"/>
      <c r="J8848" s="2"/>
      <c r="K8848" s="68"/>
    </row>
    <row r="8849" spans="6:11">
      <c r="F8849" s="2"/>
      <c r="G8849" s="2"/>
      <c r="H8849" s="2"/>
      <c r="I8849" s="64"/>
      <c r="J8849" s="2"/>
      <c r="K8849" s="68"/>
    </row>
    <row r="8850" spans="6:11">
      <c r="F8850" s="2"/>
      <c r="G8850" s="2"/>
      <c r="H8850" s="2"/>
      <c r="I8850" s="64"/>
      <c r="J8850" s="2"/>
      <c r="K8850" s="68"/>
    </row>
    <row r="8851" spans="6:11">
      <c r="F8851" s="2"/>
      <c r="G8851" s="2"/>
      <c r="H8851" s="2"/>
      <c r="I8851" s="64"/>
      <c r="J8851" s="2"/>
      <c r="K8851" s="68"/>
    </row>
    <row r="8852" spans="6:11">
      <c r="F8852" s="2"/>
      <c r="G8852" s="2"/>
      <c r="H8852" s="2"/>
      <c r="I8852" s="64"/>
      <c r="J8852" s="2"/>
      <c r="K8852" s="68"/>
    </row>
    <row r="8853" spans="6:11">
      <c r="F8853" s="2"/>
      <c r="G8853" s="2"/>
      <c r="H8853" s="2"/>
      <c r="I8853" s="64"/>
      <c r="J8853" s="2"/>
      <c r="K8853" s="68"/>
    </row>
    <row r="8854" spans="6:11">
      <c r="F8854" s="2"/>
      <c r="G8854" s="2"/>
      <c r="H8854" s="2"/>
      <c r="I8854" s="64"/>
      <c r="J8854" s="2"/>
      <c r="K8854" s="68"/>
    </row>
    <row r="8855" spans="6:11">
      <c r="F8855" s="2"/>
      <c r="G8855" s="2"/>
      <c r="H8855" s="2"/>
      <c r="I8855" s="64"/>
      <c r="J8855" s="2"/>
      <c r="K8855" s="68"/>
    </row>
    <row r="8856" spans="6:11">
      <c r="F8856" s="2"/>
      <c r="G8856" s="2"/>
      <c r="H8856" s="2"/>
      <c r="I8856" s="64"/>
      <c r="J8856" s="2"/>
      <c r="K8856" s="68"/>
    </row>
    <row r="8857" spans="6:11">
      <c r="F8857" s="2"/>
      <c r="G8857" s="2"/>
      <c r="H8857" s="2"/>
      <c r="I8857" s="64"/>
      <c r="J8857" s="2"/>
      <c r="K8857" s="68"/>
    </row>
    <row r="8858" spans="6:11">
      <c r="F8858" s="2"/>
      <c r="G8858" s="2"/>
      <c r="H8858" s="2"/>
      <c r="I8858" s="64"/>
      <c r="J8858" s="2"/>
      <c r="K8858" s="68"/>
    </row>
    <row r="8859" spans="6:11">
      <c r="F8859" s="2"/>
      <c r="G8859" s="2"/>
      <c r="H8859" s="2"/>
      <c r="I8859" s="64"/>
      <c r="J8859" s="2"/>
      <c r="K8859" s="68"/>
    </row>
    <row r="8860" spans="6:11">
      <c r="F8860" s="2"/>
      <c r="G8860" s="2"/>
      <c r="H8860" s="2"/>
      <c r="I8860" s="64"/>
      <c r="J8860" s="2"/>
      <c r="K8860" s="68"/>
    </row>
    <row r="8861" spans="6:11">
      <c r="F8861" s="2"/>
      <c r="G8861" s="2"/>
      <c r="H8861" s="2"/>
      <c r="I8861" s="64"/>
      <c r="J8861" s="2"/>
      <c r="K8861" s="68"/>
    </row>
    <row r="8862" spans="6:11">
      <c r="F8862" s="2"/>
      <c r="G8862" s="2"/>
      <c r="H8862" s="2"/>
      <c r="I8862" s="64"/>
      <c r="J8862" s="2"/>
      <c r="K8862" s="68"/>
    </row>
    <row r="8863" spans="6:11">
      <c r="F8863" s="2"/>
      <c r="G8863" s="2"/>
      <c r="H8863" s="2"/>
      <c r="I8863" s="64"/>
      <c r="J8863" s="2"/>
      <c r="K8863" s="68"/>
    </row>
    <row r="8864" spans="6:11">
      <c r="F8864" s="2"/>
      <c r="G8864" s="2"/>
      <c r="H8864" s="2"/>
      <c r="I8864" s="64"/>
      <c r="J8864" s="2"/>
      <c r="K8864" s="68"/>
    </row>
    <row r="8865" spans="6:11">
      <c r="F8865" s="2"/>
      <c r="G8865" s="2"/>
      <c r="H8865" s="2"/>
      <c r="I8865" s="64"/>
      <c r="J8865" s="2"/>
      <c r="K8865" s="68"/>
    </row>
    <row r="8866" spans="6:11">
      <c r="F8866" s="2"/>
      <c r="G8866" s="2"/>
      <c r="H8866" s="2"/>
      <c r="I8866" s="64"/>
      <c r="J8866" s="2"/>
      <c r="K8866" s="68"/>
    </row>
    <row r="8867" spans="6:11">
      <c r="F8867" s="2"/>
      <c r="G8867" s="2"/>
      <c r="H8867" s="2"/>
      <c r="I8867" s="64"/>
      <c r="J8867" s="2"/>
      <c r="K8867" s="68"/>
    </row>
    <row r="8868" spans="6:11">
      <c r="F8868" s="2"/>
      <c r="G8868" s="2"/>
      <c r="H8868" s="2"/>
      <c r="I8868" s="64"/>
      <c r="J8868" s="2"/>
      <c r="K8868" s="68"/>
    </row>
    <row r="8869" spans="6:11">
      <c r="F8869" s="2"/>
      <c r="G8869" s="2"/>
      <c r="H8869" s="2"/>
      <c r="I8869" s="64"/>
      <c r="J8869" s="2"/>
      <c r="K8869" s="68"/>
    </row>
    <row r="8870" spans="6:11">
      <c r="F8870" s="2"/>
      <c r="G8870" s="2"/>
      <c r="H8870" s="2"/>
      <c r="I8870" s="64"/>
      <c r="J8870" s="2"/>
      <c r="K8870" s="68"/>
    </row>
    <row r="8871" spans="6:11">
      <c r="F8871" s="2"/>
      <c r="G8871" s="2"/>
      <c r="H8871" s="2"/>
      <c r="I8871" s="64"/>
      <c r="J8871" s="2"/>
      <c r="K8871" s="68"/>
    </row>
    <row r="8872" spans="6:11">
      <c r="F8872" s="2"/>
      <c r="G8872" s="2"/>
      <c r="H8872" s="2"/>
      <c r="I8872" s="64"/>
      <c r="J8872" s="2"/>
      <c r="K8872" s="68"/>
    </row>
    <row r="8873" spans="6:11">
      <c r="F8873" s="2"/>
      <c r="G8873" s="2"/>
      <c r="H8873" s="2"/>
      <c r="I8873" s="64"/>
      <c r="J8873" s="2"/>
      <c r="K8873" s="68"/>
    </row>
    <row r="8874" spans="6:11">
      <c r="F8874" s="2"/>
      <c r="G8874" s="2"/>
      <c r="H8874" s="2"/>
      <c r="I8874" s="64"/>
      <c r="J8874" s="2"/>
      <c r="K8874" s="68"/>
    </row>
    <row r="8875" spans="6:11">
      <c r="F8875" s="2"/>
      <c r="G8875" s="2"/>
      <c r="H8875" s="2"/>
      <c r="I8875" s="64"/>
      <c r="J8875" s="2"/>
      <c r="K8875" s="68"/>
    </row>
    <row r="8876" spans="6:11">
      <c r="F8876" s="2"/>
      <c r="G8876" s="2"/>
      <c r="H8876" s="2"/>
      <c r="I8876" s="64"/>
      <c r="J8876" s="2"/>
      <c r="K8876" s="68"/>
    </row>
    <row r="8877" spans="6:11">
      <c r="F8877" s="2"/>
      <c r="G8877" s="2"/>
      <c r="H8877" s="2"/>
      <c r="I8877" s="64"/>
      <c r="J8877" s="2"/>
      <c r="K8877" s="68"/>
    </row>
    <row r="8878" spans="6:11">
      <c r="F8878" s="2"/>
      <c r="G8878" s="2"/>
      <c r="H8878" s="2"/>
      <c r="I8878" s="64"/>
      <c r="J8878" s="2"/>
      <c r="K8878" s="68"/>
    </row>
    <row r="8879" spans="6:11">
      <c r="F8879" s="2"/>
      <c r="G8879" s="2"/>
      <c r="H8879" s="2"/>
      <c r="I8879" s="64"/>
      <c r="J8879" s="2"/>
      <c r="K8879" s="68"/>
    </row>
    <row r="8880" spans="6:11">
      <c r="F8880" s="2"/>
      <c r="G8880" s="2"/>
      <c r="H8880" s="2"/>
      <c r="I8880" s="64"/>
      <c r="J8880" s="2"/>
      <c r="K8880" s="68"/>
    </row>
    <row r="8881" spans="6:11">
      <c r="F8881" s="2"/>
      <c r="G8881" s="2"/>
      <c r="H8881" s="2"/>
      <c r="I8881" s="64"/>
      <c r="J8881" s="2"/>
      <c r="K8881" s="68"/>
    </row>
    <row r="8882" spans="6:11">
      <c r="F8882" s="2"/>
      <c r="G8882" s="2"/>
      <c r="H8882" s="2"/>
      <c r="I8882" s="64"/>
      <c r="J8882" s="2"/>
      <c r="K8882" s="68"/>
    </row>
    <row r="8883" spans="6:11">
      <c r="F8883" s="2"/>
      <c r="G8883" s="2"/>
      <c r="H8883" s="2"/>
      <c r="I8883" s="64"/>
      <c r="J8883" s="2"/>
      <c r="K8883" s="68"/>
    </row>
    <row r="8884" spans="6:11">
      <c r="F8884" s="2"/>
      <c r="G8884" s="2"/>
      <c r="H8884" s="2"/>
      <c r="I8884" s="64"/>
      <c r="J8884" s="2"/>
      <c r="K8884" s="68"/>
    </row>
    <row r="8885" spans="6:11">
      <c r="F8885" s="2"/>
      <c r="G8885" s="2"/>
      <c r="H8885" s="2"/>
      <c r="I8885" s="64"/>
      <c r="J8885" s="2"/>
      <c r="K8885" s="68"/>
    </row>
    <row r="8886" spans="6:11">
      <c r="F8886" s="2"/>
      <c r="G8886" s="2"/>
      <c r="H8886" s="2"/>
      <c r="I8886" s="64"/>
      <c r="J8886" s="2"/>
      <c r="K8886" s="68"/>
    </row>
    <row r="8887" spans="6:11">
      <c r="F8887" s="2"/>
      <c r="G8887" s="2"/>
      <c r="H8887" s="2"/>
      <c r="I8887" s="64"/>
      <c r="J8887" s="2"/>
      <c r="K8887" s="68"/>
    </row>
    <row r="8888" spans="6:11">
      <c r="F8888" s="2"/>
      <c r="G8888" s="2"/>
      <c r="H8888" s="2"/>
      <c r="I8888" s="64"/>
      <c r="J8888" s="2"/>
      <c r="K8888" s="68"/>
    </row>
    <row r="8889" spans="6:11">
      <c r="F8889" s="2"/>
      <c r="G8889" s="2"/>
      <c r="H8889" s="2"/>
      <c r="I8889" s="64"/>
      <c r="J8889" s="2"/>
      <c r="K8889" s="68"/>
    </row>
    <row r="8890" spans="6:11">
      <c r="F8890" s="2"/>
      <c r="G8890" s="2"/>
      <c r="H8890" s="2"/>
      <c r="I8890" s="64"/>
      <c r="J8890" s="2"/>
      <c r="K8890" s="68"/>
    </row>
    <row r="8891" spans="6:11">
      <c r="F8891" s="2"/>
      <c r="G8891" s="2"/>
      <c r="H8891" s="2"/>
      <c r="I8891" s="64"/>
      <c r="J8891" s="2"/>
      <c r="K8891" s="68"/>
    </row>
    <row r="8892" spans="6:11">
      <c r="F8892" s="2"/>
      <c r="G8892" s="2"/>
      <c r="H8892" s="2"/>
      <c r="I8892" s="64"/>
      <c r="J8892" s="2"/>
      <c r="K8892" s="68"/>
    </row>
    <row r="8893" spans="6:11">
      <c r="F8893" s="2"/>
      <c r="G8893" s="2"/>
      <c r="H8893" s="2"/>
      <c r="I8893" s="64"/>
      <c r="J8893" s="2"/>
      <c r="K8893" s="68"/>
    </row>
    <row r="8894" spans="6:11">
      <c r="F8894" s="2"/>
      <c r="G8894" s="2"/>
      <c r="H8894" s="2"/>
      <c r="I8894" s="64"/>
      <c r="J8894" s="2"/>
      <c r="K8894" s="68"/>
    </row>
    <row r="8895" spans="6:11">
      <c r="F8895" s="2"/>
      <c r="G8895" s="2"/>
      <c r="H8895" s="2"/>
      <c r="I8895" s="64"/>
      <c r="J8895" s="2"/>
      <c r="K8895" s="68"/>
    </row>
    <row r="8896" spans="6:11">
      <c r="F8896" s="2"/>
      <c r="G8896" s="2"/>
      <c r="H8896" s="2"/>
      <c r="I8896" s="64"/>
      <c r="J8896" s="2"/>
      <c r="K8896" s="68"/>
    </row>
    <row r="8897" spans="6:11">
      <c r="F8897" s="2"/>
      <c r="G8897" s="2"/>
      <c r="H8897" s="2"/>
      <c r="I8897" s="64"/>
      <c r="J8897" s="2"/>
      <c r="K8897" s="68"/>
    </row>
    <row r="8898" spans="6:11">
      <c r="F8898" s="2"/>
      <c r="G8898" s="2"/>
      <c r="H8898" s="2"/>
      <c r="I8898" s="64"/>
      <c r="J8898" s="2"/>
      <c r="K8898" s="68"/>
    </row>
    <row r="8899" spans="6:11">
      <c r="F8899" s="2"/>
      <c r="G8899" s="2"/>
      <c r="H8899" s="2"/>
      <c r="I8899" s="64"/>
      <c r="J8899" s="2"/>
      <c r="K8899" s="68"/>
    </row>
    <row r="8900" spans="6:11">
      <c r="F8900" s="2"/>
      <c r="G8900" s="2"/>
      <c r="H8900" s="2"/>
      <c r="I8900" s="64"/>
      <c r="J8900" s="2"/>
      <c r="K8900" s="68"/>
    </row>
    <row r="8901" spans="6:11">
      <c r="F8901" s="2"/>
      <c r="G8901" s="2"/>
      <c r="H8901" s="2"/>
      <c r="I8901" s="64"/>
      <c r="J8901" s="2"/>
      <c r="K8901" s="68"/>
    </row>
    <row r="8902" spans="6:11">
      <c r="F8902" s="2"/>
      <c r="G8902" s="2"/>
      <c r="H8902" s="2"/>
      <c r="I8902" s="64"/>
      <c r="J8902" s="2"/>
      <c r="K8902" s="68"/>
    </row>
    <row r="8903" spans="6:11">
      <c r="F8903" s="2"/>
      <c r="G8903" s="2"/>
      <c r="H8903" s="2"/>
      <c r="I8903" s="64"/>
      <c r="J8903" s="2"/>
      <c r="K8903" s="68"/>
    </row>
    <row r="8904" spans="6:11">
      <c r="F8904" s="2"/>
      <c r="G8904" s="2"/>
      <c r="H8904" s="2"/>
      <c r="I8904" s="64"/>
      <c r="J8904" s="2"/>
      <c r="K8904" s="68"/>
    </row>
    <row r="8905" spans="6:11">
      <c r="F8905" s="2"/>
      <c r="G8905" s="2"/>
      <c r="H8905" s="2"/>
      <c r="I8905" s="64"/>
      <c r="J8905" s="2"/>
      <c r="K8905" s="68"/>
    </row>
    <row r="8906" spans="6:11">
      <c r="F8906" s="2"/>
      <c r="G8906" s="2"/>
      <c r="H8906" s="2"/>
      <c r="I8906" s="64"/>
      <c r="J8906" s="2"/>
      <c r="K8906" s="68"/>
    </row>
    <row r="8907" spans="6:11">
      <c r="F8907" s="2"/>
      <c r="G8907" s="2"/>
      <c r="H8907" s="2"/>
      <c r="I8907" s="64"/>
      <c r="J8907" s="2"/>
      <c r="K8907" s="68"/>
    </row>
    <row r="8908" spans="6:11">
      <c r="F8908" s="2"/>
      <c r="G8908" s="2"/>
      <c r="H8908" s="2"/>
      <c r="I8908" s="64"/>
      <c r="J8908" s="2"/>
      <c r="K8908" s="68"/>
    </row>
    <row r="8909" spans="6:11">
      <c r="F8909" s="2"/>
      <c r="G8909" s="2"/>
      <c r="H8909" s="2"/>
      <c r="I8909" s="64"/>
      <c r="J8909" s="2"/>
      <c r="K8909" s="68"/>
    </row>
    <row r="8910" spans="6:11">
      <c r="F8910" s="2"/>
      <c r="G8910" s="2"/>
      <c r="H8910" s="2"/>
      <c r="I8910" s="64"/>
      <c r="J8910" s="2"/>
      <c r="K8910" s="68"/>
    </row>
    <row r="8911" spans="6:11">
      <c r="F8911" s="2"/>
      <c r="G8911" s="2"/>
      <c r="H8911" s="2"/>
      <c r="I8911" s="64"/>
      <c r="J8911" s="2"/>
      <c r="K8911" s="68"/>
    </row>
    <row r="8912" spans="6:11">
      <c r="F8912" s="2"/>
      <c r="G8912" s="2"/>
      <c r="H8912" s="2"/>
      <c r="I8912" s="64"/>
      <c r="J8912" s="2"/>
      <c r="K8912" s="68"/>
    </row>
    <row r="8913" spans="6:11">
      <c r="F8913" s="2"/>
      <c r="G8913" s="2"/>
      <c r="H8913" s="2"/>
      <c r="I8913" s="64"/>
      <c r="J8913" s="2"/>
      <c r="K8913" s="68"/>
    </row>
    <row r="8914" spans="6:11">
      <c r="F8914" s="2"/>
      <c r="G8914" s="2"/>
      <c r="H8914" s="2"/>
      <c r="I8914" s="64"/>
      <c r="J8914" s="2"/>
      <c r="K8914" s="68"/>
    </row>
    <row r="8915" spans="6:11">
      <c r="F8915" s="2"/>
      <c r="G8915" s="2"/>
      <c r="H8915" s="2"/>
      <c r="I8915" s="64"/>
      <c r="J8915" s="2"/>
      <c r="K8915" s="68"/>
    </row>
    <row r="8916" spans="6:11">
      <c r="F8916" s="2"/>
      <c r="G8916" s="2"/>
      <c r="H8916" s="2"/>
      <c r="I8916" s="64"/>
      <c r="J8916" s="2"/>
      <c r="K8916" s="68"/>
    </row>
    <row r="8917" spans="6:11">
      <c r="F8917" s="2"/>
      <c r="G8917" s="2"/>
      <c r="H8917" s="2"/>
      <c r="I8917" s="64"/>
      <c r="J8917" s="2"/>
      <c r="K8917" s="68"/>
    </row>
    <row r="8918" spans="6:11">
      <c r="F8918" s="2"/>
      <c r="G8918" s="2"/>
      <c r="H8918" s="2"/>
      <c r="I8918" s="64"/>
      <c r="J8918" s="2"/>
      <c r="K8918" s="68"/>
    </row>
    <row r="8919" spans="6:11">
      <c r="F8919" s="2"/>
      <c r="G8919" s="2"/>
      <c r="H8919" s="2"/>
      <c r="I8919" s="64"/>
      <c r="J8919" s="2"/>
      <c r="K8919" s="68"/>
    </row>
    <row r="8920" spans="6:11">
      <c r="F8920" s="2"/>
      <c r="G8920" s="2"/>
      <c r="H8920" s="2"/>
      <c r="I8920" s="64"/>
      <c r="J8920" s="2"/>
      <c r="K8920" s="68"/>
    </row>
    <row r="8921" spans="6:11">
      <c r="F8921" s="2"/>
      <c r="G8921" s="2"/>
      <c r="H8921" s="2"/>
      <c r="I8921" s="64"/>
      <c r="J8921" s="2"/>
      <c r="K8921" s="68"/>
    </row>
    <row r="8922" spans="6:11">
      <c r="F8922" s="2"/>
      <c r="G8922" s="2"/>
      <c r="H8922" s="2"/>
      <c r="I8922" s="64"/>
      <c r="J8922" s="2"/>
      <c r="K8922" s="68"/>
    </row>
    <row r="8923" spans="6:11">
      <c r="F8923" s="2"/>
      <c r="G8923" s="2"/>
      <c r="H8923" s="2"/>
      <c r="I8923" s="64"/>
      <c r="J8923" s="2"/>
      <c r="K8923" s="68"/>
    </row>
    <row r="8924" spans="6:11">
      <c r="F8924" s="2"/>
      <c r="G8924" s="2"/>
      <c r="H8924" s="2"/>
      <c r="I8924" s="64"/>
      <c r="J8924" s="2"/>
      <c r="K8924" s="68"/>
    </row>
    <row r="8925" spans="6:11">
      <c r="F8925" s="2"/>
      <c r="G8925" s="2"/>
      <c r="H8925" s="2"/>
      <c r="I8925" s="64"/>
      <c r="J8925" s="2"/>
      <c r="K8925" s="68"/>
    </row>
    <row r="8926" spans="6:11">
      <c r="F8926" s="2"/>
      <c r="G8926" s="2"/>
      <c r="H8926" s="2"/>
      <c r="I8926" s="64"/>
      <c r="J8926" s="2"/>
      <c r="K8926" s="68"/>
    </row>
    <row r="8927" spans="6:11">
      <c r="F8927" s="2"/>
      <c r="G8927" s="2"/>
      <c r="H8927" s="2"/>
      <c r="I8927" s="64"/>
      <c r="J8927" s="2"/>
      <c r="K8927" s="68"/>
    </row>
    <row r="8928" spans="6:11">
      <c r="F8928" s="2"/>
      <c r="G8928" s="2"/>
      <c r="H8928" s="2"/>
      <c r="I8928" s="64"/>
      <c r="J8928" s="2"/>
      <c r="K8928" s="68"/>
    </row>
    <row r="8929" spans="6:11">
      <c r="F8929" s="2"/>
      <c r="G8929" s="2"/>
      <c r="H8929" s="2"/>
      <c r="I8929" s="64"/>
      <c r="J8929" s="2"/>
      <c r="K8929" s="68"/>
    </row>
    <row r="8930" spans="6:11">
      <c r="F8930" s="2"/>
      <c r="G8930" s="2"/>
      <c r="H8930" s="2"/>
      <c r="I8930" s="64"/>
      <c r="J8930" s="2"/>
      <c r="K8930" s="68"/>
    </row>
    <row r="8931" spans="6:11">
      <c r="F8931" s="2"/>
      <c r="G8931" s="2"/>
      <c r="H8931" s="2"/>
      <c r="I8931" s="64"/>
      <c r="J8931" s="2"/>
      <c r="K8931" s="68"/>
    </row>
    <row r="8932" spans="6:11">
      <c r="F8932" s="2"/>
      <c r="G8932" s="2"/>
      <c r="H8932" s="2"/>
      <c r="I8932" s="64"/>
      <c r="J8932" s="2"/>
      <c r="K8932" s="68"/>
    </row>
    <row r="8933" spans="6:11">
      <c r="F8933" s="2"/>
      <c r="G8933" s="2"/>
      <c r="H8933" s="2"/>
      <c r="I8933" s="64"/>
      <c r="J8933" s="2"/>
      <c r="K8933" s="68"/>
    </row>
    <row r="8934" spans="6:11">
      <c r="F8934" s="2"/>
      <c r="G8934" s="2"/>
      <c r="H8934" s="2"/>
      <c r="I8934" s="64"/>
      <c r="J8934" s="2"/>
      <c r="K8934" s="68"/>
    </row>
    <row r="8935" spans="6:11">
      <c r="F8935" s="2"/>
      <c r="G8935" s="2"/>
      <c r="H8935" s="2"/>
      <c r="I8935" s="64"/>
      <c r="J8935" s="2"/>
      <c r="K8935" s="68"/>
    </row>
    <row r="8936" spans="6:11">
      <c r="F8936" s="2"/>
      <c r="G8936" s="2"/>
      <c r="H8936" s="2"/>
      <c r="I8936" s="64"/>
      <c r="J8936" s="2"/>
      <c r="K8936" s="68"/>
    </row>
    <row r="8937" spans="6:11">
      <c r="F8937" s="2"/>
      <c r="G8937" s="2"/>
      <c r="H8937" s="2"/>
      <c r="I8937" s="64"/>
      <c r="J8937" s="2"/>
      <c r="K8937" s="68"/>
    </row>
    <row r="8938" spans="6:11">
      <c r="F8938" s="2"/>
      <c r="G8938" s="2"/>
      <c r="H8938" s="2"/>
      <c r="I8938" s="64"/>
      <c r="J8938" s="2"/>
      <c r="K8938" s="68"/>
    </row>
    <row r="8939" spans="6:11">
      <c r="F8939" s="2"/>
      <c r="G8939" s="2"/>
      <c r="H8939" s="2"/>
      <c r="I8939" s="64"/>
      <c r="J8939" s="2"/>
      <c r="K8939" s="68"/>
    </row>
    <row r="8940" spans="6:11">
      <c r="F8940" s="2"/>
      <c r="G8940" s="2"/>
      <c r="H8940" s="2"/>
      <c r="I8940" s="64"/>
      <c r="J8940" s="2"/>
      <c r="K8940" s="68"/>
    </row>
    <row r="8941" spans="6:11">
      <c r="F8941" s="2"/>
      <c r="G8941" s="2"/>
      <c r="H8941" s="2"/>
      <c r="I8941" s="64"/>
      <c r="J8941" s="2"/>
      <c r="K8941" s="68"/>
    </row>
    <row r="8942" spans="6:11">
      <c r="F8942" s="2"/>
      <c r="G8942" s="2"/>
      <c r="H8942" s="2"/>
      <c r="I8942" s="64"/>
      <c r="J8942" s="2"/>
      <c r="K8942" s="68"/>
    </row>
    <row r="8943" spans="6:11">
      <c r="F8943" s="2"/>
      <c r="G8943" s="2"/>
      <c r="H8943" s="2"/>
      <c r="I8943" s="64"/>
      <c r="J8943" s="2"/>
      <c r="K8943" s="68"/>
    </row>
    <row r="8944" spans="6:11">
      <c r="F8944" s="2"/>
      <c r="G8944" s="2"/>
      <c r="H8944" s="2"/>
      <c r="I8944" s="64"/>
      <c r="J8944" s="2"/>
      <c r="K8944" s="68"/>
    </row>
    <row r="8945" spans="6:11">
      <c r="F8945" s="2"/>
      <c r="G8945" s="2"/>
      <c r="H8945" s="2"/>
      <c r="I8945" s="64"/>
      <c r="J8945" s="2"/>
      <c r="K8945" s="68"/>
    </row>
    <row r="8946" spans="6:11">
      <c r="F8946" s="2"/>
      <c r="G8946" s="2"/>
      <c r="H8946" s="2"/>
      <c r="I8946" s="64"/>
      <c r="J8946" s="2"/>
      <c r="K8946" s="68"/>
    </row>
    <row r="8947" spans="6:11">
      <c r="F8947" s="2"/>
      <c r="G8947" s="2"/>
      <c r="H8947" s="2"/>
      <c r="I8947" s="64"/>
      <c r="J8947" s="2"/>
      <c r="K8947" s="68"/>
    </row>
    <row r="8948" spans="6:11">
      <c r="F8948" s="2"/>
      <c r="G8948" s="2"/>
      <c r="H8948" s="2"/>
      <c r="I8948" s="64"/>
      <c r="J8948" s="2"/>
      <c r="K8948" s="68"/>
    </row>
    <row r="8949" spans="6:11">
      <c r="F8949" s="2"/>
      <c r="G8949" s="2"/>
      <c r="H8949" s="2"/>
      <c r="I8949" s="64"/>
      <c r="J8949" s="2"/>
      <c r="K8949" s="68"/>
    </row>
    <row r="8950" spans="6:11">
      <c r="F8950" s="2"/>
      <c r="G8950" s="2"/>
      <c r="H8950" s="2"/>
      <c r="I8950" s="64"/>
      <c r="J8950" s="2"/>
      <c r="K8950" s="68"/>
    </row>
    <row r="8951" spans="6:11">
      <c r="F8951" s="2"/>
      <c r="G8951" s="2"/>
      <c r="H8951" s="2"/>
      <c r="I8951" s="64"/>
      <c r="J8951" s="2"/>
      <c r="K8951" s="68"/>
    </row>
    <row r="8952" spans="6:11">
      <c r="F8952" s="2"/>
      <c r="G8952" s="2"/>
      <c r="H8952" s="2"/>
      <c r="I8952" s="64"/>
      <c r="J8952" s="2"/>
      <c r="K8952" s="68"/>
    </row>
    <row r="8953" spans="6:11">
      <c r="F8953" s="2"/>
      <c r="G8953" s="2"/>
      <c r="H8953" s="2"/>
      <c r="I8953" s="64"/>
      <c r="J8953" s="2"/>
      <c r="K8953" s="68"/>
    </row>
    <row r="8954" spans="6:11">
      <c r="F8954" s="2"/>
      <c r="G8954" s="2"/>
      <c r="H8954" s="2"/>
      <c r="I8954" s="64"/>
      <c r="J8954" s="2"/>
      <c r="K8954" s="68"/>
    </row>
    <row r="8955" spans="6:11">
      <c r="F8955" s="2"/>
      <c r="G8955" s="2"/>
      <c r="H8955" s="2"/>
      <c r="I8955" s="64"/>
      <c r="J8955" s="2"/>
      <c r="K8955" s="68"/>
    </row>
    <row r="8956" spans="6:11">
      <c r="F8956" s="2"/>
      <c r="G8956" s="2"/>
      <c r="H8956" s="2"/>
      <c r="I8956" s="64"/>
      <c r="J8956" s="2"/>
      <c r="K8956" s="68"/>
    </row>
    <row r="8957" spans="6:11">
      <c r="F8957" s="2"/>
      <c r="G8957" s="2"/>
      <c r="H8957" s="2"/>
      <c r="I8957" s="64"/>
      <c r="J8957" s="2"/>
      <c r="K8957" s="68"/>
    </row>
    <row r="8958" spans="6:11">
      <c r="F8958" s="2"/>
      <c r="G8958" s="2"/>
      <c r="H8958" s="2"/>
      <c r="I8958" s="64"/>
      <c r="J8958" s="2"/>
      <c r="K8958" s="68"/>
    </row>
    <row r="8959" spans="6:11">
      <c r="F8959" s="2"/>
      <c r="G8959" s="2"/>
      <c r="H8959" s="2"/>
      <c r="I8959" s="64"/>
      <c r="J8959" s="2"/>
      <c r="K8959" s="68"/>
    </row>
    <row r="8960" spans="6:11">
      <c r="F8960" s="2"/>
      <c r="G8960" s="2"/>
      <c r="H8960" s="2"/>
      <c r="I8960" s="64"/>
      <c r="J8960" s="2"/>
      <c r="K8960" s="68"/>
    </row>
    <row r="8961" spans="6:11">
      <c r="F8961" s="2"/>
      <c r="G8961" s="2"/>
      <c r="H8961" s="2"/>
      <c r="I8961" s="64"/>
      <c r="J8961" s="2"/>
      <c r="K8961" s="68"/>
    </row>
    <row r="8962" spans="6:11">
      <c r="F8962" s="2"/>
      <c r="G8962" s="2"/>
      <c r="H8962" s="2"/>
      <c r="I8962" s="64"/>
      <c r="J8962" s="2"/>
      <c r="K8962" s="68"/>
    </row>
    <row r="8963" spans="6:11">
      <c r="F8963" s="2"/>
      <c r="G8963" s="2"/>
      <c r="H8963" s="2"/>
      <c r="I8963" s="64"/>
      <c r="J8963" s="2"/>
      <c r="K8963" s="68"/>
    </row>
    <row r="8964" spans="6:11">
      <c r="F8964" s="2"/>
      <c r="G8964" s="2"/>
      <c r="H8964" s="2"/>
      <c r="I8964" s="64"/>
      <c r="J8964" s="2"/>
      <c r="K8964" s="68"/>
    </row>
    <row r="8965" spans="6:11">
      <c r="F8965" s="2"/>
      <c r="G8965" s="2"/>
      <c r="H8965" s="2"/>
      <c r="I8965" s="64"/>
      <c r="J8965" s="2"/>
      <c r="K8965" s="68"/>
    </row>
    <row r="8966" spans="6:11">
      <c r="F8966" s="2"/>
      <c r="G8966" s="2"/>
      <c r="H8966" s="2"/>
      <c r="I8966" s="64"/>
      <c r="J8966" s="2"/>
      <c r="K8966" s="68"/>
    </row>
    <row r="8967" spans="6:11">
      <c r="F8967" s="2"/>
      <c r="G8967" s="2"/>
      <c r="H8967" s="2"/>
      <c r="I8967" s="64"/>
      <c r="J8967" s="2"/>
      <c r="K8967" s="68"/>
    </row>
    <row r="8968" spans="6:11">
      <c r="F8968" s="2"/>
      <c r="G8968" s="2"/>
      <c r="H8968" s="2"/>
      <c r="I8968" s="64"/>
      <c r="J8968" s="2"/>
      <c r="K8968" s="68"/>
    </row>
    <row r="8969" spans="6:11">
      <c r="F8969" s="2"/>
      <c r="G8969" s="2"/>
      <c r="H8969" s="2"/>
      <c r="I8969" s="64"/>
      <c r="J8969" s="2"/>
      <c r="K8969" s="68"/>
    </row>
    <row r="8970" spans="6:11">
      <c r="F8970" s="2"/>
      <c r="G8970" s="2"/>
      <c r="H8970" s="2"/>
      <c r="I8970" s="64"/>
      <c r="J8970" s="2"/>
      <c r="K8970" s="68"/>
    </row>
    <row r="8971" spans="6:11">
      <c r="F8971" s="2"/>
      <c r="G8971" s="2"/>
      <c r="H8971" s="2"/>
      <c r="I8971" s="64"/>
      <c r="J8971" s="2"/>
      <c r="K8971" s="68"/>
    </row>
    <row r="8972" spans="6:11">
      <c r="F8972" s="2"/>
      <c r="G8972" s="2"/>
      <c r="H8972" s="2"/>
      <c r="I8972" s="64"/>
      <c r="J8972" s="2"/>
      <c r="K8972" s="68"/>
    </row>
    <row r="8973" spans="6:11">
      <c r="F8973" s="2"/>
      <c r="G8973" s="2"/>
      <c r="H8973" s="2"/>
      <c r="I8973" s="64"/>
      <c r="J8973" s="2"/>
      <c r="K8973" s="68"/>
    </row>
    <row r="8974" spans="6:11">
      <c r="F8974" s="2"/>
      <c r="G8974" s="2"/>
      <c r="H8974" s="2"/>
      <c r="I8974" s="64"/>
      <c r="J8974" s="2"/>
      <c r="K8974" s="68"/>
    </row>
    <row r="8975" spans="6:11">
      <c r="F8975" s="2"/>
      <c r="G8975" s="2"/>
      <c r="H8975" s="2"/>
      <c r="I8975" s="64"/>
      <c r="J8975" s="2"/>
      <c r="K8975" s="68"/>
    </row>
    <row r="8976" spans="6:11">
      <c r="F8976" s="2"/>
      <c r="G8976" s="2"/>
      <c r="H8976" s="2"/>
      <c r="I8976" s="64"/>
      <c r="J8976" s="2"/>
      <c r="K8976" s="68"/>
    </row>
    <row r="8977" spans="6:11">
      <c r="F8977" s="2"/>
      <c r="G8977" s="2"/>
      <c r="H8977" s="2"/>
      <c r="I8977" s="64"/>
      <c r="J8977" s="2"/>
      <c r="K8977" s="68"/>
    </row>
    <row r="8978" spans="6:11">
      <c r="F8978" s="2"/>
      <c r="G8978" s="2"/>
      <c r="H8978" s="2"/>
      <c r="I8978" s="64"/>
      <c r="J8978" s="2"/>
      <c r="K8978" s="68"/>
    </row>
    <row r="8979" spans="6:11">
      <c r="F8979" s="2"/>
      <c r="G8979" s="2"/>
      <c r="H8979" s="2"/>
      <c r="I8979" s="64"/>
      <c r="J8979" s="2"/>
      <c r="K8979" s="68"/>
    </row>
    <row r="8980" spans="6:11">
      <c r="F8980" s="2"/>
      <c r="G8980" s="2"/>
      <c r="H8980" s="2"/>
      <c r="I8980" s="64"/>
      <c r="J8980" s="2"/>
      <c r="K8980" s="68"/>
    </row>
    <row r="8981" spans="6:11">
      <c r="F8981" s="2"/>
      <c r="G8981" s="2"/>
      <c r="H8981" s="2"/>
      <c r="I8981" s="64"/>
      <c r="J8981" s="2"/>
      <c r="K8981" s="68"/>
    </row>
    <row r="8982" spans="6:11">
      <c r="F8982" s="2"/>
      <c r="G8982" s="2"/>
      <c r="H8982" s="2"/>
      <c r="I8982" s="64"/>
      <c r="J8982" s="2"/>
      <c r="K8982" s="68"/>
    </row>
    <row r="8983" spans="6:11">
      <c r="F8983" s="2"/>
      <c r="G8983" s="2"/>
      <c r="H8983" s="2"/>
      <c r="I8983" s="64"/>
      <c r="J8983" s="2"/>
      <c r="K8983" s="68"/>
    </row>
    <row r="8984" spans="6:11">
      <c r="F8984" s="2"/>
      <c r="G8984" s="2"/>
      <c r="H8984" s="2"/>
      <c r="I8984" s="64"/>
      <c r="J8984" s="2"/>
      <c r="K8984" s="68"/>
    </row>
    <row r="8985" spans="6:11">
      <c r="F8985" s="2"/>
      <c r="G8985" s="2"/>
      <c r="H8985" s="2"/>
      <c r="I8985" s="64"/>
      <c r="J8985" s="2"/>
      <c r="K8985" s="68"/>
    </row>
    <row r="8986" spans="6:11">
      <c r="F8986" s="2"/>
      <c r="G8986" s="2"/>
      <c r="H8986" s="2"/>
      <c r="I8986" s="64"/>
      <c r="J8986" s="2"/>
      <c r="K8986" s="68"/>
    </row>
    <row r="8987" spans="6:11">
      <c r="F8987" s="2"/>
      <c r="G8987" s="2"/>
      <c r="H8987" s="2"/>
      <c r="I8987" s="64"/>
      <c r="J8987" s="2"/>
      <c r="K8987" s="68"/>
    </row>
    <row r="8988" spans="6:11">
      <c r="F8988" s="2"/>
      <c r="G8988" s="2"/>
      <c r="H8988" s="2"/>
      <c r="I8988" s="64"/>
      <c r="J8988" s="2"/>
      <c r="K8988" s="68"/>
    </row>
    <row r="8989" spans="6:11">
      <c r="F8989" s="2"/>
      <c r="G8989" s="2"/>
      <c r="H8989" s="2"/>
      <c r="I8989" s="64"/>
      <c r="J8989" s="2"/>
      <c r="K8989" s="68"/>
    </row>
    <row r="8990" spans="6:11">
      <c r="F8990" s="2"/>
      <c r="G8990" s="2"/>
      <c r="H8990" s="2"/>
      <c r="I8990" s="64"/>
      <c r="J8990" s="2"/>
      <c r="K8990" s="68"/>
    </row>
    <row r="8991" spans="6:11">
      <c r="F8991" s="2"/>
      <c r="G8991" s="2"/>
      <c r="H8991" s="2"/>
      <c r="I8991" s="64"/>
      <c r="J8991" s="2"/>
      <c r="K8991" s="68"/>
    </row>
    <row r="8992" spans="6:11">
      <c r="F8992" s="2"/>
      <c r="G8992" s="2"/>
      <c r="H8992" s="2"/>
      <c r="I8992" s="64"/>
      <c r="J8992" s="2"/>
      <c r="K8992" s="68"/>
    </row>
    <row r="8993" spans="6:11">
      <c r="F8993" s="2"/>
      <c r="G8993" s="2"/>
      <c r="H8993" s="2"/>
      <c r="I8993" s="64"/>
      <c r="J8993" s="2"/>
      <c r="K8993" s="68"/>
    </row>
    <row r="8994" spans="6:11">
      <c r="F8994" s="2"/>
      <c r="G8994" s="2"/>
      <c r="H8994" s="2"/>
      <c r="I8994" s="64"/>
      <c r="J8994" s="2"/>
      <c r="K8994" s="68"/>
    </row>
    <row r="8995" spans="6:11">
      <c r="F8995" s="2"/>
      <c r="G8995" s="2"/>
      <c r="H8995" s="2"/>
      <c r="I8995" s="64"/>
      <c r="J8995" s="2"/>
      <c r="K8995" s="68"/>
    </row>
    <row r="8996" spans="6:11">
      <c r="F8996" s="2"/>
      <c r="G8996" s="2"/>
      <c r="H8996" s="2"/>
      <c r="I8996" s="64"/>
      <c r="J8996" s="2"/>
      <c r="K8996" s="68"/>
    </row>
    <row r="8997" spans="6:11">
      <c r="F8997" s="2"/>
      <c r="G8997" s="2"/>
      <c r="H8997" s="2"/>
      <c r="I8997" s="64"/>
      <c r="J8997" s="2"/>
      <c r="K8997" s="68"/>
    </row>
    <row r="8998" spans="6:11">
      <c r="F8998" s="2"/>
      <c r="G8998" s="2"/>
      <c r="H8998" s="2"/>
      <c r="I8998" s="64"/>
      <c r="J8998" s="2"/>
      <c r="K8998" s="68"/>
    </row>
    <row r="8999" spans="6:11">
      <c r="F8999" s="2"/>
      <c r="G8999" s="2"/>
      <c r="H8999" s="2"/>
      <c r="I8999" s="64"/>
      <c r="J8999" s="2"/>
      <c r="K8999" s="68"/>
    </row>
    <row r="9000" spans="6:11">
      <c r="F9000" s="2"/>
      <c r="G9000" s="2"/>
      <c r="H9000" s="2"/>
      <c r="I9000" s="64"/>
      <c r="J9000" s="2"/>
      <c r="K9000" s="68"/>
    </row>
    <row r="9001" spans="6:11">
      <c r="F9001" s="2"/>
      <c r="G9001" s="2"/>
      <c r="H9001" s="2"/>
      <c r="I9001" s="64"/>
      <c r="J9001" s="2"/>
      <c r="K9001" s="68"/>
    </row>
    <row r="9002" spans="6:11">
      <c r="F9002" s="2"/>
      <c r="G9002" s="2"/>
      <c r="H9002" s="2"/>
      <c r="I9002" s="64"/>
      <c r="J9002" s="2"/>
      <c r="K9002" s="68"/>
    </row>
    <row r="9003" spans="6:11">
      <c r="F9003" s="2"/>
      <c r="G9003" s="2"/>
      <c r="H9003" s="2"/>
      <c r="I9003" s="64"/>
      <c r="J9003" s="2"/>
      <c r="K9003" s="68"/>
    </row>
    <row r="9004" spans="6:11">
      <c r="F9004" s="2"/>
      <c r="G9004" s="2"/>
      <c r="H9004" s="2"/>
      <c r="I9004" s="64"/>
      <c r="J9004" s="2"/>
      <c r="K9004" s="68"/>
    </row>
    <row r="9005" spans="6:11">
      <c r="F9005" s="2"/>
      <c r="G9005" s="2"/>
      <c r="H9005" s="2"/>
      <c r="I9005" s="64"/>
      <c r="J9005" s="2"/>
      <c r="K9005" s="68"/>
    </row>
    <row r="9006" spans="6:11">
      <c r="F9006" s="2"/>
      <c r="G9006" s="2"/>
      <c r="H9006" s="2"/>
      <c r="I9006" s="64"/>
      <c r="J9006" s="2"/>
      <c r="K9006" s="68"/>
    </row>
    <row r="9007" spans="6:11">
      <c r="F9007" s="2"/>
      <c r="G9007" s="2"/>
      <c r="H9007" s="2"/>
      <c r="I9007" s="64"/>
      <c r="J9007" s="2"/>
      <c r="K9007" s="68"/>
    </row>
    <row r="9008" spans="6:11">
      <c r="F9008" s="2"/>
      <c r="G9008" s="2"/>
      <c r="H9008" s="2"/>
      <c r="I9008" s="64"/>
      <c r="J9008" s="2"/>
      <c r="K9008" s="68"/>
    </row>
    <row r="9009" spans="6:11">
      <c r="F9009" s="2"/>
      <c r="G9009" s="2"/>
      <c r="H9009" s="2"/>
      <c r="I9009" s="64"/>
      <c r="J9009" s="2"/>
      <c r="K9009" s="68"/>
    </row>
    <row r="9010" spans="6:11">
      <c r="F9010" s="2"/>
      <c r="G9010" s="2"/>
      <c r="H9010" s="2"/>
      <c r="I9010" s="64"/>
      <c r="J9010" s="2"/>
      <c r="K9010" s="68"/>
    </row>
    <row r="9011" spans="6:11">
      <c r="F9011" s="2"/>
      <c r="G9011" s="2"/>
      <c r="H9011" s="2"/>
      <c r="I9011" s="64"/>
      <c r="J9011" s="2"/>
      <c r="K9011" s="68"/>
    </row>
    <row r="9012" spans="6:11">
      <c r="F9012" s="2"/>
      <c r="G9012" s="2"/>
      <c r="H9012" s="2"/>
      <c r="I9012" s="64"/>
      <c r="J9012" s="2"/>
      <c r="K9012" s="68"/>
    </row>
    <row r="9013" spans="6:11">
      <c r="F9013" s="2"/>
      <c r="G9013" s="2"/>
      <c r="H9013" s="2"/>
      <c r="I9013" s="64"/>
      <c r="J9013" s="2"/>
      <c r="K9013" s="68"/>
    </row>
    <row r="9014" spans="6:11">
      <c r="F9014" s="2"/>
      <c r="G9014" s="2"/>
      <c r="H9014" s="2"/>
      <c r="I9014" s="64"/>
      <c r="J9014" s="2"/>
      <c r="K9014" s="68"/>
    </row>
    <row r="9015" spans="6:11">
      <c r="F9015" s="2"/>
      <c r="G9015" s="2"/>
      <c r="H9015" s="2"/>
      <c r="I9015" s="64"/>
      <c r="J9015" s="2"/>
      <c r="K9015" s="68"/>
    </row>
    <row r="9016" spans="6:11">
      <c r="F9016" s="2"/>
      <c r="G9016" s="2"/>
      <c r="H9016" s="2"/>
      <c r="I9016" s="64"/>
      <c r="J9016" s="2"/>
      <c r="K9016" s="68"/>
    </row>
    <row r="9017" spans="6:11">
      <c r="F9017" s="2"/>
      <c r="G9017" s="2"/>
      <c r="H9017" s="2"/>
      <c r="I9017" s="64"/>
      <c r="J9017" s="2"/>
      <c r="K9017" s="68"/>
    </row>
    <row r="9018" spans="6:11">
      <c r="F9018" s="2"/>
      <c r="G9018" s="2"/>
      <c r="H9018" s="2"/>
      <c r="I9018" s="64"/>
      <c r="J9018" s="2"/>
      <c r="K9018" s="68"/>
    </row>
    <row r="9019" spans="6:11">
      <c r="F9019" s="2"/>
      <c r="G9019" s="2"/>
      <c r="H9019" s="2"/>
      <c r="I9019" s="64"/>
      <c r="J9019" s="2"/>
      <c r="K9019" s="68"/>
    </row>
    <row r="9020" spans="6:11">
      <c r="F9020" s="2"/>
      <c r="G9020" s="2"/>
      <c r="H9020" s="2"/>
      <c r="I9020" s="64"/>
      <c r="J9020" s="2"/>
      <c r="K9020" s="68"/>
    </row>
    <row r="9021" spans="6:11">
      <c r="F9021" s="2"/>
      <c r="G9021" s="2"/>
      <c r="H9021" s="2"/>
      <c r="I9021" s="64"/>
      <c r="J9021" s="2"/>
      <c r="K9021" s="68"/>
    </row>
    <row r="9022" spans="6:11">
      <c r="F9022" s="2"/>
      <c r="G9022" s="2"/>
      <c r="H9022" s="2"/>
      <c r="I9022" s="64"/>
      <c r="J9022" s="2"/>
      <c r="K9022" s="68"/>
    </row>
    <row r="9023" spans="6:11">
      <c r="F9023" s="2"/>
      <c r="G9023" s="2"/>
      <c r="H9023" s="2"/>
      <c r="I9023" s="64"/>
      <c r="J9023" s="2"/>
      <c r="K9023" s="68"/>
    </row>
    <row r="9024" spans="6:11">
      <c r="F9024" s="2"/>
      <c r="G9024" s="2"/>
      <c r="H9024" s="2"/>
      <c r="I9024" s="64"/>
      <c r="J9024" s="2"/>
      <c r="K9024" s="68"/>
    </row>
    <row r="9025" spans="6:11">
      <c r="F9025" s="2"/>
      <c r="G9025" s="2"/>
      <c r="H9025" s="2"/>
      <c r="I9025" s="64"/>
      <c r="J9025" s="2"/>
      <c r="K9025" s="68"/>
    </row>
    <row r="9026" spans="6:11">
      <c r="F9026" s="2"/>
      <c r="G9026" s="2"/>
      <c r="H9026" s="2"/>
      <c r="I9026" s="64"/>
      <c r="J9026" s="2"/>
      <c r="K9026" s="68"/>
    </row>
    <row r="9027" spans="6:11">
      <c r="F9027" s="2"/>
      <c r="G9027" s="2"/>
      <c r="H9027" s="2"/>
      <c r="I9027" s="64"/>
      <c r="J9027" s="2"/>
      <c r="K9027" s="68"/>
    </row>
    <row r="9028" spans="6:11">
      <c r="F9028" s="2"/>
      <c r="G9028" s="2"/>
      <c r="H9028" s="2"/>
      <c r="I9028" s="64"/>
      <c r="J9028" s="2"/>
      <c r="K9028" s="68"/>
    </row>
    <row r="9029" spans="6:11">
      <c r="F9029" s="2"/>
      <c r="G9029" s="2"/>
      <c r="H9029" s="2"/>
      <c r="I9029" s="64"/>
      <c r="J9029" s="2"/>
      <c r="K9029" s="68"/>
    </row>
    <row r="9030" spans="6:11">
      <c r="F9030" s="2"/>
      <c r="G9030" s="2"/>
      <c r="H9030" s="2"/>
      <c r="I9030" s="64"/>
      <c r="J9030" s="2"/>
      <c r="K9030" s="68"/>
    </row>
    <row r="9031" spans="6:11">
      <c r="F9031" s="2"/>
      <c r="G9031" s="2"/>
      <c r="H9031" s="2"/>
      <c r="I9031" s="64"/>
      <c r="J9031" s="2"/>
      <c r="K9031" s="68"/>
    </row>
    <row r="9032" spans="6:11">
      <c r="F9032" s="2"/>
      <c r="G9032" s="2"/>
      <c r="H9032" s="2"/>
      <c r="I9032" s="64"/>
      <c r="J9032" s="2"/>
      <c r="K9032" s="68"/>
    </row>
    <row r="9033" spans="6:11">
      <c r="F9033" s="2"/>
      <c r="G9033" s="2"/>
      <c r="H9033" s="2"/>
      <c r="I9033" s="64"/>
      <c r="J9033" s="2"/>
      <c r="K9033" s="68"/>
    </row>
    <row r="9034" spans="6:11">
      <c r="F9034" s="2"/>
      <c r="G9034" s="2"/>
      <c r="H9034" s="2"/>
      <c r="I9034" s="64"/>
      <c r="J9034" s="2"/>
      <c r="K9034" s="68"/>
    </row>
    <row r="9035" spans="6:11">
      <c r="F9035" s="2"/>
      <c r="G9035" s="2"/>
      <c r="H9035" s="2"/>
      <c r="I9035" s="64"/>
      <c r="J9035" s="2"/>
      <c r="K9035" s="68"/>
    </row>
    <row r="9036" spans="6:11">
      <c r="F9036" s="2"/>
      <c r="G9036" s="2"/>
      <c r="H9036" s="2"/>
      <c r="I9036" s="64"/>
      <c r="J9036" s="2"/>
      <c r="K9036" s="68"/>
    </row>
    <row r="9037" spans="6:11">
      <c r="F9037" s="2"/>
      <c r="G9037" s="2"/>
      <c r="H9037" s="2"/>
      <c r="I9037" s="64"/>
      <c r="J9037" s="2"/>
      <c r="K9037" s="68"/>
    </row>
    <row r="9038" spans="6:11">
      <c r="F9038" s="2"/>
      <c r="G9038" s="2"/>
      <c r="H9038" s="2"/>
      <c r="I9038" s="64"/>
      <c r="J9038" s="2"/>
      <c r="K9038" s="68"/>
    </row>
    <row r="9039" spans="6:11">
      <c r="F9039" s="2"/>
      <c r="G9039" s="2"/>
      <c r="H9039" s="2"/>
      <c r="I9039" s="64"/>
      <c r="J9039" s="2"/>
      <c r="K9039" s="68"/>
    </row>
    <row r="9040" spans="6:11">
      <c r="F9040" s="2"/>
      <c r="G9040" s="2"/>
      <c r="H9040" s="2"/>
      <c r="I9040" s="64"/>
      <c r="J9040" s="2"/>
      <c r="K9040" s="68"/>
    </row>
    <row r="9041" spans="6:11">
      <c r="F9041" s="2"/>
      <c r="G9041" s="2"/>
      <c r="H9041" s="2"/>
      <c r="I9041" s="64"/>
      <c r="J9041" s="2"/>
      <c r="K9041" s="68"/>
    </row>
    <row r="9042" spans="6:11">
      <c r="F9042" s="2"/>
      <c r="G9042" s="2"/>
      <c r="H9042" s="2"/>
      <c r="I9042" s="64"/>
      <c r="J9042" s="2"/>
      <c r="K9042" s="68"/>
    </row>
    <row r="9043" spans="6:11">
      <c r="F9043" s="2"/>
      <c r="G9043" s="2"/>
      <c r="H9043" s="2"/>
      <c r="I9043" s="64"/>
      <c r="J9043" s="2"/>
      <c r="K9043" s="68"/>
    </row>
    <row r="9044" spans="6:11">
      <c r="F9044" s="2"/>
      <c r="G9044" s="2"/>
      <c r="H9044" s="2"/>
      <c r="I9044" s="64"/>
      <c r="J9044" s="2"/>
      <c r="K9044" s="68"/>
    </row>
    <row r="9045" spans="6:11">
      <c r="F9045" s="2"/>
      <c r="G9045" s="2"/>
      <c r="H9045" s="2"/>
      <c r="I9045" s="64"/>
      <c r="J9045" s="2"/>
      <c r="K9045" s="68"/>
    </row>
    <row r="9046" spans="6:11">
      <c r="F9046" s="2"/>
      <c r="G9046" s="2"/>
      <c r="H9046" s="2"/>
      <c r="I9046" s="64"/>
      <c r="J9046" s="2"/>
      <c r="K9046" s="68"/>
    </row>
    <row r="9047" spans="6:11">
      <c r="F9047" s="2"/>
      <c r="G9047" s="2"/>
      <c r="H9047" s="2"/>
      <c r="I9047" s="64"/>
      <c r="J9047" s="2"/>
      <c r="K9047" s="68"/>
    </row>
    <row r="9048" spans="6:11">
      <c r="F9048" s="2"/>
      <c r="G9048" s="2"/>
      <c r="H9048" s="2"/>
      <c r="I9048" s="64"/>
      <c r="J9048" s="2"/>
      <c r="K9048" s="68"/>
    </row>
    <row r="9049" spans="6:11">
      <c r="F9049" s="2"/>
      <c r="G9049" s="2"/>
      <c r="H9049" s="2"/>
      <c r="I9049" s="64"/>
      <c r="J9049" s="2"/>
      <c r="K9049" s="68"/>
    </row>
    <row r="9050" spans="6:11">
      <c r="F9050" s="2"/>
      <c r="G9050" s="2"/>
      <c r="H9050" s="2"/>
      <c r="I9050" s="64"/>
      <c r="J9050" s="2"/>
      <c r="K9050" s="68"/>
    </row>
    <row r="9051" spans="6:11">
      <c r="F9051" s="2"/>
      <c r="G9051" s="2"/>
      <c r="H9051" s="2"/>
      <c r="I9051" s="64"/>
      <c r="J9051" s="2"/>
      <c r="K9051" s="68"/>
    </row>
    <row r="9052" spans="6:11">
      <c r="F9052" s="2"/>
      <c r="G9052" s="2"/>
      <c r="H9052" s="2"/>
      <c r="I9052" s="64"/>
      <c r="J9052" s="2"/>
      <c r="K9052" s="68"/>
    </row>
    <row r="9053" spans="6:11">
      <c r="F9053" s="2"/>
      <c r="G9053" s="2"/>
      <c r="H9053" s="2"/>
      <c r="I9053" s="64"/>
      <c r="J9053" s="2"/>
      <c r="K9053" s="68"/>
    </row>
    <row r="9054" spans="6:11">
      <c r="F9054" s="2"/>
      <c r="G9054" s="2"/>
      <c r="H9054" s="2"/>
      <c r="I9054" s="64"/>
      <c r="J9054" s="2"/>
      <c r="K9054" s="68"/>
    </row>
    <row r="9055" spans="6:11">
      <c r="F9055" s="2"/>
      <c r="G9055" s="2"/>
      <c r="H9055" s="2"/>
      <c r="I9055" s="64"/>
      <c r="J9055" s="2"/>
      <c r="K9055" s="68"/>
    </row>
    <row r="9056" spans="6:11">
      <c r="F9056" s="2"/>
      <c r="G9056" s="2"/>
      <c r="H9056" s="2"/>
      <c r="I9056" s="64"/>
      <c r="J9056" s="2"/>
      <c r="K9056" s="68"/>
    </row>
    <row r="9057" spans="6:11">
      <c r="F9057" s="2"/>
      <c r="G9057" s="2"/>
      <c r="H9057" s="2"/>
      <c r="I9057" s="64"/>
      <c r="J9057" s="2"/>
      <c r="K9057" s="68"/>
    </row>
    <row r="9058" spans="6:11">
      <c r="F9058" s="2"/>
      <c r="G9058" s="2"/>
      <c r="H9058" s="2"/>
      <c r="I9058" s="64"/>
      <c r="J9058" s="2"/>
      <c r="K9058" s="68"/>
    </row>
    <row r="9059" spans="6:11">
      <c r="F9059" s="2"/>
      <c r="G9059" s="2"/>
      <c r="H9059" s="2"/>
      <c r="I9059" s="64"/>
      <c r="J9059" s="2"/>
      <c r="K9059" s="68"/>
    </row>
    <row r="9060" spans="6:11">
      <c r="F9060" s="2"/>
      <c r="G9060" s="2"/>
      <c r="H9060" s="2"/>
      <c r="I9060" s="64"/>
      <c r="J9060" s="2"/>
      <c r="K9060" s="68"/>
    </row>
    <row r="9061" spans="6:11">
      <c r="F9061" s="2"/>
      <c r="G9061" s="2"/>
      <c r="H9061" s="2"/>
      <c r="I9061" s="64"/>
      <c r="J9061" s="2"/>
      <c r="K9061" s="68"/>
    </row>
    <row r="9062" spans="6:11">
      <c r="F9062" s="2"/>
      <c r="G9062" s="2"/>
      <c r="H9062" s="2"/>
      <c r="I9062" s="64"/>
      <c r="J9062" s="2"/>
      <c r="K9062" s="68"/>
    </row>
    <row r="9063" spans="6:11">
      <c r="F9063" s="2"/>
      <c r="G9063" s="2"/>
      <c r="H9063" s="2"/>
      <c r="I9063" s="64"/>
      <c r="J9063" s="2"/>
      <c r="K9063" s="68"/>
    </row>
    <row r="9064" spans="6:11">
      <c r="F9064" s="2"/>
      <c r="G9064" s="2"/>
      <c r="H9064" s="2"/>
      <c r="I9064" s="64"/>
      <c r="J9064" s="2"/>
      <c r="K9064" s="68"/>
    </row>
    <row r="9065" spans="6:11">
      <c r="F9065" s="2"/>
      <c r="G9065" s="2"/>
      <c r="H9065" s="2"/>
      <c r="I9065" s="64"/>
      <c r="J9065" s="2"/>
      <c r="K9065" s="68"/>
    </row>
    <row r="9066" spans="6:11">
      <c r="F9066" s="2"/>
      <c r="G9066" s="2"/>
      <c r="H9066" s="2"/>
      <c r="I9066" s="64"/>
      <c r="J9066" s="2"/>
      <c r="K9066" s="68"/>
    </row>
    <row r="9067" spans="6:11">
      <c r="F9067" s="2"/>
      <c r="G9067" s="2"/>
      <c r="H9067" s="2"/>
      <c r="I9067" s="64"/>
      <c r="J9067" s="2"/>
      <c r="K9067" s="68"/>
    </row>
    <row r="9068" spans="6:11">
      <c r="F9068" s="2"/>
      <c r="G9068" s="2"/>
      <c r="H9068" s="2"/>
      <c r="I9068" s="64"/>
      <c r="J9068" s="2"/>
      <c r="K9068" s="68"/>
    </row>
    <row r="9069" spans="6:11">
      <c r="F9069" s="2"/>
      <c r="G9069" s="2"/>
      <c r="H9069" s="2"/>
      <c r="I9069" s="64"/>
      <c r="J9069" s="2"/>
      <c r="K9069" s="68"/>
    </row>
    <row r="9070" spans="6:11">
      <c r="F9070" s="2"/>
      <c r="G9070" s="2"/>
      <c r="H9070" s="2"/>
      <c r="I9070" s="64"/>
      <c r="J9070" s="2"/>
      <c r="K9070" s="68"/>
    </row>
    <row r="9071" spans="6:11">
      <c r="F9071" s="2"/>
      <c r="G9071" s="2"/>
      <c r="H9071" s="2"/>
      <c r="I9071" s="64"/>
      <c r="J9071" s="2"/>
      <c r="K9071" s="68"/>
    </row>
    <row r="9072" spans="6:11">
      <c r="F9072" s="2"/>
      <c r="G9072" s="2"/>
      <c r="H9072" s="2"/>
      <c r="I9072" s="64"/>
      <c r="J9072" s="2"/>
      <c r="K9072" s="68"/>
    </row>
    <row r="9073" spans="6:11">
      <c r="F9073" s="2"/>
      <c r="G9073" s="2"/>
      <c r="H9073" s="2"/>
      <c r="I9073" s="64"/>
      <c r="J9073" s="2"/>
      <c r="K9073" s="68"/>
    </row>
    <row r="9074" spans="6:11">
      <c r="F9074" s="2"/>
      <c r="G9074" s="2"/>
      <c r="H9074" s="2"/>
      <c r="I9074" s="64"/>
      <c r="J9074" s="2"/>
      <c r="K9074" s="68"/>
    </row>
    <row r="9075" spans="6:11">
      <c r="F9075" s="2"/>
      <c r="G9075" s="2"/>
      <c r="H9075" s="2"/>
      <c r="I9075" s="64"/>
      <c r="J9075" s="2"/>
      <c r="K9075" s="68"/>
    </row>
    <row r="9076" spans="6:11">
      <c r="F9076" s="2"/>
      <c r="G9076" s="2"/>
      <c r="H9076" s="2"/>
      <c r="I9076" s="64"/>
      <c r="J9076" s="2"/>
      <c r="K9076" s="68"/>
    </row>
    <row r="9077" spans="6:11">
      <c r="F9077" s="2"/>
      <c r="G9077" s="2"/>
      <c r="H9077" s="2"/>
      <c r="I9077" s="64"/>
      <c r="J9077" s="2"/>
      <c r="K9077" s="68"/>
    </row>
    <row r="9078" spans="6:11">
      <c r="F9078" s="2"/>
      <c r="G9078" s="2"/>
      <c r="H9078" s="2"/>
      <c r="I9078" s="64"/>
      <c r="J9078" s="2"/>
      <c r="K9078" s="68"/>
    </row>
    <row r="9079" spans="6:11">
      <c r="F9079" s="2"/>
      <c r="G9079" s="2"/>
      <c r="H9079" s="2"/>
      <c r="I9079" s="64"/>
      <c r="J9079" s="2"/>
      <c r="K9079" s="68"/>
    </row>
    <row r="9080" spans="6:11">
      <c r="F9080" s="2"/>
      <c r="G9080" s="2"/>
      <c r="H9080" s="2"/>
      <c r="I9080" s="64"/>
      <c r="J9080" s="2"/>
      <c r="K9080" s="68"/>
    </row>
    <row r="9081" spans="6:11">
      <c r="F9081" s="2"/>
      <c r="G9081" s="2"/>
      <c r="H9081" s="2"/>
      <c r="I9081" s="64"/>
      <c r="J9081" s="2"/>
      <c r="K9081" s="68"/>
    </row>
    <row r="9082" spans="6:11">
      <c r="F9082" s="2"/>
      <c r="G9082" s="2"/>
      <c r="H9082" s="2"/>
      <c r="I9082" s="64"/>
      <c r="J9082" s="2"/>
      <c r="K9082" s="68"/>
    </row>
    <row r="9083" spans="6:11">
      <c r="F9083" s="2"/>
      <c r="G9083" s="2"/>
      <c r="H9083" s="2"/>
      <c r="I9083" s="64"/>
      <c r="J9083" s="2"/>
      <c r="K9083" s="68"/>
    </row>
    <row r="9084" spans="6:11">
      <c r="F9084" s="2"/>
      <c r="G9084" s="2"/>
      <c r="H9084" s="2"/>
      <c r="I9084" s="64"/>
      <c r="J9084" s="2"/>
      <c r="K9084" s="68"/>
    </row>
    <row r="9085" spans="6:11">
      <c r="F9085" s="2"/>
      <c r="G9085" s="2"/>
      <c r="H9085" s="2"/>
      <c r="I9085" s="64"/>
      <c r="J9085" s="2"/>
      <c r="K9085" s="68"/>
    </row>
    <row r="9086" spans="6:11">
      <c r="F9086" s="2"/>
      <c r="G9086" s="2"/>
      <c r="H9086" s="2"/>
      <c r="I9086" s="64"/>
      <c r="J9086" s="2"/>
      <c r="K9086" s="68"/>
    </row>
    <row r="9087" spans="6:11">
      <c r="F9087" s="2"/>
      <c r="G9087" s="2"/>
      <c r="H9087" s="2"/>
      <c r="I9087" s="64"/>
      <c r="J9087" s="2"/>
      <c r="K9087" s="68"/>
    </row>
    <row r="9088" spans="6:11">
      <c r="F9088" s="2"/>
      <c r="G9088" s="2"/>
      <c r="H9088" s="2"/>
      <c r="I9088" s="64"/>
      <c r="J9088" s="2"/>
      <c r="K9088" s="68"/>
    </row>
    <row r="9089" spans="6:11">
      <c r="F9089" s="2"/>
      <c r="G9089" s="2"/>
      <c r="H9089" s="2"/>
      <c r="I9089" s="64"/>
      <c r="J9089" s="2"/>
      <c r="K9089" s="68"/>
    </row>
    <row r="9090" spans="6:11">
      <c r="F9090" s="2"/>
      <c r="G9090" s="2"/>
      <c r="H9090" s="2"/>
      <c r="I9090" s="64"/>
      <c r="J9090" s="2"/>
      <c r="K9090" s="68"/>
    </row>
    <row r="9091" spans="6:11">
      <c r="F9091" s="2"/>
      <c r="G9091" s="2"/>
      <c r="H9091" s="2"/>
      <c r="I9091" s="64"/>
      <c r="J9091" s="2"/>
      <c r="K9091" s="68"/>
    </row>
    <row r="9092" spans="6:11">
      <c r="F9092" s="2"/>
      <c r="G9092" s="2"/>
      <c r="H9092" s="2"/>
      <c r="I9092" s="64"/>
      <c r="J9092" s="2"/>
      <c r="K9092" s="68"/>
    </row>
    <row r="9093" spans="6:11">
      <c r="F9093" s="2"/>
      <c r="G9093" s="2"/>
      <c r="H9093" s="2"/>
      <c r="I9093" s="64"/>
      <c r="J9093" s="2"/>
      <c r="K9093" s="68"/>
    </row>
    <row r="9094" spans="6:11">
      <c r="F9094" s="2"/>
      <c r="G9094" s="2"/>
      <c r="H9094" s="2"/>
      <c r="I9094" s="64"/>
      <c r="J9094" s="2"/>
      <c r="K9094" s="68"/>
    </row>
    <row r="9095" spans="6:11">
      <c r="F9095" s="2"/>
      <c r="G9095" s="2"/>
      <c r="H9095" s="2"/>
      <c r="I9095" s="64"/>
      <c r="J9095" s="2"/>
      <c r="K9095" s="68"/>
    </row>
    <row r="9096" spans="6:11">
      <c r="F9096" s="2"/>
      <c r="G9096" s="2"/>
      <c r="H9096" s="2"/>
      <c r="I9096" s="64"/>
      <c r="J9096" s="2"/>
      <c r="K9096" s="68"/>
    </row>
    <row r="9097" spans="6:11">
      <c r="F9097" s="2"/>
      <c r="G9097" s="2"/>
      <c r="H9097" s="2"/>
      <c r="I9097" s="64"/>
      <c r="J9097" s="2"/>
      <c r="K9097" s="68"/>
    </row>
    <row r="9098" spans="6:11">
      <c r="F9098" s="2"/>
      <c r="G9098" s="2"/>
      <c r="H9098" s="2"/>
      <c r="I9098" s="64"/>
      <c r="J9098" s="2"/>
      <c r="K9098" s="68"/>
    </row>
    <row r="9099" spans="6:11">
      <c r="F9099" s="2"/>
      <c r="G9099" s="2"/>
      <c r="H9099" s="2"/>
      <c r="I9099" s="64"/>
      <c r="J9099" s="2"/>
      <c r="K9099" s="68"/>
    </row>
    <row r="9100" spans="6:11">
      <c r="F9100" s="2"/>
      <c r="G9100" s="2"/>
      <c r="H9100" s="2"/>
      <c r="I9100" s="64"/>
      <c r="J9100" s="2"/>
      <c r="K9100" s="68"/>
    </row>
    <row r="9101" spans="6:11">
      <c r="F9101" s="2"/>
      <c r="G9101" s="2"/>
      <c r="H9101" s="2"/>
      <c r="I9101" s="64"/>
      <c r="J9101" s="2"/>
      <c r="K9101" s="68"/>
    </row>
    <row r="9102" spans="6:11">
      <c r="F9102" s="2"/>
      <c r="G9102" s="2"/>
      <c r="H9102" s="2"/>
      <c r="I9102" s="64"/>
      <c r="J9102" s="2"/>
      <c r="K9102" s="68"/>
    </row>
    <row r="9103" spans="6:11">
      <c r="F9103" s="2"/>
      <c r="G9103" s="2"/>
      <c r="H9103" s="2"/>
      <c r="I9103" s="64"/>
      <c r="J9103" s="2"/>
      <c r="K9103" s="68"/>
    </row>
    <row r="9104" spans="6:11">
      <c r="F9104" s="2"/>
      <c r="G9104" s="2"/>
      <c r="H9104" s="2"/>
      <c r="I9104" s="64"/>
      <c r="J9104" s="2"/>
      <c r="K9104" s="68"/>
    </row>
    <row r="9105" spans="6:11">
      <c r="F9105" s="2"/>
      <c r="G9105" s="2"/>
      <c r="H9105" s="2"/>
      <c r="I9105" s="64"/>
      <c r="J9105" s="2"/>
      <c r="K9105" s="68"/>
    </row>
    <row r="9106" spans="6:11">
      <c r="F9106" s="2"/>
      <c r="G9106" s="2"/>
      <c r="H9106" s="2"/>
      <c r="I9106" s="64"/>
      <c r="J9106" s="2"/>
      <c r="K9106" s="68"/>
    </row>
    <row r="9107" spans="6:11">
      <c r="F9107" s="2"/>
      <c r="G9107" s="2"/>
      <c r="H9107" s="2"/>
      <c r="I9107" s="64"/>
      <c r="J9107" s="2"/>
      <c r="K9107" s="68"/>
    </row>
    <row r="9108" spans="6:11">
      <c r="F9108" s="2"/>
      <c r="G9108" s="2"/>
      <c r="H9108" s="2"/>
      <c r="I9108" s="64"/>
      <c r="J9108" s="2"/>
      <c r="K9108" s="68"/>
    </row>
    <row r="9109" spans="6:11">
      <c r="F9109" s="2"/>
      <c r="G9109" s="2"/>
      <c r="H9109" s="2"/>
      <c r="I9109" s="64"/>
      <c r="J9109" s="2"/>
      <c r="K9109" s="68"/>
    </row>
    <row r="9110" spans="6:11">
      <c r="F9110" s="2"/>
      <c r="G9110" s="2"/>
      <c r="H9110" s="2"/>
      <c r="I9110" s="64"/>
      <c r="J9110" s="2"/>
      <c r="K9110" s="68"/>
    </row>
    <row r="9111" spans="6:11">
      <c r="F9111" s="2"/>
      <c r="G9111" s="2"/>
      <c r="H9111" s="2"/>
      <c r="I9111" s="64"/>
      <c r="J9111" s="2"/>
      <c r="K9111" s="68"/>
    </row>
    <row r="9112" spans="6:11">
      <c r="F9112" s="2"/>
      <c r="G9112" s="2"/>
      <c r="H9112" s="2"/>
      <c r="I9112" s="64"/>
      <c r="J9112" s="2"/>
      <c r="K9112" s="68"/>
    </row>
    <row r="9113" spans="6:11">
      <c r="F9113" s="2"/>
      <c r="G9113" s="2"/>
      <c r="H9113" s="2"/>
      <c r="I9113" s="64"/>
      <c r="J9113" s="2"/>
      <c r="K9113" s="68"/>
    </row>
    <row r="9114" spans="6:11">
      <c r="F9114" s="2"/>
      <c r="G9114" s="2"/>
      <c r="H9114" s="2"/>
      <c r="I9114" s="64"/>
      <c r="J9114" s="2"/>
      <c r="K9114" s="68"/>
    </row>
    <row r="9115" spans="6:11">
      <c r="F9115" s="2"/>
      <c r="G9115" s="2"/>
      <c r="H9115" s="2"/>
      <c r="I9115" s="64"/>
      <c r="J9115" s="2"/>
      <c r="K9115" s="68"/>
    </row>
    <row r="9116" spans="6:11">
      <c r="F9116" s="2"/>
      <c r="G9116" s="2"/>
      <c r="H9116" s="2"/>
      <c r="I9116" s="64"/>
      <c r="J9116" s="2"/>
      <c r="K9116" s="68"/>
    </row>
    <row r="9117" spans="6:11">
      <c r="F9117" s="2"/>
      <c r="G9117" s="2"/>
      <c r="H9117" s="2"/>
      <c r="I9117" s="64"/>
      <c r="J9117" s="2"/>
      <c r="K9117" s="68"/>
    </row>
    <row r="9118" spans="6:11">
      <c r="F9118" s="2"/>
      <c r="G9118" s="2"/>
      <c r="H9118" s="2"/>
      <c r="I9118" s="64"/>
      <c r="J9118" s="2"/>
      <c r="K9118" s="68"/>
    </row>
    <row r="9119" spans="6:11">
      <c r="F9119" s="2"/>
      <c r="G9119" s="2"/>
      <c r="H9119" s="2"/>
      <c r="I9119" s="64"/>
      <c r="J9119" s="2"/>
      <c r="K9119" s="68"/>
    </row>
    <row r="9120" spans="6:11">
      <c r="F9120" s="2"/>
      <c r="G9120" s="2"/>
      <c r="H9120" s="2"/>
      <c r="I9120" s="64"/>
      <c r="J9120" s="2"/>
      <c r="K9120" s="68"/>
    </row>
    <row r="9121" spans="6:11">
      <c r="F9121" s="2"/>
      <c r="G9121" s="2"/>
      <c r="H9121" s="2"/>
      <c r="I9121" s="64"/>
      <c r="J9121" s="2"/>
      <c r="K9121" s="68"/>
    </row>
    <row r="9122" spans="6:11">
      <c r="F9122" s="2"/>
      <c r="G9122" s="2"/>
      <c r="H9122" s="2"/>
      <c r="I9122" s="64"/>
      <c r="J9122" s="2"/>
      <c r="K9122" s="68"/>
    </row>
    <row r="9123" spans="6:11">
      <c r="F9123" s="2"/>
      <c r="G9123" s="2"/>
      <c r="H9123" s="2"/>
      <c r="I9123" s="64"/>
      <c r="J9123" s="2"/>
      <c r="K9123" s="68"/>
    </row>
    <row r="9124" spans="6:11">
      <c r="F9124" s="2"/>
      <c r="G9124" s="2"/>
      <c r="H9124" s="2"/>
      <c r="I9124" s="64"/>
      <c r="J9124" s="2"/>
      <c r="K9124" s="68"/>
    </row>
    <row r="9125" spans="6:11">
      <c r="F9125" s="2"/>
      <c r="G9125" s="2"/>
      <c r="H9125" s="2"/>
      <c r="I9125" s="64"/>
      <c r="J9125" s="2"/>
      <c r="K9125" s="68"/>
    </row>
    <row r="9126" spans="6:11">
      <c r="F9126" s="2"/>
      <c r="G9126" s="2"/>
      <c r="H9126" s="2"/>
      <c r="I9126" s="64"/>
      <c r="J9126" s="2"/>
      <c r="K9126" s="68"/>
    </row>
    <row r="9127" spans="6:11">
      <c r="F9127" s="2"/>
      <c r="G9127" s="2"/>
      <c r="H9127" s="2"/>
      <c r="I9127" s="64"/>
      <c r="J9127" s="2"/>
      <c r="K9127" s="68"/>
    </row>
    <row r="9128" spans="6:11">
      <c r="F9128" s="2"/>
      <c r="G9128" s="2"/>
      <c r="H9128" s="2"/>
      <c r="I9128" s="64"/>
      <c r="J9128" s="2"/>
      <c r="K9128" s="68"/>
    </row>
    <row r="9129" spans="6:11">
      <c r="F9129" s="2"/>
      <c r="G9129" s="2"/>
      <c r="H9129" s="2"/>
      <c r="I9129" s="64"/>
      <c r="J9129" s="2"/>
      <c r="K9129" s="68"/>
    </row>
    <row r="9130" spans="6:11">
      <c r="F9130" s="2"/>
      <c r="G9130" s="2"/>
      <c r="H9130" s="2"/>
      <c r="I9130" s="64"/>
      <c r="J9130" s="2"/>
      <c r="K9130" s="68"/>
    </row>
    <row r="9131" spans="6:11">
      <c r="F9131" s="2"/>
      <c r="G9131" s="2"/>
      <c r="H9131" s="2"/>
      <c r="I9131" s="64"/>
      <c r="J9131" s="2"/>
      <c r="K9131" s="68"/>
    </row>
    <row r="9132" spans="6:11">
      <c r="F9132" s="2"/>
      <c r="G9132" s="2"/>
      <c r="H9132" s="2"/>
      <c r="I9132" s="64"/>
      <c r="J9132" s="2"/>
      <c r="K9132" s="68"/>
    </row>
    <row r="9133" spans="6:11">
      <c r="F9133" s="2"/>
      <c r="G9133" s="2"/>
      <c r="H9133" s="2"/>
      <c r="I9133" s="64"/>
      <c r="J9133" s="2"/>
      <c r="K9133" s="68"/>
    </row>
    <row r="9134" spans="6:11">
      <c r="F9134" s="2"/>
      <c r="G9134" s="2"/>
      <c r="H9134" s="2"/>
      <c r="I9134" s="64"/>
      <c r="J9134" s="2"/>
      <c r="K9134" s="68"/>
    </row>
    <row r="9135" spans="6:11">
      <c r="F9135" s="2"/>
      <c r="G9135" s="2"/>
      <c r="H9135" s="2"/>
      <c r="I9135" s="64"/>
      <c r="J9135" s="2"/>
      <c r="K9135" s="68"/>
    </row>
    <row r="9136" spans="6:11">
      <c r="F9136" s="2"/>
      <c r="G9136" s="2"/>
      <c r="H9136" s="2"/>
      <c r="I9136" s="64"/>
      <c r="J9136" s="2"/>
      <c r="K9136" s="68"/>
    </row>
    <row r="9137" spans="6:11">
      <c r="F9137" s="2"/>
      <c r="G9137" s="2"/>
      <c r="H9137" s="2"/>
      <c r="I9137" s="64"/>
      <c r="J9137" s="2"/>
      <c r="K9137" s="68"/>
    </row>
    <row r="9138" spans="6:11">
      <c r="F9138" s="2"/>
      <c r="G9138" s="2"/>
      <c r="H9138" s="2"/>
      <c r="I9138" s="64"/>
      <c r="J9138" s="2"/>
      <c r="K9138" s="68"/>
    </row>
    <row r="9139" spans="6:11">
      <c r="F9139" s="2"/>
      <c r="G9139" s="2"/>
      <c r="H9139" s="2"/>
      <c r="I9139" s="64"/>
      <c r="J9139" s="2"/>
      <c r="K9139" s="68"/>
    </row>
    <row r="9140" spans="6:11">
      <c r="F9140" s="2"/>
      <c r="G9140" s="2"/>
      <c r="H9140" s="2"/>
      <c r="I9140" s="64"/>
      <c r="J9140" s="2"/>
      <c r="K9140" s="68"/>
    </row>
    <row r="9141" spans="6:11">
      <c r="F9141" s="2"/>
      <c r="G9141" s="2"/>
      <c r="H9141" s="2"/>
      <c r="I9141" s="64"/>
      <c r="J9141" s="2"/>
      <c r="K9141" s="68"/>
    </row>
    <row r="9142" spans="6:11">
      <c r="F9142" s="2"/>
      <c r="G9142" s="2"/>
      <c r="H9142" s="2"/>
      <c r="I9142" s="64"/>
      <c r="J9142" s="2"/>
      <c r="K9142" s="68"/>
    </row>
    <row r="9143" spans="6:11">
      <c r="F9143" s="2"/>
      <c r="G9143" s="2"/>
      <c r="H9143" s="2"/>
      <c r="I9143" s="64"/>
      <c r="J9143" s="2"/>
      <c r="K9143" s="68"/>
    </row>
    <row r="9144" spans="6:11">
      <c r="F9144" s="2"/>
      <c r="G9144" s="2"/>
      <c r="H9144" s="2"/>
      <c r="I9144" s="64"/>
      <c r="J9144" s="2"/>
      <c r="K9144" s="68"/>
    </row>
    <row r="9145" spans="6:11">
      <c r="F9145" s="2"/>
      <c r="G9145" s="2"/>
      <c r="H9145" s="2"/>
      <c r="I9145" s="64"/>
      <c r="J9145" s="2"/>
      <c r="K9145" s="68"/>
    </row>
    <row r="9146" spans="6:11">
      <c r="F9146" s="2"/>
      <c r="G9146" s="2"/>
      <c r="H9146" s="2"/>
      <c r="I9146" s="64"/>
      <c r="J9146" s="2"/>
      <c r="K9146" s="68"/>
    </row>
    <row r="9147" spans="6:11">
      <c r="F9147" s="2"/>
      <c r="G9147" s="2"/>
      <c r="H9147" s="2"/>
      <c r="I9147" s="64"/>
      <c r="J9147" s="2"/>
      <c r="K9147" s="68"/>
    </row>
    <row r="9148" spans="6:11">
      <c r="F9148" s="2"/>
      <c r="G9148" s="2"/>
      <c r="H9148" s="2"/>
      <c r="I9148" s="64"/>
      <c r="J9148" s="2"/>
      <c r="K9148" s="68"/>
    </row>
    <row r="9149" spans="6:11">
      <c r="F9149" s="2"/>
      <c r="G9149" s="2"/>
      <c r="H9149" s="2"/>
      <c r="I9149" s="64"/>
      <c r="J9149" s="2"/>
      <c r="K9149" s="68"/>
    </row>
    <row r="9150" spans="6:11">
      <c r="F9150" s="2"/>
      <c r="G9150" s="2"/>
      <c r="H9150" s="2"/>
      <c r="I9150" s="64"/>
      <c r="J9150" s="2"/>
      <c r="K9150" s="68"/>
    </row>
    <row r="9151" spans="6:11">
      <c r="F9151" s="2"/>
      <c r="G9151" s="2"/>
      <c r="H9151" s="2"/>
      <c r="I9151" s="64"/>
      <c r="J9151" s="2"/>
      <c r="K9151" s="68"/>
    </row>
    <row r="9152" spans="6:11">
      <c r="F9152" s="2"/>
      <c r="G9152" s="2"/>
      <c r="H9152" s="2"/>
      <c r="I9152" s="64"/>
      <c r="J9152" s="2"/>
      <c r="K9152" s="68"/>
    </row>
    <row r="9153" spans="6:11">
      <c r="F9153" s="2"/>
      <c r="G9153" s="2"/>
      <c r="H9153" s="2"/>
      <c r="I9153" s="64"/>
      <c r="J9153" s="2"/>
      <c r="K9153" s="68"/>
    </row>
    <row r="9154" spans="6:11">
      <c r="F9154" s="2"/>
      <c r="G9154" s="2"/>
      <c r="H9154" s="2"/>
      <c r="I9154" s="64"/>
      <c r="J9154" s="2"/>
      <c r="K9154" s="68"/>
    </row>
    <row r="9155" spans="6:11">
      <c r="F9155" s="2"/>
      <c r="G9155" s="2"/>
      <c r="H9155" s="2"/>
      <c r="I9155" s="64"/>
      <c r="J9155" s="2"/>
      <c r="K9155" s="68"/>
    </row>
    <row r="9156" spans="6:11">
      <c r="F9156" s="2"/>
      <c r="G9156" s="2"/>
      <c r="H9156" s="2"/>
      <c r="I9156" s="64"/>
      <c r="J9156" s="2"/>
      <c r="K9156" s="68"/>
    </row>
    <row r="9157" spans="6:11">
      <c r="F9157" s="2"/>
      <c r="G9157" s="2"/>
      <c r="H9157" s="2"/>
      <c r="I9157" s="64"/>
      <c r="J9157" s="2"/>
      <c r="K9157" s="68"/>
    </row>
    <row r="9158" spans="6:11">
      <c r="F9158" s="2"/>
      <c r="G9158" s="2"/>
      <c r="H9158" s="2"/>
      <c r="I9158" s="64"/>
      <c r="J9158" s="2"/>
      <c r="K9158" s="68"/>
    </row>
    <row r="9159" spans="6:11">
      <c r="F9159" s="2"/>
      <c r="G9159" s="2"/>
      <c r="H9159" s="2"/>
      <c r="I9159" s="64"/>
      <c r="J9159" s="2"/>
      <c r="K9159" s="68"/>
    </row>
    <row r="9160" spans="6:11">
      <c r="F9160" s="2"/>
      <c r="G9160" s="2"/>
      <c r="H9160" s="2"/>
      <c r="I9160" s="64"/>
      <c r="J9160" s="2"/>
      <c r="K9160" s="68"/>
    </row>
    <row r="9161" spans="6:11">
      <c r="F9161" s="2"/>
      <c r="G9161" s="2"/>
      <c r="H9161" s="2"/>
      <c r="I9161" s="64"/>
      <c r="J9161" s="2"/>
      <c r="K9161" s="68"/>
    </row>
    <row r="9162" spans="6:11">
      <c r="F9162" s="2"/>
      <c r="G9162" s="2"/>
      <c r="H9162" s="2"/>
      <c r="I9162" s="64"/>
      <c r="J9162" s="2"/>
      <c r="K9162" s="68"/>
    </row>
    <row r="9163" spans="6:11">
      <c r="F9163" s="2"/>
      <c r="G9163" s="2"/>
      <c r="H9163" s="2"/>
      <c r="I9163" s="64"/>
      <c r="J9163" s="2"/>
      <c r="K9163" s="68"/>
    </row>
    <row r="9164" spans="6:11">
      <c r="F9164" s="2"/>
      <c r="G9164" s="2"/>
      <c r="H9164" s="2"/>
      <c r="I9164" s="64"/>
      <c r="J9164" s="2"/>
      <c r="K9164" s="68"/>
    </row>
    <row r="9165" spans="6:11">
      <c r="F9165" s="2"/>
      <c r="G9165" s="2"/>
      <c r="H9165" s="2"/>
      <c r="I9165" s="64"/>
      <c r="J9165" s="2"/>
      <c r="K9165" s="68"/>
    </row>
    <row r="9166" spans="6:11">
      <c r="F9166" s="2"/>
      <c r="G9166" s="2"/>
      <c r="H9166" s="2"/>
      <c r="I9166" s="64"/>
      <c r="J9166" s="2"/>
      <c r="K9166" s="68"/>
    </row>
    <row r="9167" spans="6:11">
      <c r="F9167" s="2"/>
      <c r="G9167" s="2"/>
      <c r="H9167" s="2"/>
      <c r="I9167" s="64"/>
      <c r="J9167" s="2"/>
      <c r="K9167" s="68"/>
    </row>
    <row r="9168" spans="6:11">
      <c r="F9168" s="2"/>
      <c r="G9168" s="2"/>
      <c r="H9168" s="2"/>
      <c r="I9168" s="64"/>
      <c r="J9168" s="2"/>
      <c r="K9168" s="68"/>
    </row>
    <row r="9169" spans="6:11">
      <c r="F9169" s="2"/>
      <c r="G9169" s="2"/>
      <c r="H9169" s="2"/>
      <c r="I9169" s="64"/>
      <c r="J9169" s="2"/>
      <c r="K9169" s="68"/>
    </row>
    <row r="9170" spans="6:11">
      <c r="F9170" s="2"/>
      <c r="G9170" s="2"/>
      <c r="H9170" s="2"/>
      <c r="I9170" s="64"/>
      <c r="J9170" s="2"/>
      <c r="K9170" s="68"/>
    </row>
    <row r="9171" spans="6:11">
      <c r="F9171" s="2"/>
      <c r="G9171" s="2"/>
      <c r="H9171" s="2"/>
      <c r="I9171" s="64"/>
      <c r="J9171" s="2"/>
      <c r="K9171" s="68"/>
    </row>
    <row r="9172" spans="6:11">
      <c r="F9172" s="2"/>
      <c r="G9172" s="2"/>
      <c r="H9172" s="2"/>
      <c r="I9172" s="64"/>
      <c r="J9172" s="2"/>
      <c r="K9172" s="68"/>
    </row>
    <row r="9173" spans="6:11">
      <c r="F9173" s="2"/>
      <c r="G9173" s="2"/>
      <c r="H9173" s="2"/>
      <c r="I9173" s="64"/>
      <c r="J9173" s="2"/>
      <c r="K9173" s="68"/>
    </row>
    <row r="9174" spans="6:11">
      <c r="F9174" s="2"/>
      <c r="G9174" s="2"/>
      <c r="H9174" s="2"/>
      <c r="I9174" s="64"/>
      <c r="J9174" s="2"/>
      <c r="K9174" s="68"/>
    </row>
    <row r="9175" spans="6:11">
      <c r="F9175" s="2"/>
      <c r="G9175" s="2"/>
      <c r="H9175" s="2"/>
      <c r="I9175" s="64"/>
      <c r="J9175" s="2"/>
      <c r="K9175" s="68"/>
    </row>
    <row r="9176" spans="6:11">
      <c r="F9176" s="2"/>
      <c r="G9176" s="2"/>
      <c r="H9176" s="2"/>
      <c r="I9176" s="64"/>
      <c r="J9176" s="2"/>
      <c r="K9176" s="68"/>
    </row>
    <row r="9177" spans="6:11">
      <c r="F9177" s="2"/>
      <c r="G9177" s="2"/>
      <c r="H9177" s="2"/>
      <c r="I9177" s="64"/>
      <c r="J9177" s="2"/>
      <c r="K9177" s="68"/>
    </row>
    <row r="9178" spans="6:11">
      <c r="F9178" s="2"/>
      <c r="G9178" s="2"/>
      <c r="H9178" s="2"/>
      <c r="I9178" s="64"/>
      <c r="J9178" s="2"/>
      <c r="K9178" s="68"/>
    </row>
    <row r="9179" spans="6:11">
      <c r="F9179" s="2"/>
      <c r="G9179" s="2"/>
      <c r="H9179" s="2"/>
      <c r="I9179" s="64"/>
      <c r="J9179" s="2"/>
      <c r="K9179" s="68"/>
    </row>
    <row r="9180" spans="6:11">
      <c r="F9180" s="2"/>
      <c r="G9180" s="2"/>
      <c r="H9180" s="2"/>
      <c r="I9180" s="64"/>
      <c r="J9180" s="2"/>
      <c r="K9180" s="68"/>
    </row>
    <row r="9181" spans="6:11">
      <c r="F9181" s="2"/>
      <c r="G9181" s="2"/>
      <c r="H9181" s="2"/>
      <c r="I9181" s="64"/>
      <c r="J9181" s="2"/>
      <c r="K9181" s="68"/>
    </row>
    <row r="9182" spans="6:11">
      <c r="F9182" s="2"/>
      <c r="G9182" s="2"/>
      <c r="H9182" s="2"/>
      <c r="I9182" s="64"/>
      <c r="J9182" s="2"/>
      <c r="K9182" s="68"/>
    </row>
    <row r="9183" spans="6:11">
      <c r="F9183" s="2"/>
      <c r="G9183" s="2"/>
      <c r="H9183" s="2"/>
      <c r="I9183" s="64"/>
      <c r="J9183" s="2"/>
      <c r="K9183" s="68"/>
    </row>
    <row r="9184" spans="6:11">
      <c r="F9184" s="2"/>
      <c r="G9184" s="2"/>
      <c r="H9184" s="2"/>
      <c r="I9184" s="64"/>
      <c r="J9184" s="2"/>
      <c r="K9184" s="68"/>
    </row>
    <row r="9185" spans="6:11">
      <c r="F9185" s="2"/>
      <c r="G9185" s="2"/>
      <c r="H9185" s="2"/>
      <c r="I9185" s="64"/>
      <c r="J9185" s="2"/>
      <c r="K9185" s="68"/>
    </row>
    <row r="9186" spans="6:11">
      <c r="F9186" s="2"/>
      <c r="G9186" s="2"/>
      <c r="H9186" s="2"/>
      <c r="I9186" s="64"/>
      <c r="J9186" s="2"/>
      <c r="K9186" s="68"/>
    </row>
    <row r="9187" spans="6:11">
      <c r="F9187" s="2"/>
      <c r="G9187" s="2"/>
      <c r="H9187" s="2"/>
      <c r="I9187" s="64"/>
      <c r="J9187" s="2"/>
      <c r="K9187" s="68"/>
    </row>
    <row r="9188" spans="6:11">
      <c r="F9188" s="2"/>
      <c r="G9188" s="2"/>
      <c r="H9188" s="2"/>
      <c r="I9188" s="64"/>
      <c r="J9188" s="2"/>
      <c r="K9188" s="68"/>
    </row>
    <row r="9189" spans="6:11">
      <c r="F9189" s="2"/>
      <c r="G9189" s="2"/>
      <c r="H9189" s="2"/>
      <c r="I9189" s="64"/>
      <c r="J9189" s="2"/>
      <c r="K9189" s="68"/>
    </row>
    <row r="9190" spans="6:11">
      <c r="F9190" s="2"/>
      <c r="G9190" s="2"/>
      <c r="H9190" s="2"/>
      <c r="I9190" s="64"/>
      <c r="J9190" s="2"/>
      <c r="K9190" s="68"/>
    </row>
    <row r="9191" spans="6:11">
      <c r="F9191" s="2"/>
      <c r="G9191" s="2"/>
      <c r="H9191" s="2"/>
      <c r="I9191" s="64"/>
      <c r="J9191" s="2"/>
      <c r="K9191" s="68"/>
    </row>
    <row r="9192" spans="6:11">
      <c r="F9192" s="2"/>
      <c r="G9192" s="2"/>
      <c r="H9192" s="2"/>
      <c r="I9192" s="64"/>
      <c r="J9192" s="2"/>
      <c r="K9192" s="68"/>
    </row>
    <row r="9193" spans="6:11">
      <c r="F9193" s="2"/>
      <c r="G9193" s="2"/>
      <c r="H9193" s="2"/>
      <c r="I9193" s="64"/>
      <c r="J9193" s="2"/>
      <c r="K9193" s="68"/>
    </row>
    <row r="9194" spans="6:11">
      <c r="F9194" s="2"/>
      <c r="G9194" s="2"/>
      <c r="H9194" s="2"/>
      <c r="I9194" s="64"/>
      <c r="J9194" s="2"/>
      <c r="K9194" s="68"/>
    </row>
    <row r="9195" spans="6:11">
      <c r="F9195" s="2"/>
      <c r="G9195" s="2"/>
      <c r="H9195" s="2"/>
      <c r="I9195" s="64"/>
      <c r="J9195" s="2"/>
      <c r="K9195" s="68"/>
    </row>
    <row r="9196" spans="6:11">
      <c r="F9196" s="2"/>
      <c r="G9196" s="2"/>
      <c r="H9196" s="2"/>
      <c r="I9196" s="64"/>
      <c r="J9196" s="2"/>
      <c r="K9196" s="68"/>
    </row>
    <row r="9197" spans="6:11">
      <c r="F9197" s="2"/>
      <c r="G9197" s="2"/>
      <c r="H9197" s="2"/>
      <c r="I9197" s="64"/>
      <c r="J9197" s="2"/>
      <c r="K9197" s="68"/>
    </row>
    <row r="9198" spans="6:11">
      <c r="F9198" s="2"/>
      <c r="G9198" s="2"/>
      <c r="H9198" s="2"/>
      <c r="I9198" s="64"/>
      <c r="J9198" s="2"/>
      <c r="K9198" s="68"/>
    </row>
    <row r="9199" spans="6:11">
      <c r="F9199" s="2"/>
      <c r="G9199" s="2"/>
      <c r="H9199" s="2"/>
      <c r="I9199" s="64"/>
      <c r="J9199" s="2"/>
      <c r="K9199" s="68"/>
    </row>
    <row r="9200" spans="6:11">
      <c r="F9200" s="2"/>
      <c r="G9200" s="2"/>
      <c r="H9200" s="2"/>
      <c r="I9200" s="64"/>
      <c r="J9200" s="2"/>
      <c r="K9200" s="68"/>
    </row>
    <row r="9201" spans="6:11">
      <c r="F9201" s="2"/>
      <c r="G9201" s="2"/>
      <c r="H9201" s="2"/>
      <c r="I9201" s="64"/>
      <c r="J9201" s="2"/>
      <c r="K9201" s="68"/>
    </row>
    <row r="9202" spans="6:11">
      <c r="F9202" s="2"/>
      <c r="G9202" s="2"/>
      <c r="H9202" s="2"/>
      <c r="I9202" s="64"/>
      <c r="J9202" s="2"/>
      <c r="K9202" s="68"/>
    </row>
    <row r="9203" spans="6:11">
      <c r="F9203" s="2"/>
      <c r="G9203" s="2"/>
      <c r="H9203" s="2"/>
      <c r="I9203" s="64"/>
      <c r="J9203" s="2"/>
      <c r="K9203" s="68"/>
    </row>
    <row r="9204" spans="6:11">
      <c r="F9204" s="2"/>
      <c r="G9204" s="2"/>
      <c r="H9204" s="2"/>
      <c r="I9204" s="64"/>
      <c r="J9204" s="2"/>
      <c r="K9204" s="68"/>
    </row>
    <row r="9205" spans="6:11">
      <c r="F9205" s="2"/>
      <c r="G9205" s="2"/>
      <c r="H9205" s="2"/>
      <c r="I9205" s="64"/>
      <c r="J9205" s="2"/>
      <c r="K9205" s="68"/>
    </row>
    <row r="9206" spans="6:11">
      <c r="F9206" s="2"/>
      <c r="G9206" s="2"/>
      <c r="H9206" s="2"/>
      <c r="I9206" s="64"/>
      <c r="J9206" s="2"/>
      <c r="K9206" s="68"/>
    </row>
    <row r="9207" spans="6:11">
      <c r="F9207" s="2"/>
      <c r="G9207" s="2"/>
      <c r="H9207" s="2"/>
      <c r="I9207" s="64"/>
      <c r="J9207" s="2"/>
      <c r="K9207" s="68"/>
    </row>
    <row r="9208" spans="6:11">
      <c r="F9208" s="2"/>
      <c r="G9208" s="2"/>
      <c r="H9208" s="2"/>
      <c r="I9208" s="64"/>
      <c r="J9208" s="2"/>
      <c r="K9208" s="68"/>
    </row>
    <row r="9209" spans="6:11">
      <c r="F9209" s="2"/>
      <c r="G9209" s="2"/>
      <c r="H9209" s="2"/>
      <c r="I9209" s="64"/>
      <c r="J9209" s="2"/>
      <c r="K9209" s="68"/>
    </row>
    <row r="9210" spans="6:11">
      <c r="F9210" s="2"/>
      <c r="G9210" s="2"/>
      <c r="H9210" s="2"/>
      <c r="I9210" s="64"/>
      <c r="J9210" s="2"/>
      <c r="K9210" s="68"/>
    </row>
    <row r="9211" spans="6:11">
      <c r="F9211" s="2"/>
      <c r="G9211" s="2"/>
      <c r="H9211" s="2"/>
      <c r="I9211" s="64"/>
      <c r="J9211" s="2"/>
      <c r="K9211" s="68"/>
    </row>
    <row r="9212" spans="6:11">
      <c r="F9212" s="2"/>
      <c r="G9212" s="2"/>
      <c r="H9212" s="2"/>
      <c r="I9212" s="64"/>
      <c r="J9212" s="2"/>
      <c r="K9212" s="68"/>
    </row>
    <row r="9213" spans="6:11">
      <c r="F9213" s="2"/>
      <c r="G9213" s="2"/>
      <c r="H9213" s="2"/>
      <c r="I9213" s="64"/>
      <c r="J9213" s="2"/>
      <c r="K9213" s="68"/>
    </row>
    <row r="9214" spans="6:11">
      <c r="F9214" s="2"/>
      <c r="G9214" s="2"/>
      <c r="H9214" s="2"/>
      <c r="I9214" s="64"/>
      <c r="J9214" s="2"/>
      <c r="K9214" s="68"/>
    </row>
    <row r="9215" spans="6:11">
      <c r="F9215" s="2"/>
      <c r="G9215" s="2"/>
      <c r="H9215" s="2"/>
      <c r="I9215" s="64"/>
      <c r="J9215" s="2"/>
      <c r="K9215" s="68"/>
    </row>
    <row r="9216" spans="6:11">
      <c r="F9216" s="2"/>
      <c r="G9216" s="2"/>
      <c r="H9216" s="2"/>
      <c r="I9216" s="64"/>
      <c r="J9216" s="2"/>
      <c r="K9216" s="68"/>
    </row>
    <row r="9217" spans="6:11">
      <c r="F9217" s="2"/>
      <c r="G9217" s="2"/>
      <c r="H9217" s="2"/>
      <c r="I9217" s="64"/>
      <c r="J9217" s="2"/>
      <c r="K9217" s="68"/>
    </row>
    <row r="9218" spans="6:11">
      <c r="F9218" s="2"/>
      <c r="G9218" s="2"/>
      <c r="H9218" s="2"/>
      <c r="I9218" s="64"/>
      <c r="J9218" s="2"/>
      <c r="K9218" s="68"/>
    </row>
    <row r="9219" spans="6:11">
      <c r="F9219" s="2"/>
      <c r="G9219" s="2"/>
      <c r="H9219" s="2"/>
      <c r="I9219" s="64"/>
      <c r="J9219" s="2"/>
      <c r="K9219" s="68"/>
    </row>
    <row r="9220" spans="6:11">
      <c r="F9220" s="2"/>
      <c r="G9220" s="2"/>
      <c r="H9220" s="2"/>
      <c r="I9220" s="64"/>
      <c r="J9220" s="2"/>
      <c r="K9220" s="68"/>
    </row>
    <row r="9221" spans="6:11">
      <c r="F9221" s="2"/>
      <c r="G9221" s="2"/>
      <c r="H9221" s="2"/>
      <c r="I9221" s="64"/>
      <c r="J9221" s="2"/>
      <c r="K9221" s="68"/>
    </row>
    <row r="9222" spans="6:11">
      <c r="F9222" s="2"/>
      <c r="G9222" s="2"/>
      <c r="H9222" s="2"/>
      <c r="I9222" s="64"/>
      <c r="J9222" s="2"/>
      <c r="K9222" s="68"/>
    </row>
    <row r="9223" spans="6:11">
      <c r="F9223" s="2"/>
      <c r="G9223" s="2"/>
      <c r="H9223" s="2"/>
      <c r="I9223" s="64"/>
      <c r="J9223" s="2"/>
      <c r="K9223" s="68"/>
    </row>
    <row r="9224" spans="6:11">
      <c r="F9224" s="2"/>
      <c r="G9224" s="2"/>
      <c r="H9224" s="2"/>
      <c r="I9224" s="64"/>
      <c r="J9224" s="2"/>
      <c r="K9224" s="68"/>
    </row>
    <row r="9225" spans="6:11">
      <c r="F9225" s="2"/>
      <c r="G9225" s="2"/>
      <c r="H9225" s="2"/>
      <c r="I9225" s="64"/>
      <c r="J9225" s="2"/>
      <c r="K9225" s="68"/>
    </row>
    <row r="9226" spans="6:11">
      <c r="F9226" s="2"/>
      <c r="G9226" s="2"/>
      <c r="H9226" s="2"/>
      <c r="I9226" s="64"/>
      <c r="J9226" s="2"/>
      <c r="K9226" s="68"/>
    </row>
    <row r="9227" spans="6:11">
      <c r="F9227" s="2"/>
      <c r="G9227" s="2"/>
      <c r="H9227" s="2"/>
      <c r="I9227" s="64"/>
      <c r="J9227" s="2"/>
      <c r="K9227" s="68"/>
    </row>
    <row r="9228" spans="6:11">
      <c r="F9228" s="2"/>
      <c r="G9228" s="2"/>
      <c r="H9228" s="2"/>
      <c r="I9228" s="64"/>
      <c r="J9228" s="2"/>
      <c r="K9228" s="68"/>
    </row>
    <row r="9229" spans="6:11">
      <c r="F9229" s="2"/>
      <c r="G9229" s="2"/>
      <c r="H9229" s="2"/>
      <c r="I9229" s="64"/>
      <c r="J9229" s="2"/>
      <c r="K9229" s="68"/>
    </row>
    <row r="9230" spans="6:11">
      <c r="F9230" s="2"/>
      <c r="G9230" s="2"/>
      <c r="H9230" s="2"/>
      <c r="I9230" s="64"/>
      <c r="J9230" s="2"/>
      <c r="K9230" s="68"/>
    </row>
    <row r="9231" spans="6:11">
      <c r="F9231" s="2"/>
      <c r="G9231" s="2"/>
      <c r="H9231" s="2"/>
      <c r="I9231" s="64"/>
      <c r="J9231" s="2"/>
      <c r="K9231" s="68"/>
    </row>
    <row r="9232" spans="6:11">
      <c r="F9232" s="2"/>
      <c r="G9232" s="2"/>
      <c r="H9232" s="2"/>
      <c r="I9232" s="64"/>
      <c r="J9232" s="2"/>
      <c r="K9232" s="68"/>
    </row>
    <row r="9233" spans="6:11">
      <c r="F9233" s="2"/>
      <c r="G9233" s="2"/>
      <c r="H9233" s="2"/>
      <c r="I9233" s="64"/>
      <c r="J9233" s="2"/>
      <c r="K9233" s="68"/>
    </row>
    <row r="9234" spans="6:11">
      <c r="F9234" s="2"/>
      <c r="G9234" s="2"/>
      <c r="H9234" s="2"/>
      <c r="I9234" s="64"/>
      <c r="J9234" s="2"/>
      <c r="K9234" s="68"/>
    </row>
    <row r="9235" spans="6:11">
      <c r="F9235" s="2"/>
      <c r="G9235" s="2"/>
      <c r="H9235" s="2"/>
      <c r="I9235" s="64"/>
      <c r="J9235" s="2"/>
      <c r="K9235" s="68"/>
    </row>
    <row r="9236" spans="6:11">
      <c r="F9236" s="2"/>
      <c r="G9236" s="2"/>
      <c r="H9236" s="2"/>
      <c r="I9236" s="64"/>
      <c r="J9236" s="2"/>
      <c r="K9236" s="68"/>
    </row>
    <row r="9237" spans="6:11">
      <c r="F9237" s="2"/>
      <c r="G9237" s="2"/>
      <c r="H9237" s="2"/>
      <c r="I9237" s="64"/>
      <c r="J9237" s="2"/>
      <c r="K9237" s="68"/>
    </row>
    <row r="9238" spans="6:11">
      <c r="F9238" s="2"/>
      <c r="G9238" s="2"/>
      <c r="H9238" s="2"/>
      <c r="I9238" s="64"/>
      <c r="J9238" s="2"/>
      <c r="K9238" s="68"/>
    </row>
    <row r="9239" spans="6:11">
      <c r="F9239" s="2"/>
      <c r="G9239" s="2"/>
      <c r="H9239" s="2"/>
      <c r="I9239" s="64"/>
      <c r="J9239" s="2"/>
      <c r="K9239" s="68"/>
    </row>
    <row r="9240" spans="6:11">
      <c r="F9240" s="2"/>
      <c r="G9240" s="2"/>
      <c r="H9240" s="2"/>
      <c r="I9240" s="64"/>
      <c r="J9240" s="2"/>
      <c r="K9240" s="68"/>
    </row>
    <row r="9241" spans="6:11">
      <c r="F9241" s="2"/>
      <c r="G9241" s="2"/>
      <c r="H9241" s="2"/>
      <c r="I9241" s="64"/>
      <c r="J9241" s="2"/>
      <c r="K9241" s="68"/>
    </row>
    <row r="9242" spans="6:11">
      <c r="F9242" s="2"/>
      <c r="G9242" s="2"/>
      <c r="H9242" s="2"/>
      <c r="I9242" s="64"/>
      <c r="J9242" s="2"/>
      <c r="K9242" s="68"/>
    </row>
    <row r="9243" spans="6:11">
      <c r="F9243" s="2"/>
      <c r="G9243" s="2"/>
      <c r="H9243" s="2"/>
      <c r="I9243" s="64"/>
      <c r="J9243" s="2"/>
      <c r="K9243" s="68"/>
    </row>
    <row r="9244" spans="6:11">
      <c r="F9244" s="2"/>
      <c r="G9244" s="2"/>
      <c r="H9244" s="2"/>
      <c r="I9244" s="64"/>
      <c r="J9244" s="2"/>
      <c r="K9244" s="68"/>
    </row>
    <row r="9245" spans="6:11">
      <c r="F9245" s="2"/>
      <c r="G9245" s="2"/>
      <c r="H9245" s="2"/>
      <c r="I9245" s="64"/>
      <c r="J9245" s="2"/>
      <c r="K9245" s="68"/>
    </row>
    <row r="9246" spans="6:11">
      <c r="F9246" s="2"/>
      <c r="G9246" s="2"/>
      <c r="H9246" s="2"/>
      <c r="I9246" s="64"/>
      <c r="J9246" s="2"/>
      <c r="K9246" s="68"/>
    </row>
    <row r="9247" spans="6:11">
      <c r="F9247" s="2"/>
      <c r="G9247" s="2"/>
      <c r="H9247" s="2"/>
      <c r="I9247" s="64"/>
      <c r="J9247" s="2"/>
      <c r="K9247" s="68"/>
    </row>
    <row r="9248" spans="6:11">
      <c r="F9248" s="2"/>
      <c r="G9248" s="2"/>
      <c r="H9248" s="2"/>
      <c r="I9248" s="64"/>
      <c r="J9248" s="2"/>
      <c r="K9248" s="68"/>
    </row>
    <row r="9249" spans="6:11">
      <c r="F9249" s="2"/>
      <c r="G9249" s="2"/>
      <c r="H9249" s="2"/>
      <c r="I9249" s="64"/>
      <c r="J9249" s="2"/>
      <c r="K9249" s="68"/>
    </row>
    <row r="9250" spans="6:11">
      <c r="F9250" s="2"/>
      <c r="G9250" s="2"/>
      <c r="H9250" s="2"/>
      <c r="I9250" s="64"/>
      <c r="J9250" s="2"/>
      <c r="K9250" s="68"/>
    </row>
    <row r="9251" spans="6:11">
      <c r="F9251" s="2"/>
      <c r="G9251" s="2"/>
      <c r="H9251" s="2"/>
      <c r="I9251" s="64"/>
      <c r="J9251" s="2"/>
      <c r="K9251" s="68"/>
    </row>
    <row r="9252" spans="6:11">
      <c r="F9252" s="2"/>
      <c r="G9252" s="2"/>
      <c r="H9252" s="2"/>
      <c r="I9252" s="64"/>
      <c r="J9252" s="2"/>
      <c r="K9252" s="68"/>
    </row>
    <row r="9253" spans="6:11">
      <c r="F9253" s="2"/>
      <c r="G9253" s="2"/>
      <c r="H9253" s="2"/>
      <c r="I9253" s="64"/>
      <c r="J9253" s="2"/>
      <c r="K9253" s="68"/>
    </row>
    <row r="9254" spans="6:11">
      <c r="F9254" s="2"/>
      <c r="G9254" s="2"/>
      <c r="H9254" s="2"/>
      <c r="I9254" s="64"/>
      <c r="J9254" s="2"/>
      <c r="K9254" s="68"/>
    </row>
    <row r="9255" spans="6:11">
      <c r="F9255" s="2"/>
      <c r="G9255" s="2"/>
      <c r="H9255" s="2"/>
      <c r="I9255" s="64"/>
      <c r="J9255" s="2"/>
      <c r="K9255" s="68"/>
    </row>
    <row r="9256" spans="6:11">
      <c r="F9256" s="2"/>
      <c r="G9256" s="2"/>
      <c r="H9256" s="2"/>
      <c r="I9256" s="64"/>
      <c r="J9256" s="2"/>
      <c r="K9256" s="68"/>
    </row>
    <row r="9257" spans="6:11">
      <c r="F9257" s="2"/>
      <c r="G9257" s="2"/>
      <c r="H9257" s="2"/>
      <c r="I9257" s="64"/>
      <c r="J9257" s="2"/>
      <c r="K9257" s="68"/>
    </row>
    <row r="9258" spans="6:11">
      <c r="F9258" s="2"/>
      <c r="G9258" s="2"/>
      <c r="H9258" s="2"/>
      <c r="I9258" s="64"/>
      <c r="J9258" s="2"/>
      <c r="K9258" s="68"/>
    </row>
    <row r="9259" spans="6:11">
      <c r="F9259" s="2"/>
      <c r="G9259" s="2"/>
      <c r="H9259" s="2"/>
      <c r="I9259" s="64"/>
      <c r="J9259" s="2"/>
      <c r="K9259" s="68"/>
    </row>
    <row r="9260" spans="6:11">
      <c r="F9260" s="2"/>
      <c r="G9260" s="2"/>
      <c r="H9260" s="2"/>
      <c r="I9260" s="64"/>
      <c r="J9260" s="2"/>
      <c r="K9260" s="68"/>
    </row>
    <row r="9261" spans="6:11">
      <c r="F9261" s="2"/>
      <c r="G9261" s="2"/>
      <c r="H9261" s="2"/>
      <c r="I9261" s="64"/>
      <c r="J9261" s="2"/>
      <c r="K9261" s="68"/>
    </row>
    <row r="9262" spans="6:11">
      <c r="F9262" s="2"/>
      <c r="G9262" s="2"/>
      <c r="H9262" s="2"/>
      <c r="I9262" s="64"/>
      <c r="J9262" s="2"/>
      <c r="K9262" s="68"/>
    </row>
    <row r="9263" spans="6:11">
      <c r="F9263" s="2"/>
      <c r="G9263" s="2"/>
      <c r="H9263" s="2"/>
      <c r="I9263" s="64"/>
      <c r="J9263" s="2"/>
      <c r="K9263" s="68"/>
    </row>
    <row r="9264" spans="6:11">
      <c r="F9264" s="2"/>
      <c r="G9264" s="2"/>
      <c r="H9264" s="2"/>
      <c r="I9264" s="64"/>
      <c r="J9264" s="2"/>
      <c r="K9264" s="68"/>
    </row>
    <row r="9265" spans="6:11">
      <c r="F9265" s="2"/>
      <c r="G9265" s="2"/>
      <c r="H9265" s="2"/>
      <c r="I9265" s="64"/>
      <c r="J9265" s="2"/>
      <c r="K9265" s="68"/>
    </row>
    <row r="9266" spans="6:11">
      <c r="F9266" s="2"/>
      <c r="G9266" s="2"/>
      <c r="H9266" s="2"/>
      <c r="I9266" s="64"/>
      <c r="J9266" s="2"/>
      <c r="K9266" s="68"/>
    </row>
    <row r="9267" spans="6:11">
      <c r="F9267" s="2"/>
      <c r="G9267" s="2"/>
      <c r="H9267" s="2"/>
      <c r="I9267" s="64"/>
      <c r="J9267" s="2"/>
      <c r="K9267" s="68"/>
    </row>
    <row r="9268" spans="6:11">
      <c r="F9268" s="2"/>
      <c r="G9268" s="2"/>
      <c r="H9268" s="2"/>
      <c r="I9268" s="64"/>
      <c r="J9268" s="2"/>
      <c r="K9268" s="68"/>
    </row>
    <row r="9269" spans="6:11">
      <c r="F9269" s="2"/>
      <c r="G9269" s="2"/>
      <c r="H9269" s="2"/>
      <c r="I9269" s="64"/>
      <c r="J9269" s="2"/>
      <c r="K9269" s="68"/>
    </row>
    <row r="9270" spans="6:11">
      <c r="F9270" s="2"/>
      <c r="G9270" s="2"/>
      <c r="H9270" s="2"/>
      <c r="I9270" s="64"/>
      <c r="J9270" s="2"/>
      <c r="K9270" s="68"/>
    </row>
    <row r="9271" spans="6:11">
      <c r="F9271" s="2"/>
      <c r="G9271" s="2"/>
      <c r="H9271" s="2"/>
      <c r="I9271" s="64"/>
      <c r="J9271" s="2"/>
      <c r="K9271" s="68"/>
    </row>
    <row r="9272" spans="6:11">
      <c r="F9272" s="2"/>
      <c r="G9272" s="2"/>
      <c r="H9272" s="2"/>
      <c r="I9272" s="64"/>
      <c r="J9272" s="2"/>
      <c r="K9272" s="68"/>
    </row>
    <row r="9273" spans="6:11">
      <c r="F9273" s="2"/>
      <c r="G9273" s="2"/>
      <c r="H9273" s="2"/>
      <c r="I9273" s="64"/>
      <c r="J9273" s="2"/>
      <c r="K9273" s="68"/>
    </row>
    <row r="9274" spans="6:11">
      <c r="F9274" s="2"/>
      <c r="G9274" s="2"/>
      <c r="H9274" s="2"/>
      <c r="I9274" s="64"/>
      <c r="J9274" s="2"/>
      <c r="K9274" s="68"/>
    </row>
    <row r="9275" spans="6:11">
      <c r="F9275" s="2"/>
      <c r="G9275" s="2"/>
      <c r="H9275" s="2"/>
      <c r="I9275" s="64"/>
      <c r="J9275" s="2"/>
      <c r="K9275" s="68"/>
    </row>
    <row r="9276" spans="6:11">
      <c r="F9276" s="2"/>
      <c r="G9276" s="2"/>
      <c r="H9276" s="2"/>
      <c r="I9276" s="64"/>
      <c r="J9276" s="2"/>
      <c r="K9276" s="68"/>
    </row>
    <row r="9277" spans="6:11">
      <c r="F9277" s="2"/>
      <c r="G9277" s="2"/>
      <c r="H9277" s="2"/>
      <c r="I9277" s="64"/>
      <c r="J9277" s="2"/>
      <c r="K9277" s="68"/>
    </row>
    <row r="9278" spans="6:11">
      <c r="F9278" s="2"/>
      <c r="G9278" s="2"/>
      <c r="H9278" s="2"/>
      <c r="I9278" s="64"/>
      <c r="J9278" s="2"/>
      <c r="K9278" s="68"/>
    </row>
    <row r="9279" spans="6:11">
      <c r="F9279" s="2"/>
      <c r="G9279" s="2"/>
      <c r="H9279" s="2"/>
      <c r="I9279" s="64"/>
      <c r="J9279" s="2"/>
      <c r="K9279" s="68"/>
    </row>
    <row r="9280" spans="6:11">
      <c r="F9280" s="2"/>
      <c r="G9280" s="2"/>
      <c r="H9280" s="2"/>
      <c r="I9280" s="64"/>
      <c r="J9280" s="2"/>
      <c r="K9280" s="68"/>
    </row>
    <row r="9281" spans="6:11">
      <c r="F9281" s="2"/>
      <c r="G9281" s="2"/>
      <c r="H9281" s="2"/>
      <c r="I9281" s="64"/>
      <c r="J9281" s="2"/>
      <c r="K9281" s="68"/>
    </row>
    <row r="9282" spans="6:11">
      <c r="F9282" s="2"/>
      <c r="G9282" s="2"/>
      <c r="H9282" s="2"/>
      <c r="I9282" s="64"/>
      <c r="J9282" s="2"/>
      <c r="K9282" s="68"/>
    </row>
    <row r="9283" spans="6:11">
      <c r="F9283" s="2"/>
      <c r="G9283" s="2"/>
      <c r="H9283" s="2"/>
      <c r="I9283" s="64"/>
      <c r="J9283" s="2"/>
      <c r="K9283" s="68"/>
    </row>
    <row r="9284" spans="6:11">
      <c r="F9284" s="2"/>
      <c r="G9284" s="2"/>
      <c r="H9284" s="2"/>
      <c r="I9284" s="64"/>
      <c r="J9284" s="2"/>
      <c r="K9284" s="68"/>
    </row>
    <row r="9285" spans="6:11">
      <c r="F9285" s="2"/>
      <c r="G9285" s="2"/>
      <c r="H9285" s="2"/>
      <c r="I9285" s="64"/>
      <c r="J9285" s="2"/>
      <c r="K9285" s="68"/>
    </row>
    <row r="9286" spans="6:11">
      <c r="F9286" s="2"/>
      <c r="G9286" s="2"/>
      <c r="H9286" s="2"/>
      <c r="I9286" s="64"/>
      <c r="J9286" s="2"/>
      <c r="K9286" s="68"/>
    </row>
    <row r="9287" spans="6:11">
      <c r="F9287" s="2"/>
      <c r="G9287" s="2"/>
      <c r="H9287" s="2"/>
      <c r="I9287" s="64"/>
      <c r="J9287" s="2"/>
      <c r="K9287" s="68"/>
    </row>
    <row r="9288" spans="6:11">
      <c r="F9288" s="2"/>
      <c r="G9288" s="2"/>
      <c r="H9288" s="2"/>
      <c r="I9288" s="64"/>
      <c r="J9288" s="2"/>
      <c r="K9288" s="68"/>
    </row>
    <row r="9289" spans="6:11">
      <c r="F9289" s="2"/>
      <c r="G9289" s="2"/>
      <c r="H9289" s="2"/>
      <c r="I9289" s="64"/>
      <c r="J9289" s="2"/>
      <c r="K9289" s="68"/>
    </row>
    <row r="9290" spans="6:11">
      <c r="F9290" s="2"/>
      <c r="G9290" s="2"/>
      <c r="H9290" s="2"/>
      <c r="I9290" s="64"/>
      <c r="J9290" s="2"/>
      <c r="K9290" s="68"/>
    </row>
    <row r="9291" spans="6:11">
      <c r="F9291" s="2"/>
      <c r="G9291" s="2"/>
      <c r="H9291" s="2"/>
      <c r="I9291" s="64"/>
      <c r="J9291" s="2"/>
      <c r="K9291" s="68"/>
    </row>
    <row r="9292" spans="6:11">
      <c r="F9292" s="2"/>
      <c r="G9292" s="2"/>
      <c r="H9292" s="2"/>
      <c r="I9292" s="64"/>
      <c r="J9292" s="2"/>
      <c r="K9292" s="68"/>
    </row>
    <row r="9293" spans="6:11">
      <c r="F9293" s="2"/>
      <c r="G9293" s="2"/>
      <c r="H9293" s="2"/>
      <c r="I9293" s="64"/>
      <c r="J9293" s="2"/>
      <c r="K9293" s="68"/>
    </row>
    <row r="9294" spans="6:11">
      <c r="F9294" s="2"/>
      <c r="G9294" s="2"/>
      <c r="H9294" s="2"/>
      <c r="I9294" s="64"/>
      <c r="J9294" s="2"/>
      <c r="K9294" s="68"/>
    </row>
    <row r="9295" spans="6:11">
      <c r="F9295" s="2"/>
      <c r="G9295" s="2"/>
      <c r="H9295" s="2"/>
      <c r="I9295" s="64"/>
      <c r="J9295" s="2"/>
      <c r="K9295" s="68"/>
    </row>
    <row r="9296" spans="6:11">
      <c r="F9296" s="2"/>
      <c r="G9296" s="2"/>
      <c r="H9296" s="2"/>
      <c r="I9296" s="64"/>
      <c r="J9296" s="2"/>
      <c r="K9296" s="68"/>
    </row>
    <row r="9297" spans="6:11">
      <c r="F9297" s="2"/>
      <c r="G9297" s="2"/>
      <c r="H9297" s="2"/>
      <c r="I9297" s="64"/>
      <c r="J9297" s="2"/>
      <c r="K9297" s="68"/>
    </row>
    <row r="9298" spans="6:11">
      <c r="F9298" s="2"/>
      <c r="G9298" s="2"/>
      <c r="H9298" s="2"/>
      <c r="I9298" s="64"/>
      <c r="J9298" s="2"/>
      <c r="K9298" s="68"/>
    </row>
    <row r="9299" spans="6:11">
      <c r="F9299" s="2"/>
      <c r="G9299" s="2"/>
      <c r="H9299" s="2"/>
      <c r="I9299" s="64"/>
      <c r="J9299" s="2"/>
      <c r="K9299" s="68"/>
    </row>
    <row r="9300" spans="6:11">
      <c r="F9300" s="2"/>
      <c r="G9300" s="2"/>
      <c r="H9300" s="2"/>
      <c r="I9300" s="64"/>
      <c r="J9300" s="2"/>
      <c r="K9300" s="68"/>
    </row>
    <row r="9301" spans="6:11">
      <c r="F9301" s="2"/>
      <c r="G9301" s="2"/>
      <c r="H9301" s="2"/>
      <c r="I9301" s="64"/>
      <c r="J9301" s="2"/>
      <c r="K9301" s="68"/>
    </row>
    <row r="9302" spans="6:11">
      <c r="F9302" s="2"/>
      <c r="G9302" s="2"/>
      <c r="H9302" s="2"/>
      <c r="I9302" s="64"/>
      <c r="J9302" s="2"/>
      <c r="K9302" s="68"/>
    </row>
    <row r="9303" spans="6:11">
      <c r="F9303" s="2"/>
      <c r="G9303" s="2"/>
      <c r="H9303" s="2"/>
      <c r="I9303" s="64"/>
      <c r="J9303" s="2"/>
      <c r="K9303" s="68"/>
    </row>
    <row r="9304" spans="6:11">
      <c r="F9304" s="2"/>
      <c r="G9304" s="2"/>
      <c r="H9304" s="2"/>
      <c r="I9304" s="64"/>
      <c r="J9304" s="2"/>
      <c r="K9304" s="68"/>
    </row>
    <row r="9305" spans="6:11">
      <c r="F9305" s="2"/>
      <c r="G9305" s="2"/>
      <c r="H9305" s="2"/>
      <c r="I9305" s="64"/>
      <c r="J9305" s="2"/>
      <c r="K9305" s="68"/>
    </row>
    <row r="9306" spans="6:11">
      <c r="F9306" s="2"/>
      <c r="G9306" s="2"/>
      <c r="H9306" s="2"/>
      <c r="I9306" s="64"/>
      <c r="J9306" s="2"/>
      <c r="K9306" s="68"/>
    </row>
    <row r="9307" spans="6:11">
      <c r="F9307" s="2"/>
      <c r="G9307" s="2"/>
      <c r="H9307" s="2"/>
      <c r="I9307" s="64"/>
      <c r="J9307" s="2"/>
      <c r="K9307" s="68"/>
    </row>
    <row r="9308" spans="6:11">
      <c r="F9308" s="2"/>
      <c r="G9308" s="2"/>
      <c r="H9308" s="2"/>
      <c r="I9308" s="64"/>
      <c r="J9308" s="2"/>
      <c r="K9308" s="68"/>
    </row>
    <row r="9309" spans="6:11">
      <c r="F9309" s="2"/>
      <c r="G9309" s="2"/>
      <c r="H9309" s="2"/>
      <c r="I9309" s="64"/>
      <c r="J9309" s="2"/>
      <c r="K9309" s="68"/>
    </row>
    <row r="9310" spans="6:11">
      <c r="F9310" s="2"/>
      <c r="G9310" s="2"/>
      <c r="H9310" s="2"/>
      <c r="I9310" s="64"/>
      <c r="J9310" s="2"/>
      <c r="K9310" s="68"/>
    </row>
    <row r="9311" spans="6:11">
      <c r="F9311" s="2"/>
      <c r="G9311" s="2"/>
      <c r="H9311" s="2"/>
      <c r="I9311" s="64"/>
      <c r="J9311" s="2"/>
      <c r="K9311" s="68"/>
    </row>
    <row r="9312" spans="6:11">
      <c r="F9312" s="2"/>
      <c r="G9312" s="2"/>
      <c r="H9312" s="2"/>
      <c r="I9312" s="64"/>
      <c r="J9312" s="2"/>
      <c r="K9312" s="68"/>
    </row>
    <row r="9313" spans="6:11">
      <c r="F9313" s="2"/>
      <c r="G9313" s="2"/>
      <c r="H9313" s="2"/>
      <c r="I9313" s="64"/>
      <c r="J9313" s="2"/>
      <c r="K9313" s="68"/>
    </row>
    <row r="9314" spans="6:11">
      <c r="F9314" s="2"/>
      <c r="G9314" s="2"/>
      <c r="H9314" s="2"/>
      <c r="I9314" s="64"/>
      <c r="J9314" s="2"/>
      <c r="K9314" s="68"/>
    </row>
    <row r="9315" spans="6:11">
      <c r="F9315" s="2"/>
      <c r="G9315" s="2"/>
      <c r="H9315" s="2"/>
      <c r="I9315" s="64"/>
      <c r="J9315" s="2"/>
      <c r="K9315" s="68"/>
    </row>
    <row r="9316" spans="6:11">
      <c r="F9316" s="2"/>
      <c r="G9316" s="2"/>
      <c r="H9316" s="2"/>
      <c r="I9316" s="64"/>
      <c r="J9316" s="2"/>
      <c r="K9316" s="68"/>
    </row>
    <row r="9317" spans="6:11">
      <c r="F9317" s="2"/>
      <c r="G9317" s="2"/>
      <c r="H9317" s="2"/>
      <c r="I9317" s="64"/>
      <c r="J9317" s="2"/>
      <c r="K9317" s="68"/>
    </row>
    <row r="9318" spans="6:11">
      <c r="F9318" s="2"/>
      <c r="G9318" s="2"/>
      <c r="H9318" s="2"/>
      <c r="I9318" s="64"/>
      <c r="J9318" s="2"/>
      <c r="K9318" s="68"/>
    </row>
    <row r="9319" spans="6:11">
      <c r="F9319" s="2"/>
      <c r="G9319" s="2"/>
      <c r="H9319" s="2"/>
      <c r="I9319" s="64"/>
      <c r="J9319" s="2"/>
      <c r="K9319" s="68"/>
    </row>
    <row r="9320" spans="6:11">
      <c r="F9320" s="2"/>
      <c r="G9320" s="2"/>
      <c r="H9320" s="2"/>
      <c r="I9320" s="64"/>
      <c r="J9320" s="2"/>
      <c r="K9320" s="68"/>
    </row>
    <row r="9321" spans="6:11">
      <c r="F9321" s="2"/>
      <c r="G9321" s="2"/>
      <c r="H9321" s="2"/>
      <c r="I9321" s="64"/>
      <c r="J9321" s="2"/>
      <c r="K9321" s="68"/>
    </row>
    <row r="9322" spans="6:11">
      <c r="F9322" s="2"/>
      <c r="G9322" s="2"/>
      <c r="H9322" s="2"/>
      <c r="I9322" s="64"/>
      <c r="J9322" s="2"/>
      <c r="K9322" s="68"/>
    </row>
    <row r="9323" spans="6:11">
      <c r="F9323" s="2"/>
      <c r="G9323" s="2"/>
      <c r="H9323" s="2"/>
      <c r="I9323" s="64"/>
      <c r="J9323" s="2"/>
      <c r="K9323" s="68"/>
    </row>
    <row r="9324" spans="6:11">
      <c r="F9324" s="2"/>
      <c r="G9324" s="2"/>
      <c r="H9324" s="2"/>
      <c r="I9324" s="64"/>
      <c r="J9324" s="2"/>
      <c r="K9324" s="68"/>
    </row>
    <row r="9325" spans="6:11">
      <c r="F9325" s="2"/>
      <c r="G9325" s="2"/>
      <c r="H9325" s="2"/>
      <c r="I9325" s="64"/>
      <c r="J9325" s="2"/>
      <c r="K9325" s="68"/>
    </row>
    <row r="9326" spans="6:11">
      <c r="F9326" s="2"/>
      <c r="G9326" s="2"/>
      <c r="H9326" s="2"/>
      <c r="I9326" s="64"/>
      <c r="J9326" s="2"/>
      <c r="K9326" s="68"/>
    </row>
    <row r="9327" spans="6:11">
      <c r="F9327" s="2"/>
      <c r="G9327" s="2"/>
      <c r="H9327" s="2"/>
      <c r="I9327" s="64"/>
      <c r="J9327" s="2"/>
      <c r="K9327" s="68"/>
    </row>
    <row r="9328" spans="6:11">
      <c r="F9328" s="2"/>
      <c r="G9328" s="2"/>
      <c r="H9328" s="2"/>
      <c r="I9328" s="64"/>
      <c r="J9328" s="2"/>
      <c r="K9328" s="68"/>
    </row>
    <row r="9329" spans="6:11">
      <c r="F9329" s="2"/>
      <c r="G9329" s="2"/>
      <c r="H9329" s="2"/>
      <c r="I9329" s="64"/>
      <c r="J9329" s="2"/>
      <c r="K9329" s="68"/>
    </row>
    <row r="9330" spans="6:11">
      <c r="F9330" s="2"/>
      <c r="G9330" s="2"/>
      <c r="H9330" s="2"/>
      <c r="I9330" s="64"/>
      <c r="J9330" s="2"/>
      <c r="K9330" s="68"/>
    </row>
    <row r="9331" spans="6:11">
      <c r="F9331" s="2"/>
      <c r="G9331" s="2"/>
      <c r="H9331" s="2"/>
      <c r="I9331" s="64"/>
      <c r="J9331" s="2"/>
      <c r="K9331" s="68"/>
    </row>
    <row r="9332" spans="6:11">
      <c r="F9332" s="2"/>
      <c r="G9332" s="2"/>
      <c r="H9332" s="2"/>
      <c r="I9332" s="64"/>
      <c r="J9332" s="2"/>
      <c r="K9332" s="68"/>
    </row>
    <row r="9333" spans="6:11">
      <c r="F9333" s="2"/>
      <c r="G9333" s="2"/>
      <c r="H9333" s="2"/>
      <c r="I9333" s="64"/>
      <c r="J9333" s="2"/>
      <c r="K9333" s="68"/>
    </row>
    <row r="9334" spans="6:11">
      <c r="F9334" s="2"/>
      <c r="G9334" s="2"/>
      <c r="H9334" s="2"/>
      <c r="I9334" s="64"/>
      <c r="J9334" s="2"/>
      <c r="K9334" s="68"/>
    </row>
    <row r="9335" spans="6:11">
      <c r="F9335" s="2"/>
      <c r="G9335" s="2"/>
      <c r="H9335" s="2"/>
      <c r="I9335" s="64"/>
      <c r="J9335" s="2"/>
      <c r="K9335" s="68"/>
    </row>
    <row r="9336" spans="6:11">
      <c r="F9336" s="2"/>
      <c r="G9336" s="2"/>
      <c r="H9336" s="2"/>
      <c r="I9336" s="64"/>
      <c r="J9336" s="2"/>
      <c r="K9336" s="68"/>
    </row>
    <row r="9337" spans="6:11">
      <c r="F9337" s="2"/>
      <c r="G9337" s="2"/>
      <c r="H9337" s="2"/>
      <c r="I9337" s="64"/>
      <c r="J9337" s="2"/>
      <c r="K9337" s="68"/>
    </row>
    <row r="9338" spans="6:11">
      <c r="F9338" s="2"/>
      <c r="G9338" s="2"/>
      <c r="H9338" s="2"/>
      <c r="I9338" s="64"/>
      <c r="J9338" s="2"/>
      <c r="K9338" s="68"/>
    </row>
    <row r="9339" spans="6:11">
      <c r="F9339" s="2"/>
      <c r="G9339" s="2"/>
      <c r="H9339" s="2"/>
      <c r="I9339" s="64"/>
      <c r="J9339" s="2"/>
      <c r="K9339" s="68"/>
    </row>
    <row r="9340" spans="6:11">
      <c r="F9340" s="2"/>
      <c r="G9340" s="2"/>
      <c r="H9340" s="2"/>
      <c r="I9340" s="64"/>
      <c r="J9340" s="2"/>
      <c r="K9340" s="68"/>
    </row>
    <row r="9341" spans="6:11">
      <c r="F9341" s="2"/>
      <c r="G9341" s="2"/>
      <c r="H9341" s="2"/>
      <c r="I9341" s="64"/>
      <c r="J9341" s="2"/>
      <c r="K9341" s="68"/>
    </row>
    <row r="9342" spans="6:11">
      <c r="F9342" s="2"/>
      <c r="G9342" s="2"/>
      <c r="H9342" s="2"/>
      <c r="I9342" s="64"/>
      <c r="J9342" s="2"/>
      <c r="K9342" s="68"/>
    </row>
    <row r="9343" spans="6:11">
      <c r="F9343" s="2"/>
      <c r="G9343" s="2"/>
      <c r="H9343" s="2"/>
      <c r="I9343" s="64"/>
      <c r="J9343" s="2"/>
      <c r="K9343" s="68"/>
    </row>
    <row r="9344" spans="6:11">
      <c r="F9344" s="2"/>
      <c r="G9344" s="2"/>
      <c r="H9344" s="2"/>
      <c r="I9344" s="64"/>
      <c r="J9344" s="2"/>
      <c r="K9344" s="68"/>
    </row>
    <row r="9345" spans="6:11">
      <c r="F9345" s="2"/>
      <c r="G9345" s="2"/>
      <c r="H9345" s="2"/>
      <c r="I9345" s="64"/>
      <c r="J9345" s="2"/>
      <c r="K9345" s="68"/>
    </row>
    <row r="9346" spans="6:11">
      <c r="F9346" s="2"/>
      <c r="G9346" s="2"/>
      <c r="H9346" s="2"/>
      <c r="I9346" s="64"/>
      <c r="J9346" s="2"/>
      <c r="K9346" s="68"/>
    </row>
    <row r="9347" spans="6:11">
      <c r="F9347" s="2"/>
      <c r="G9347" s="2"/>
      <c r="H9347" s="2"/>
      <c r="I9347" s="64"/>
      <c r="J9347" s="2"/>
      <c r="K9347" s="68"/>
    </row>
    <row r="9348" spans="6:11">
      <c r="F9348" s="2"/>
      <c r="G9348" s="2"/>
      <c r="H9348" s="2"/>
      <c r="I9348" s="64"/>
      <c r="J9348" s="2"/>
      <c r="K9348" s="68"/>
    </row>
    <row r="9349" spans="6:11">
      <c r="F9349" s="2"/>
      <c r="G9349" s="2"/>
      <c r="H9349" s="2"/>
      <c r="I9349" s="64"/>
      <c r="J9349" s="2"/>
      <c r="K9349" s="68"/>
    </row>
    <row r="9350" spans="6:11">
      <c r="F9350" s="2"/>
      <c r="G9350" s="2"/>
      <c r="H9350" s="2"/>
      <c r="I9350" s="64"/>
      <c r="J9350" s="2"/>
      <c r="K9350" s="68"/>
    </row>
    <row r="9351" spans="6:11">
      <c r="F9351" s="2"/>
      <c r="G9351" s="2"/>
      <c r="H9351" s="2"/>
      <c r="I9351" s="64"/>
      <c r="J9351" s="2"/>
      <c r="K9351" s="68"/>
    </row>
    <row r="9352" spans="6:11">
      <c r="F9352" s="2"/>
      <c r="G9352" s="2"/>
      <c r="H9352" s="2"/>
      <c r="I9352" s="64"/>
      <c r="J9352" s="2"/>
      <c r="K9352" s="68"/>
    </row>
    <row r="9353" spans="6:11">
      <c r="F9353" s="2"/>
      <c r="G9353" s="2"/>
      <c r="H9353" s="2"/>
      <c r="I9353" s="64"/>
      <c r="J9353" s="2"/>
      <c r="K9353" s="68"/>
    </row>
    <row r="9354" spans="6:11">
      <c r="F9354" s="2"/>
      <c r="G9354" s="2"/>
      <c r="H9354" s="2"/>
      <c r="I9354" s="64"/>
      <c r="J9354" s="2"/>
      <c r="K9354" s="68"/>
    </row>
    <row r="9355" spans="6:11">
      <c r="F9355" s="2"/>
      <c r="G9355" s="2"/>
      <c r="H9355" s="2"/>
      <c r="I9355" s="64"/>
      <c r="J9355" s="2"/>
      <c r="K9355" s="68"/>
    </row>
    <row r="9356" spans="6:11">
      <c r="F9356" s="2"/>
      <c r="G9356" s="2"/>
      <c r="H9356" s="2"/>
      <c r="I9356" s="64"/>
      <c r="J9356" s="2"/>
      <c r="K9356" s="68"/>
    </row>
    <row r="9357" spans="6:11">
      <c r="F9357" s="2"/>
      <c r="G9357" s="2"/>
      <c r="H9357" s="2"/>
      <c r="I9357" s="64"/>
      <c r="J9357" s="2"/>
      <c r="K9357" s="68"/>
    </row>
    <row r="9358" spans="6:11">
      <c r="F9358" s="2"/>
      <c r="G9358" s="2"/>
      <c r="H9358" s="2"/>
      <c r="I9358" s="64"/>
      <c r="J9358" s="2"/>
      <c r="K9358" s="68"/>
    </row>
    <row r="9359" spans="6:11">
      <c r="F9359" s="2"/>
      <c r="G9359" s="2"/>
      <c r="H9359" s="2"/>
      <c r="I9359" s="64"/>
      <c r="J9359" s="2"/>
      <c r="K9359" s="68"/>
    </row>
    <row r="9360" spans="6:11">
      <c r="F9360" s="2"/>
      <c r="G9360" s="2"/>
      <c r="H9360" s="2"/>
      <c r="I9360" s="64"/>
      <c r="J9360" s="2"/>
      <c r="K9360" s="68"/>
    </row>
    <row r="9361" spans="6:11">
      <c r="F9361" s="2"/>
      <c r="G9361" s="2"/>
      <c r="H9361" s="2"/>
      <c r="I9361" s="64"/>
      <c r="J9361" s="2"/>
      <c r="K9361" s="68"/>
    </row>
    <row r="9362" spans="6:11">
      <c r="F9362" s="2"/>
      <c r="G9362" s="2"/>
      <c r="H9362" s="2"/>
      <c r="I9362" s="64"/>
      <c r="J9362" s="2"/>
      <c r="K9362" s="68"/>
    </row>
    <row r="9363" spans="6:11">
      <c r="F9363" s="2"/>
      <c r="G9363" s="2"/>
      <c r="H9363" s="2"/>
      <c r="I9363" s="64"/>
      <c r="J9363" s="2"/>
      <c r="K9363" s="68"/>
    </row>
    <row r="9364" spans="6:11">
      <c r="F9364" s="2"/>
      <c r="G9364" s="2"/>
      <c r="H9364" s="2"/>
      <c r="I9364" s="64"/>
      <c r="J9364" s="2"/>
      <c r="K9364" s="68"/>
    </row>
    <row r="9365" spans="6:11">
      <c r="F9365" s="2"/>
      <c r="G9365" s="2"/>
      <c r="H9365" s="2"/>
      <c r="I9365" s="64"/>
      <c r="J9365" s="2"/>
      <c r="K9365" s="68"/>
    </row>
    <row r="9366" spans="6:11">
      <c r="F9366" s="2"/>
      <c r="G9366" s="2"/>
      <c r="H9366" s="2"/>
      <c r="I9366" s="64"/>
      <c r="J9366" s="2"/>
      <c r="K9366" s="68"/>
    </row>
    <row r="9367" spans="6:11">
      <c r="F9367" s="2"/>
      <c r="G9367" s="2"/>
      <c r="H9367" s="2"/>
      <c r="I9367" s="64"/>
      <c r="J9367" s="2"/>
      <c r="K9367" s="68"/>
    </row>
    <row r="9368" spans="6:11">
      <c r="F9368" s="2"/>
      <c r="G9368" s="2"/>
      <c r="H9368" s="2"/>
      <c r="I9368" s="64"/>
      <c r="J9368" s="2"/>
      <c r="K9368" s="68"/>
    </row>
    <row r="9369" spans="6:11">
      <c r="F9369" s="2"/>
      <c r="G9369" s="2"/>
      <c r="H9369" s="2"/>
      <c r="I9369" s="64"/>
      <c r="J9369" s="2"/>
      <c r="K9369" s="68"/>
    </row>
    <row r="9370" spans="6:11">
      <c r="F9370" s="2"/>
      <c r="G9370" s="2"/>
      <c r="H9370" s="2"/>
      <c r="I9370" s="64"/>
      <c r="J9370" s="2"/>
      <c r="K9370" s="68"/>
    </row>
    <row r="9371" spans="6:11">
      <c r="F9371" s="2"/>
      <c r="G9371" s="2"/>
      <c r="H9371" s="2"/>
      <c r="I9371" s="64"/>
      <c r="J9371" s="2"/>
      <c r="K9371" s="68"/>
    </row>
    <row r="9372" spans="6:11">
      <c r="F9372" s="2"/>
      <c r="G9372" s="2"/>
      <c r="H9372" s="2"/>
      <c r="I9372" s="64"/>
      <c r="J9372" s="2"/>
      <c r="K9372" s="68"/>
    </row>
    <row r="9373" spans="6:11">
      <c r="F9373" s="2"/>
      <c r="G9373" s="2"/>
      <c r="H9373" s="2"/>
      <c r="I9373" s="64"/>
      <c r="J9373" s="2"/>
      <c r="K9373" s="68"/>
    </row>
    <row r="9374" spans="6:11">
      <c r="F9374" s="2"/>
      <c r="G9374" s="2"/>
      <c r="H9374" s="2"/>
      <c r="I9374" s="64"/>
      <c r="J9374" s="2"/>
      <c r="K9374" s="68"/>
    </row>
    <row r="9375" spans="6:11">
      <c r="F9375" s="2"/>
      <c r="G9375" s="2"/>
      <c r="H9375" s="2"/>
      <c r="I9375" s="64"/>
      <c r="J9375" s="2"/>
      <c r="K9375" s="68"/>
    </row>
    <row r="9376" spans="6:11">
      <c r="F9376" s="2"/>
      <c r="G9376" s="2"/>
      <c r="H9376" s="2"/>
      <c r="I9376" s="64"/>
      <c r="J9376" s="2"/>
      <c r="K9376" s="68"/>
    </row>
    <row r="9377" spans="6:11">
      <c r="F9377" s="2"/>
      <c r="G9377" s="2"/>
      <c r="H9377" s="2"/>
      <c r="I9377" s="64"/>
      <c r="J9377" s="2"/>
      <c r="K9377" s="68"/>
    </row>
    <row r="9378" spans="6:11">
      <c r="F9378" s="2"/>
      <c r="G9378" s="2"/>
      <c r="H9378" s="2"/>
      <c r="I9378" s="64"/>
      <c r="J9378" s="2"/>
      <c r="K9378" s="68"/>
    </row>
    <row r="9379" spans="6:11">
      <c r="F9379" s="2"/>
      <c r="G9379" s="2"/>
      <c r="H9379" s="2"/>
      <c r="I9379" s="64"/>
      <c r="J9379" s="2"/>
      <c r="K9379" s="68"/>
    </row>
    <row r="9380" spans="6:11">
      <c r="F9380" s="2"/>
      <c r="G9380" s="2"/>
      <c r="H9380" s="2"/>
      <c r="I9380" s="64"/>
      <c r="J9380" s="2"/>
      <c r="K9380" s="68"/>
    </row>
    <row r="9381" spans="6:11">
      <c r="F9381" s="2"/>
      <c r="G9381" s="2"/>
      <c r="H9381" s="2"/>
      <c r="I9381" s="64"/>
      <c r="J9381" s="2"/>
      <c r="K9381" s="68"/>
    </row>
    <row r="9382" spans="6:11">
      <c r="F9382" s="2"/>
      <c r="G9382" s="2"/>
      <c r="H9382" s="2"/>
      <c r="I9382" s="64"/>
      <c r="J9382" s="2"/>
      <c r="K9382" s="68"/>
    </row>
    <row r="9383" spans="6:11">
      <c r="F9383" s="2"/>
      <c r="G9383" s="2"/>
      <c r="H9383" s="2"/>
      <c r="I9383" s="64"/>
      <c r="J9383" s="2"/>
      <c r="K9383" s="68"/>
    </row>
    <row r="9384" spans="6:11">
      <c r="F9384" s="2"/>
      <c r="G9384" s="2"/>
      <c r="H9384" s="2"/>
      <c r="I9384" s="64"/>
      <c r="J9384" s="2"/>
      <c r="K9384" s="68"/>
    </row>
    <row r="9385" spans="6:11">
      <c r="F9385" s="2"/>
      <c r="G9385" s="2"/>
      <c r="H9385" s="2"/>
      <c r="I9385" s="64"/>
      <c r="J9385" s="2"/>
      <c r="K9385" s="68"/>
    </row>
    <row r="9386" spans="6:11">
      <c r="F9386" s="2"/>
      <c r="G9386" s="2"/>
      <c r="H9386" s="2"/>
      <c r="I9386" s="64"/>
      <c r="J9386" s="2"/>
      <c r="K9386" s="68"/>
    </row>
    <row r="9387" spans="6:11">
      <c r="F9387" s="2"/>
      <c r="G9387" s="2"/>
      <c r="H9387" s="2"/>
      <c r="I9387" s="64"/>
      <c r="J9387" s="2"/>
      <c r="K9387" s="68"/>
    </row>
    <row r="9388" spans="6:11">
      <c r="F9388" s="2"/>
      <c r="G9388" s="2"/>
      <c r="H9388" s="2"/>
      <c r="I9388" s="64"/>
      <c r="J9388" s="2"/>
      <c r="K9388" s="68"/>
    </row>
    <row r="9389" spans="6:11">
      <c r="F9389" s="2"/>
      <c r="G9389" s="2"/>
      <c r="H9389" s="2"/>
      <c r="I9389" s="64"/>
      <c r="J9389" s="2"/>
      <c r="K9389" s="68"/>
    </row>
    <row r="9390" spans="6:11">
      <c r="F9390" s="2"/>
      <c r="G9390" s="2"/>
      <c r="H9390" s="2"/>
      <c r="I9390" s="64"/>
      <c r="J9390" s="2"/>
      <c r="K9390" s="68"/>
    </row>
    <row r="9391" spans="6:11">
      <c r="F9391" s="2"/>
      <c r="G9391" s="2"/>
      <c r="H9391" s="2"/>
      <c r="I9391" s="64"/>
      <c r="J9391" s="2"/>
      <c r="K9391" s="68"/>
    </row>
    <row r="9392" spans="6:11">
      <c r="F9392" s="2"/>
      <c r="G9392" s="2"/>
      <c r="H9392" s="2"/>
      <c r="I9392" s="64"/>
      <c r="J9392" s="2"/>
      <c r="K9392" s="68"/>
    </row>
    <row r="9393" spans="6:11">
      <c r="F9393" s="2"/>
      <c r="G9393" s="2"/>
      <c r="H9393" s="2"/>
      <c r="I9393" s="64"/>
      <c r="J9393" s="2"/>
      <c r="K9393" s="68"/>
    </row>
    <row r="9394" spans="6:11">
      <c r="F9394" s="2"/>
      <c r="G9394" s="2"/>
      <c r="H9394" s="2"/>
      <c r="I9394" s="64"/>
      <c r="J9394" s="2"/>
      <c r="K9394" s="68"/>
    </row>
    <row r="9395" spans="6:11">
      <c r="F9395" s="2"/>
      <c r="G9395" s="2"/>
      <c r="H9395" s="2"/>
      <c r="I9395" s="64"/>
      <c r="J9395" s="2"/>
      <c r="K9395" s="68"/>
    </row>
    <row r="9396" spans="6:11">
      <c r="F9396" s="2"/>
      <c r="G9396" s="2"/>
      <c r="H9396" s="2"/>
      <c r="I9396" s="64"/>
      <c r="J9396" s="2"/>
      <c r="K9396" s="68"/>
    </row>
    <row r="9397" spans="6:11">
      <c r="F9397" s="2"/>
      <c r="G9397" s="2"/>
      <c r="H9397" s="2"/>
      <c r="I9397" s="64"/>
      <c r="J9397" s="2"/>
      <c r="K9397" s="68"/>
    </row>
    <row r="9398" spans="6:11">
      <c r="F9398" s="2"/>
      <c r="G9398" s="2"/>
      <c r="H9398" s="2"/>
      <c r="I9398" s="64"/>
      <c r="J9398" s="2"/>
      <c r="K9398" s="68"/>
    </row>
    <row r="9399" spans="6:11">
      <c r="F9399" s="2"/>
      <c r="G9399" s="2"/>
      <c r="H9399" s="2"/>
      <c r="I9399" s="64"/>
      <c r="J9399" s="2"/>
      <c r="K9399" s="68"/>
    </row>
    <row r="9400" spans="6:11">
      <c r="F9400" s="2"/>
      <c r="G9400" s="2"/>
      <c r="H9400" s="2"/>
      <c r="I9400" s="64"/>
      <c r="J9400" s="2"/>
      <c r="K9400" s="68"/>
    </row>
    <row r="9401" spans="6:11">
      <c r="F9401" s="2"/>
      <c r="G9401" s="2"/>
      <c r="H9401" s="2"/>
      <c r="I9401" s="64"/>
      <c r="J9401" s="2"/>
      <c r="K9401" s="68"/>
    </row>
    <row r="9402" spans="6:11">
      <c r="F9402" s="2"/>
      <c r="G9402" s="2"/>
      <c r="H9402" s="2"/>
      <c r="I9402" s="64"/>
      <c r="J9402" s="2"/>
      <c r="K9402" s="68"/>
    </row>
    <row r="9403" spans="6:11">
      <c r="F9403" s="2"/>
      <c r="G9403" s="2"/>
      <c r="H9403" s="2"/>
      <c r="I9403" s="64"/>
      <c r="J9403" s="2"/>
      <c r="K9403" s="68"/>
    </row>
    <row r="9404" spans="6:11">
      <c r="F9404" s="2"/>
      <c r="G9404" s="2"/>
      <c r="H9404" s="2"/>
      <c r="I9404" s="64"/>
      <c r="J9404" s="2"/>
      <c r="K9404" s="68"/>
    </row>
    <row r="9405" spans="6:11">
      <c r="F9405" s="2"/>
      <c r="G9405" s="2"/>
      <c r="H9405" s="2"/>
      <c r="I9405" s="64"/>
      <c r="J9405" s="2"/>
      <c r="K9405" s="68"/>
    </row>
    <row r="9406" spans="6:11">
      <c r="F9406" s="2"/>
      <c r="G9406" s="2"/>
      <c r="H9406" s="2"/>
      <c r="I9406" s="64"/>
      <c r="J9406" s="2"/>
      <c r="K9406" s="68"/>
    </row>
    <row r="9407" spans="6:11">
      <c r="F9407" s="2"/>
      <c r="G9407" s="2"/>
      <c r="H9407" s="2"/>
      <c r="I9407" s="64"/>
      <c r="J9407" s="2"/>
      <c r="K9407" s="68"/>
    </row>
    <row r="9408" spans="6:11">
      <c r="F9408" s="2"/>
      <c r="G9408" s="2"/>
      <c r="H9408" s="2"/>
      <c r="I9408" s="64"/>
      <c r="J9408" s="2"/>
      <c r="K9408" s="68"/>
    </row>
    <row r="9409" spans="6:11">
      <c r="F9409" s="2"/>
      <c r="G9409" s="2"/>
      <c r="H9409" s="2"/>
      <c r="I9409" s="64"/>
      <c r="J9409" s="2"/>
      <c r="K9409" s="68"/>
    </row>
    <row r="9410" spans="6:11">
      <c r="F9410" s="2"/>
      <c r="G9410" s="2"/>
      <c r="H9410" s="2"/>
      <c r="I9410" s="64"/>
      <c r="J9410" s="2"/>
      <c r="K9410" s="68"/>
    </row>
    <row r="9411" spans="6:11">
      <c r="F9411" s="2"/>
      <c r="G9411" s="2"/>
      <c r="H9411" s="2"/>
      <c r="I9411" s="64"/>
      <c r="J9411" s="2"/>
      <c r="K9411" s="68"/>
    </row>
    <row r="9412" spans="6:11">
      <c r="F9412" s="2"/>
      <c r="G9412" s="2"/>
      <c r="H9412" s="2"/>
      <c r="I9412" s="64"/>
      <c r="J9412" s="2"/>
      <c r="K9412" s="68"/>
    </row>
    <row r="9413" spans="6:11">
      <c r="F9413" s="2"/>
      <c r="G9413" s="2"/>
      <c r="H9413" s="2"/>
      <c r="I9413" s="64"/>
      <c r="J9413" s="2"/>
      <c r="K9413" s="68"/>
    </row>
    <row r="9414" spans="6:11">
      <c r="F9414" s="2"/>
      <c r="G9414" s="2"/>
      <c r="H9414" s="2"/>
      <c r="I9414" s="64"/>
      <c r="J9414" s="2"/>
      <c r="K9414" s="68"/>
    </row>
    <row r="9415" spans="6:11">
      <c r="F9415" s="2"/>
      <c r="G9415" s="2"/>
      <c r="H9415" s="2"/>
      <c r="I9415" s="64"/>
      <c r="J9415" s="2"/>
      <c r="K9415" s="68"/>
    </row>
    <row r="9416" spans="6:11">
      <c r="F9416" s="2"/>
      <c r="G9416" s="2"/>
      <c r="H9416" s="2"/>
      <c r="I9416" s="64"/>
      <c r="J9416" s="2"/>
      <c r="K9416" s="68"/>
    </row>
    <row r="9417" spans="6:11">
      <c r="F9417" s="2"/>
      <c r="G9417" s="2"/>
      <c r="H9417" s="2"/>
      <c r="I9417" s="64"/>
      <c r="J9417" s="2"/>
      <c r="K9417" s="68"/>
    </row>
    <row r="9418" spans="6:11">
      <c r="F9418" s="2"/>
      <c r="G9418" s="2"/>
      <c r="H9418" s="2"/>
      <c r="I9418" s="64"/>
      <c r="J9418" s="2"/>
      <c r="K9418" s="68"/>
    </row>
    <row r="9419" spans="6:11">
      <c r="F9419" s="2"/>
      <c r="G9419" s="2"/>
      <c r="H9419" s="2"/>
      <c r="I9419" s="64"/>
      <c r="J9419" s="2"/>
      <c r="K9419" s="68"/>
    </row>
    <row r="9420" spans="6:11">
      <c r="F9420" s="2"/>
      <c r="G9420" s="2"/>
      <c r="H9420" s="2"/>
      <c r="I9420" s="64"/>
      <c r="J9420" s="2"/>
      <c r="K9420" s="68"/>
    </row>
    <row r="9421" spans="6:11">
      <c r="F9421" s="2"/>
      <c r="G9421" s="2"/>
      <c r="H9421" s="2"/>
      <c r="I9421" s="64"/>
      <c r="J9421" s="2"/>
      <c r="K9421" s="68"/>
    </row>
    <row r="9422" spans="6:11">
      <c r="F9422" s="2"/>
      <c r="G9422" s="2"/>
      <c r="H9422" s="2"/>
      <c r="I9422" s="64"/>
      <c r="J9422" s="2"/>
      <c r="K9422" s="68"/>
    </row>
    <row r="9423" spans="6:11">
      <c r="F9423" s="2"/>
      <c r="G9423" s="2"/>
      <c r="H9423" s="2"/>
      <c r="I9423" s="64"/>
      <c r="J9423" s="2"/>
      <c r="K9423" s="68"/>
    </row>
    <row r="9424" spans="6:11">
      <c r="F9424" s="2"/>
      <c r="G9424" s="2"/>
      <c r="H9424" s="2"/>
      <c r="I9424" s="64"/>
      <c r="J9424" s="2"/>
      <c r="K9424" s="68"/>
    </row>
    <row r="9425" spans="6:11">
      <c r="F9425" s="2"/>
      <c r="G9425" s="2"/>
      <c r="H9425" s="2"/>
      <c r="I9425" s="64"/>
      <c r="J9425" s="2"/>
      <c r="K9425" s="68"/>
    </row>
    <row r="9426" spans="6:11">
      <c r="F9426" s="2"/>
      <c r="G9426" s="2"/>
      <c r="H9426" s="2"/>
      <c r="I9426" s="64"/>
      <c r="J9426" s="2"/>
      <c r="K9426" s="68"/>
    </row>
    <row r="9427" spans="6:11">
      <c r="F9427" s="2"/>
      <c r="G9427" s="2"/>
      <c r="H9427" s="2"/>
      <c r="I9427" s="64"/>
      <c r="J9427" s="2"/>
      <c r="K9427" s="68"/>
    </row>
    <row r="9428" spans="6:11">
      <c r="F9428" s="2"/>
      <c r="G9428" s="2"/>
      <c r="H9428" s="2"/>
      <c r="I9428" s="64"/>
      <c r="J9428" s="2"/>
      <c r="K9428" s="68"/>
    </row>
    <row r="9429" spans="6:11">
      <c r="F9429" s="2"/>
      <c r="G9429" s="2"/>
      <c r="H9429" s="2"/>
      <c r="I9429" s="64"/>
      <c r="J9429" s="2"/>
      <c r="K9429" s="68"/>
    </row>
    <row r="9430" spans="6:11">
      <c r="F9430" s="2"/>
      <c r="G9430" s="2"/>
      <c r="H9430" s="2"/>
      <c r="I9430" s="64"/>
      <c r="J9430" s="2"/>
      <c r="K9430" s="68"/>
    </row>
    <row r="9431" spans="6:11">
      <c r="F9431" s="2"/>
      <c r="G9431" s="2"/>
      <c r="H9431" s="2"/>
      <c r="I9431" s="64"/>
      <c r="J9431" s="2"/>
      <c r="K9431" s="68"/>
    </row>
    <row r="9432" spans="6:11">
      <c r="F9432" s="2"/>
      <c r="G9432" s="2"/>
      <c r="H9432" s="2"/>
      <c r="I9432" s="64"/>
      <c r="J9432" s="2"/>
      <c r="K9432" s="68"/>
    </row>
    <row r="9433" spans="6:11">
      <c r="F9433" s="2"/>
      <c r="G9433" s="2"/>
      <c r="H9433" s="2"/>
      <c r="I9433" s="64"/>
      <c r="J9433" s="2"/>
      <c r="K9433" s="68"/>
    </row>
    <row r="9434" spans="6:11">
      <c r="F9434" s="2"/>
      <c r="G9434" s="2"/>
      <c r="H9434" s="2"/>
      <c r="I9434" s="64"/>
      <c r="J9434" s="2"/>
      <c r="K9434" s="68"/>
    </row>
    <row r="9435" spans="6:11">
      <c r="F9435" s="2"/>
      <c r="G9435" s="2"/>
      <c r="H9435" s="2"/>
      <c r="I9435" s="64"/>
      <c r="J9435" s="2"/>
      <c r="K9435" s="68"/>
    </row>
    <row r="9436" spans="6:11">
      <c r="F9436" s="2"/>
      <c r="G9436" s="2"/>
      <c r="H9436" s="2"/>
      <c r="I9436" s="64"/>
      <c r="J9436" s="2"/>
      <c r="K9436" s="68"/>
    </row>
    <row r="9437" spans="6:11">
      <c r="F9437" s="2"/>
      <c r="G9437" s="2"/>
      <c r="H9437" s="2"/>
      <c r="I9437" s="64"/>
      <c r="J9437" s="2"/>
      <c r="K9437" s="68"/>
    </row>
    <row r="9438" spans="6:11">
      <c r="F9438" s="2"/>
      <c r="G9438" s="2"/>
      <c r="H9438" s="2"/>
      <c r="I9438" s="64"/>
      <c r="J9438" s="2"/>
      <c r="K9438" s="68"/>
    </row>
    <row r="9439" spans="6:11">
      <c r="F9439" s="2"/>
      <c r="G9439" s="2"/>
      <c r="H9439" s="2"/>
      <c r="I9439" s="64"/>
      <c r="J9439" s="2"/>
      <c r="K9439" s="68"/>
    </row>
    <row r="9440" spans="6:11">
      <c r="F9440" s="2"/>
      <c r="G9440" s="2"/>
      <c r="H9440" s="2"/>
      <c r="I9440" s="64"/>
      <c r="J9440" s="2"/>
      <c r="K9440" s="68"/>
    </row>
    <row r="9441" spans="6:11">
      <c r="F9441" s="2"/>
      <c r="G9441" s="2"/>
      <c r="H9441" s="2"/>
      <c r="I9441" s="64"/>
      <c r="J9441" s="2"/>
      <c r="K9441" s="68"/>
    </row>
    <row r="9442" spans="6:11">
      <c r="F9442" s="2"/>
      <c r="G9442" s="2"/>
      <c r="H9442" s="2"/>
      <c r="I9442" s="64"/>
      <c r="J9442" s="2"/>
      <c r="K9442" s="68"/>
    </row>
    <row r="9443" spans="6:11">
      <c r="F9443" s="2"/>
      <c r="G9443" s="2"/>
      <c r="H9443" s="2"/>
      <c r="I9443" s="64"/>
      <c r="J9443" s="2"/>
      <c r="K9443" s="68"/>
    </row>
    <row r="9444" spans="6:11">
      <c r="F9444" s="2"/>
      <c r="G9444" s="2"/>
      <c r="H9444" s="2"/>
      <c r="I9444" s="64"/>
      <c r="J9444" s="2"/>
      <c r="K9444" s="68"/>
    </row>
    <row r="9445" spans="6:11">
      <c r="F9445" s="2"/>
      <c r="G9445" s="2"/>
      <c r="H9445" s="2"/>
      <c r="I9445" s="64"/>
      <c r="J9445" s="2"/>
      <c r="K9445" s="68"/>
    </row>
    <row r="9446" spans="6:11">
      <c r="F9446" s="2"/>
      <c r="G9446" s="2"/>
      <c r="H9446" s="2"/>
      <c r="I9446" s="64"/>
      <c r="J9446" s="2"/>
      <c r="K9446" s="68"/>
    </row>
    <row r="9447" spans="6:11">
      <c r="F9447" s="2"/>
      <c r="G9447" s="2"/>
      <c r="H9447" s="2"/>
      <c r="I9447" s="64"/>
      <c r="J9447" s="2"/>
      <c r="K9447" s="68"/>
    </row>
    <row r="9448" spans="6:11">
      <c r="F9448" s="2"/>
      <c r="G9448" s="2"/>
      <c r="H9448" s="2"/>
      <c r="I9448" s="64"/>
      <c r="J9448" s="2"/>
      <c r="K9448" s="68"/>
    </row>
    <row r="9449" spans="6:11">
      <c r="F9449" s="2"/>
      <c r="G9449" s="2"/>
      <c r="H9449" s="2"/>
      <c r="I9449" s="64"/>
      <c r="J9449" s="2"/>
      <c r="K9449" s="68"/>
    </row>
    <row r="9450" spans="6:11">
      <c r="F9450" s="2"/>
      <c r="G9450" s="2"/>
      <c r="H9450" s="2"/>
      <c r="I9450" s="64"/>
      <c r="J9450" s="2"/>
      <c r="K9450" s="68"/>
    </row>
    <row r="9451" spans="6:11">
      <c r="F9451" s="2"/>
      <c r="G9451" s="2"/>
      <c r="H9451" s="2"/>
      <c r="I9451" s="64"/>
      <c r="J9451" s="2"/>
      <c r="K9451" s="68"/>
    </row>
    <row r="9452" spans="6:11">
      <c r="F9452" s="2"/>
      <c r="G9452" s="2"/>
      <c r="H9452" s="2"/>
      <c r="I9452" s="64"/>
      <c r="J9452" s="2"/>
      <c r="K9452" s="68"/>
    </row>
    <row r="9453" spans="6:11">
      <c r="F9453" s="2"/>
      <c r="G9453" s="2"/>
      <c r="H9453" s="2"/>
      <c r="I9453" s="64"/>
      <c r="J9453" s="2"/>
      <c r="K9453" s="68"/>
    </row>
    <row r="9454" spans="6:11">
      <c r="F9454" s="2"/>
      <c r="G9454" s="2"/>
      <c r="H9454" s="2"/>
      <c r="I9454" s="64"/>
      <c r="J9454" s="2"/>
      <c r="K9454" s="68"/>
    </row>
    <row r="9455" spans="6:11">
      <c r="F9455" s="2"/>
      <c r="G9455" s="2"/>
      <c r="H9455" s="2"/>
      <c r="I9455" s="64"/>
      <c r="J9455" s="2"/>
      <c r="K9455" s="68"/>
    </row>
    <row r="9456" spans="6:11">
      <c r="F9456" s="2"/>
      <c r="G9456" s="2"/>
      <c r="H9456" s="2"/>
      <c r="I9456" s="64"/>
      <c r="J9456" s="2"/>
      <c r="K9456" s="68"/>
    </row>
    <row r="9457" spans="6:11">
      <c r="F9457" s="2"/>
      <c r="G9457" s="2"/>
      <c r="H9457" s="2"/>
      <c r="I9457" s="64"/>
      <c r="J9457" s="2"/>
      <c r="K9457" s="68"/>
    </row>
    <row r="9458" spans="6:11">
      <c r="F9458" s="2"/>
      <c r="G9458" s="2"/>
      <c r="H9458" s="2"/>
      <c r="I9458" s="64"/>
      <c r="J9458" s="2"/>
      <c r="K9458" s="68"/>
    </row>
    <row r="9459" spans="6:11">
      <c r="F9459" s="2"/>
      <c r="G9459" s="2"/>
      <c r="H9459" s="2"/>
      <c r="I9459" s="64"/>
      <c r="J9459" s="2"/>
      <c r="K9459" s="68"/>
    </row>
    <row r="9460" spans="6:11">
      <c r="F9460" s="2"/>
      <c r="G9460" s="2"/>
      <c r="H9460" s="2"/>
      <c r="I9460" s="64"/>
      <c r="J9460" s="2"/>
      <c r="K9460" s="68"/>
    </row>
    <row r="9461" spans="6:11">
      <c r="F9461" s="2"/>
      <c r="G9461" s="2"/>
      <c r="H9461" s="2"/>
      <c r="I9461" s="64"/>
      <c r="J9461" s="2"/>
      <c r="K9461" s="68"/>
    </row>
    <row r="9462" spans="6:11">
      <c r="F9462" s="2"/>
      <c r="G9462" s="2"/>
      <c r="H9462" s="2"/>
      <c r="I9462" s="64"/>
      <c r="J9462" s="2"/>
      <c r="K9462" s="68"/>
    </row>
    <row r="9463" spans="6:11">
      <c r="F9463" s="2"/>
      <c r="G9463" s="2"/>
      <c r="H9463" s="2"/>
      <c r="I9463" s="64"/>
      <c r="J9463" s="2"/>
      <c r="K9463" s="68"/>
    </row>
    <row r="9464" spans="6:11">
      <c r="F9464" s="2"/>
      <c r="G9464" s="2"/>
      <c r="H9464" s="2"/>
      <c r="I9464" s="64"/>
      <c r="J9464" s="2"/>
      <c r="K9464" s="68"/>
    </row>
    <row r="9465" spans="6:11">
      <c r="F9465" s="2"/>
      <c r="G9465" s="2"/>
      <c r="H9465" s="2"/>
      <c r="I9465" s="64"/>
      <c r="J9465" s="2"/>
      <c r="K9465" s="68"/>
    </row>
    <row r="9466" spans="6:11">
      <c r="F9466" s="2"/>
      <c r="G9466" s="2"/>
      <c r="H9466" s="2"/>
      <c r="I9466" s="64"/>
      <c r="J9466" s="2"/>
      <c r="K9466" s="68"/>
    </row>
    <row r="9467" spans="6:11">
      <c r="F9467" s="2"/>
      <c r="G9467" s="2"/>
      <c r="H9467" s="2"/>
      <c r="I9467" s="64"/>
      <c r="J9467" s="2"/>
      <c r="K9467" s="68"/>
    </row>
    <row r="9468" spans="6:11">
      <c r="F9468" s="2"/>
      <c r="G9468" s="2"/>
      <c r="H9468" s="2"/>
      <c r="I9468" s="64"/>
      <c r="J9468" s="2"/>
      <c r="K9468" s="68"/>
    </row>
    <row r="9469" spans="6:11">
      <c r="F9469" s="2"/>
      <c r="G9469" s="2"/>
      <c r="H9469" s="2"/>
      <c r="I9469" s="64"/>
      <c r="J9469" s="2"/>
      <c r="K9469" s="68"/>
    </row>
    <row r="9470" spans="6:11">
      <c r="F9470" s="2"/>
      <c r="G9470" s="2"/>
      <c r="H9470" s="2"/>
      <c r="I9470" s="64"/>
      <c r="J9470" s="2"/>
      <c r="K9470" s="68"/>
    </row>
    <row r="9471" spans="6:11">
      <c r="F9471" s="2"/>
      <c r="G9471" s="2"/>
      <c r="H9471" s="2"/>
      <c r="I9471" s="64"/>
      <c r="J9471" s="2"/>
      <c r="K9471" s="68"/>
    </row>
    <row r="9472" spans="6:11">
      <c r="F9472" s="2"/>
      <c r="G9472" s="2"/>
      <c r="H9472" s="2"/>
      <c r="I9472" s="64"/>
      <c r="J9472" s="2"/>
      <c r="K9472" s="68"/>
    </row>
    <row r="9473" spans="6:11">
      <c r="F9473" s="2"/>
      <c r="G9473" s="2"/>
      <c r="H9473" s="2"/>
      <c r="I9473" s="64"/>
      <c r="J9473" s="2"/>
      <c r="K9473" s="68"/>
    </row>
    <row r="9474" spans="6:11">
      <c r="F9474" s="2"/>
      <c r="G9474" s="2"/>
      <c r="H9474" s="2"/>
      <c r="I9474" s="64"/>
      <c r="J9474" s="2"/>
      <c r="K9474" s="68"/>
    </row>
    <row r="9475" spans="6:11">
      <c r="F9475" s="2"/>
      <c r="G9475" s="2"/>
      <c r="H9475" s="2"/>
      <c r="I9475" s="64"/>
      <c r="J9475" s="2"/>
      <c r="K9475" s="68"/>
    </row>
    <row r="9476" spans="6:11">
      <c r="F9476" s="2"/>
      <c r="G9476" s="2"/>
      <c r="H9476" s="2"/>
      <c r="I9476" s="64"/>
      <c r="J9476" s="2"/>
      <c r="K9476" s="68"/>
    </row>
    <row r="9477" spans="6:11">
      <c r="F9477" s="2"/>
      <c r="G9477" s="2"/>
      <c r="H9477" s="2"/>
      <c r="I9477" s="64"/>
      <c r="J9477" s="2"/>
      <c r="K9477" s="68"/>
    </row>
    <row r="9478" spans="6:11">
      <c r="F9478" s="2"/>
      <c r="G9478" s="2"/>
      <c r="H9478" s="2"/>
      <c r="I9478" s="64"/>
      <c r="J9478" s="2"/>
      <c r="K9478" s="68"/>
    </row>
    <row r="9479" spans="6:11">
      <c r="F9479" s="2"/>
      <c r="G9479" s="2"/>
      <c r="H9479" s="2"/>
      <c r="I9479" s="64"/>
      <c r="J9479" s="2"/>
      <c r="K9479" s="68"/>
    </row>
    <row r="9480" spans="6:11">
      <c r="F9480" s="2"/>
      <c r="G9480" s="2"/>
      <c r="H9480" s="2"/>
      <c r="I9480" s="64"/>
      <c r="J9480" s="2"/>
      <c r="K9480" s="68"/>
    </row>
    <row r="9481" spans="6:11">
      <c r="F9481" s="2"/>
      <c r="G9481" s="2"/>
      <c r="H9481" s="2"/>
      <c r="I9481" s="64"/>
      <c r="J9481" s="2"/>
      <c r="K9481" s="68"/>
    </row>
    <row r="9482" spans="6:11">
      <c r="F9482" s="2"/>
      <c r="G9482" s="2"/>
      <c r="H9482" s="2"/>
      <c r="I9482" s="64"/>
      <c r="J9482" s="2"/>
      <c r="K9482" s="68"/>
    </row>
    <row r="9483" spans="6:11">
      <c r="F9483" s="2"/>
      <c r="G9483" s="2"/>
      <c r="H9483" s="2"/>
      <c r="I9483" s="64"/>
      <c r="J9483" s="2"/>
      <c r="K9483" s="68"/>
    </row>
    <row r="9484" spans="6:11">
      <c r="F9484" s="2"/>
      <c r="G9484" s="2"/>
      <c r="H9484" s="2"/>
      <c r="I9484" s="64"/>
      <c r="J9484" s="2"/>
      <c r="K9484" s="68"/>
    </row>
    <row r="9485" spans="6:11">
      <c r="F9485" s="2"/>
      <c r="G9485" s="2"/>
      <c r="H9485" s="2"/>
      <c r="I9485" s="64"/>
      <c r="J9485" s="2"/>
      <c r="K9485" s="68"/>
    </row>
    <row r="9486" spans="6:11">
      <c r="F9486" s="2"/>
      <c r="G9486" s="2"/>
      <c r="H9486" s="2"/>
      <c r="I9486" s="64"/>
      <c r="J9486" s="2"/>
      <c r="K9486" s="68"/>
    </row>
    <row r="9487" spans="6:11">
      <c r="F9487" s="2"/>
      <c r="G9487" s="2"/>
      <c r="H9487" s="2"/>
      <c r="I9487" s="64"/>
      <c r="J9487" s="2"/>
      <c r="K9487" s="68"/>
    </row>
    <row r="9488" spans="6:11">
      <c r="F9488" s="2"/>
      <c r="G9488" s="2"/>
      <c r="H9488" s="2"/>
      <c r="I9488" s="64"/>
      <c r="J9488" s="2"/>
      <c r="K9488" s="68"/>
    </row>
    <row r="9489" spans="6:11">
      <c r="F9489" s="2"/>
      <c r="G9489" s="2"/>
      <c r="H9489" s="2"/>
      <c r="I9489" s="64"/>
      <c r="J9489" s="2"/>
      <c r="K9489" s="68"/>
    </row>
    <row r="9490" spans="6:11">
      <c r="F9490" s="2"/>
      <c r="G9490" s="2"/>
      <c r="H9490" s="2"/>
      <c r="I9490" s="64"/>
      <c r="J9490" s="2"/>
      <c r="K9490" s="68"/>
    </row>
    <row r="9491" spans="6:11">
      <c r="F9491" s="2"/>
      <c r="G9491" s="2"/>
      <c r="H9491" s="2"/>
      <c r="I9491" s="64"/>
      <c r="J9491" s="2"/>
      <c r="K9491" s="68"/>
    </row>
    <row r="9492" spans="6:11">
      <c r="F9492" s="2"/>
      <c r="G9492" s="2"/>
      <c r="H9492" s="2"/>
      <c r="I9492" s="64"/>
      <c r="J9492" s="2"/>
      <c r="K9492" s="68"/>
    </row>
    <row r="9493" spans="6:11">
      <c r="F9493" s="2"/>
      <c r="G9493" s="2"/>
      <c r="H9493" s="2"/>
      <c r="I9493" s="64"/>
      <c r="J9493" s="2"/>
      <c r="K9493" s="68"/>
    </row>
    <row r="9494" spans="6:11">
      <c r="F9494" s="2"/>
      <c r="G9494" s="2"/>
      <c r="H9494" s="2"/>
      <c r="I9494" s="64"/>
      <c r="J9494" s="2"/>
      <c r="K9494" s="68"/>
    </row>
    <row r="9495" spans="6:11">
      <c r="F9495" s="2"/>
      <c r="G9495" s="2"/>
      <c r="H9495" s="2"/>
      <c r="I9495" s="64"/>
      <c r="J9495" s="2"/>
      <c r="K9495" s="68"/>
    </row>
    <row r="9496" spans="6:11">
      <c r="F9496" s="2"/>
      <c r="G9496" s="2"/>
      <c r="H9496" s="2"/>
      <c r="I9496" s="64"/>
      <c r="J9496" s="2"/>
      <c r="K9496" s="68"/>
    </row>
    <row r="9497" spans="6:11">
      <c r="F9497" s="2"/>
      <c r="G9497" s="2"/>
      <c r="H9497" s="2"/>
      <c r="I9497" s="64"/>
      <c r="J9497" s="2"/>
      <c r="K9497" s="68"/>
    </row>
    <row r="9498" spans="6:11">
      <c r="F9498" s="2"/>
      <c r="G9498" s="2"/>
      <c r="H9498" s="2"/>
      <c r="I9498" s="64"/>
      <c r="J9498" s="2"/>
      <c r="K9498" s="68"/>
    </row>
    <row r="9499" spans="6:11">
      <c r="F9499" s="2"/>
      <c r="G9499" s="2"/>
      <c r="H9499" s="2"/>
      <c r="I9499" s="64"/>
      <c r="J9499" s="2"/>
      <c r="K9499" s="68"/>
    </row>
    <row r="9500" spans="6:11">
      <c r="F9500" s="2"/>
      <c r="G9500" s="2"/>
      <c r="H9500" s="2"/>
      <c r="I9500" s="64"/>
      <c r="J9500" s="2"/>
      <c r="K9500" s="68"/>
    </row>
    <row r="9501" spans="6:11">
      <c r="F9501" s="2"/>
      <c r="G9501" s="2"/>
      <c r="H9501" s="2"/>
      <c r="I9501" s="64"/>
      <c r="J9501" s="2"/>
      <c r="K9501" s="68"/>
    </row>
    <row r="9502" spans="6:11">
      <c r="F9502" s="2"/>
      <c r="G9502" s="2"/>
      <c r="H9502" s="2"/>
      <c r="I9502" s="64"/>
      <c r="J9502" s="2"/>
      <c r="K9502" s="68"/>
    </row>
    <row r="9503" spans="6:11">
      <c r="F9503" s="2"/>
      <c r="G9503" s="2"/>
      <c r="H9503" s="2"/>
      <c r="I9503" s="64"/>
      <c r="J9503" s="2"/>
      <c r="K9503" s="68"/>
    </row>
    <row r="9504" spans="6:11">
      <c r="F9504" s="2"/>
      <c r="G9504" s="2"/>
      <c r="H9504" s="2"/>
      <c r="I9504" s="64"/>
      <c r="J9504" s="2"/>
      <c r="K9504" s="68"/>
    </row>
    <row r="9505" spans="6:11">
      <c r="F9505" s="2"/>
      <c r="G9505" s="2"/>
      <c r="H9505" s="2"/>
      <c r="I9505" s="64"/>
      <c r="J9505" s="2"/>
      <c r="K9505" s="68"/>
    </row>
    <row r="9506" spans="6:11">
      <c r="F9506" s="2"/>
      <c r="G9506" s="2"/>
      <c r="H9506" s="2"/>
      <c r="I9506" s="64"/>
      <c r="J9506" s="2"/>
      <c r="K9506" s="68"/>
    </row>
    <row r="9507" spans="6:11">
      <c r="F9507" s="2"/>
      <c r="G9507" s="2"/>
      <c r="H9507" s="2"/>
      <c r="I9507" s="64"/>
      <c r="J9507" s="2"/>
      <c r="K9507" s="68"/>
    </row>
    <row r="9508" spans="6:11">
      <c r="F9508" s="2"/>
      <c r="G9508" s="2"/>
      <c r="H9508" s="2"/>
      <c r="I9508" s="64"/>
      <c r="J9508" s="2"/>
      <c r="K9508" s="68"/>
    </row>
    <row r="9509" spans="6:11">
      <c r="F9509" s="2"/>
      <c r="G9509" s="2"/>
      <c r="H9509" s="2"/>
      <c r="I9509" s="64"/>
      <c r="J9509" s="2"/>
      <c r="K9509" s="68"/>
    </row>
    <row r="9510" spans="6:11">
      <c r="F9510" s="2"/>
      <c r="G9510" s="2"/>
      <c r="H9510" s="2"/>
      <c r="I9510" s="64"/>
      <c r="J9510" s="2"/>
      <c r="K9510" s="68"/>
    </row>
    <row r="9511" spans="6:11">
      <c r="F9511" s="2"/>
      <c r="G9511" s="2"/>
      <c r="H9511" s="2"/>
      <c r="I9511" s="64"/>
      <c r="J9511" s="2"/>
      <c r="K9511" s="68"/>
    </row>
    <row r="9512" spans="6:11">
      <c r="F9512" s="2"/>
      <c r="G9512" s="2"/>
      <c r="H9512" s="2"/>
      <c r="I9512" s="64"/>
      <c r="J9512" s="2"/>
      <c r="K9512" s="68"/>
    </row>
    <row r="9513" spans="6:11">
      <c r="F9513" s="2"/>
      <c r="G9513" s="2"/>
      <c r="H9513" s="2"/>
      <c r="I9513" s="64"/>
      <c r="J9513" s="2"/>
      <c r="K9513" s="68"/>
    </row>
    <row r="9514" spans="6:11">
      <c r="F9514" s="2"/>
      <c r="G9514" s="2"/>
      <c r="H9514" s="2"/>
      <c r="I9514" s="64"/>
      <c r="J9514" s="2"/>
      <c r="K9514" s="68"/>
    </row>
    <row r="9515" spans="6:11">
      <c r="F9515" s="2"/>
      <c r="G9515" s="2"/>
      <c r="H9515" s="2"/>
      <c r="I9515" s="64"/>
      <c r="J9515" s="2"/>
      <c r="K9515" s="68"/>
    </row>
    <row r="9516" spans="6:11">
      <c r="F9516" s="2"/>
      <c r="G9516" s="2"/>
      <c r="H9516" s="2"/>
      <c r="I9516" s="64"/>
      <c r="J9516" s="2"/>
      <c r="K9516" s="68"/>
    </row>
    <row r="9517" spans="6:11">
      <c r="F9517" s="2"/>
      <c r="G9517" s="2"/>
      <c r="H9517" s="2"/>
      <c r="I9517" s="64"/>
      <c r="J9517" s="2"/>
      <c r="K9517" s="68"/>
    </row>
    <row r="9518" spans="6:11">
      <c r="F9518" s="2"/>
      <c r="G9518" s="2"/>
      <c r="H9518" s="2"/>
      <c r="I9518" s="64"/>
      <c r="J9518" s="2"/>
      <c r="K9518" s="68"/>
    </row>
    <row r="9519" spans="6:11">
      <c r="F9519" s="2"/>
      <c r="G9519" s="2"/>
      <c r="H9519" s="2"/>
      <c r="I9519" s="64"/>
      <c r="J9519" s="2"/>
      <c r="K9519" s="68"/>
    </row>
    <row r="9520" spans="6:11">
      <c r="F9520" s="2"/>
      <c r="G9520" s="2"/>
      <c r="H9520" s="2"/>
      <c r="I9520" s="64"/>
      <c r="J9520" s="2"/>
      <c r="K9520" s="68"/>
    </row>
    <row r="9521" spans="6:11">
      <c r="F9521" s="2"/>
      <c r="G9521" s="2"/>
      <c r="H9521" s="2"/>
      <c r="I9521" s="64"/>
      <c r="J9521" s="2"/>
      <c r="K9521" s="68"/>
    </row>
    <row r="9522" spans="6:11">
      <c r="F9522" s="2"/>
      <c r="G9522" s="2"/>
      <c r="H9522" s="2"/>
      <c r="I9522" s="64"/>
      <c r="J9522" s="2"/>
      <c r="K9522" s="68"/>
    </row>
    <row r="9523" spans="6:11">
      <c r="F9523" s="2"/>
      <c r="G9523" s="2"/>
      <c r="H9523" s="2"/>
      <c r="I9523" s="64"/>
      <c r="J9523" s="2"/>
      <c r="K9523" s="68"/>
    </row>
    <row r="9524" spans="6:11">
      <c r="F9524" s="2"/>
      <c r="G9524" s="2"/>
      <c r="H9524" s="2"/>
      <c r="I9524" s="64"/>
      <c r="J9524" s="2"/>
      <c r="K9524" s="68"/>
    </row>
    <row r="9525" spans="6:11">
      <c r="F9525" s="2"/>
      <c r="G9525" s="2"/>
      <c r="H9525" s="2"/>
      <c r="I9525" s="64"/>
      <c r="J9525" s="2"/>
      <c r="K9525" s="68"/>
    </row>
    <row r="9526" spans="6:11">
      <c r="F9526" s="2"/>
      <c r="G9526" s="2"/>
      <c r="H9526" s="2"/>
      <c r="I9526" s="64"/>
      <c r="J9526" s="2"/>
      <c r="K9526" s="68"/>
    </row>
    <row r="9527" spans="6:11">
      <c r="F9527" s="2"/>
      <c r="G9527" s="2"/>
      <c r="H9527" s="2"/>
      <c r="I9527" s="64"/>
      <c r="J9527" s="2"/>
      <c r="K9527" s="68"/>
    </row>
    <row r="9528" spans="6:11">
      <c r="F9528" s="2"/>
      <c r="G9528" s="2"/>
      <c r="H9528" s="2"/>
      <c r="I9528" s="64"/>
      <c r="J9528" s="2"/>
      <c r="K9528" s="68"/>
    </row>
    <row r="9529" spans="6:11">
      <c r="F9529" s="2"/>
      <c r="G9529" s="2"/>
      <c r="H9529" s="2"/>
      <c r="I9529" s="64"/>
      <c r="J9529" s="2"/>
      <c r="K9529" s="68"/>
    </row>
    <row r="9530" spans="6:11">
      <c r="F9530" s="2"/>
      <c r="G9530" s="2"/>
      <c r="H9530" s="2"/>
      <c r="I9530" s="64"/>
      <c r="J9530" s="2"/>
      <c r="K9530" s="68"/>
    </row>
    <row r="9531" spans="6:11">
      <c r="F9531" s="2"/>
      <c r="G9531" s="2"/>
      <c r="H9531" s="2"/>
      <c r="I9531" s="64"/>
      <c r="J9531" s="2"/>
      <c r="K9531" s="68"/>
    </row>
    <row r="9532" spans="6:11">
      <c r="F9532" s="2"/>
      <c r="G9532" s="2"/>
      <c r="H9532" s="2"/>
      <c r="I9532" s="64"/>
      <c r="J9532" s="2"/>
      <c r="K9532" s="68"/>
    </row>
    <row r="9533" spans="6:11">
      <c r="F9533" s="2"/>
      <c r="G9533" s="2"/>
      <c r="H9533" s="2"/>
      <c r="I9533" s="64"/>
      <c r="J9533" s="2"/>
      <c r="K9533" s="68"/>
    </row>
    <row r="9534" spans="6:11">
      <c r="F9534" s="2"/>
      <c r="G9534" s="2"/>
      <c r="H9534" s="2"/>
      <c r="I9534" s="64"/>
      <c r="J9534" s="2"/>
      <c r="K9534" s="68"/>
    </row>
    <row r="9535" spans="6:11">
      <c r="F9535" s="2"/>
      <c r="G9535" s="2"/>
      <c r="H9535" s="2"/>
      <c r="I9535" s="64"/>
      <c r="J9535" s="2"/>
      <c r="K9535" s="68"/>
    </row>
    <row r="9536" spans="6:11">
      <c r="F9536" s="2"/>
      <c r="G9536" s="2"/>
      <c r="H9536" s="2"/>
      <c r="I9536" s="64"/>
      <c r="J9536" s="2"/>
      <c r="K9536" s="68"/>
    </row>
    <row r="9537" spans="6:11">
      <c r="F9537" s="2"/>
      <c r="G9537" s="2"/>
      <c r="H9537" s="2"/>
      <c r="I9537" s="64"/>
      <c r="J9537" s="2"/>
      <c r="K9537" s="68"/>
    </row>
    <row r="9538" spans="6:11">
      <c r="F9538" s="2"/>
      <c r="G9538" s="2"/>
      <c r="H9538" s="2"/>
      <c r="I9538" s="64"/>
      <c r="J9538" s="2"/>
      <c r="K9538" s="68"/>
    </row>
    <row r="9539" spans="6:11">
      <c r="F9539" s="2"/>
      <c r="G9539" s="2"/>
      <c r="H9539" s="2"/>
      <c r="I9539" s="64"/>
      <c r="J9539" s="2"/>
      <c r="K9539" s="68"/>
    </row>
    <row r="9540" spans="6:11">
      <c r="F9540" s="2"/>
      <c r="G9540" s="2"/>
      <c r="H9540" s="2"/>
      <c r="I9540" s="64"/>
      <c r="J9540" s="2"/>
      <c r="K9540" s="68"/>
    </row>
    <row r="9541" spans="6:11">
      <c r="F9541" s="2"/>
      <c r="G9541" s="2"/>
      <c r="H9541" s="2"/>
      <c r="I9541" s="64"/>
      <c r="J9541" s="2"/>
      <c r="K9541" s="68"/>
    </row>
    <row r="9542" spans="6:11">
      <c r="F9542" s="2"/>
      <c r="G9542" s="2"/>
      <c r="H9542" s="2"/>
      <c r="I9542" s="64"/>
      <c r="J9542" s="2"/>
      <c r="K9542" s="68"/>
    </row>
    <row r="9543" spans="6:11">
      <c r="F9543" s="2"/>
      <c r="G9543" s="2"/>
      <c r="H9543" s="2"/>
      <c r="I9543" s="64"/>
      <c r="J9543" s="2"/>
      <c r="K9543" s="68"/>
    </row>
    <row r="9544" spans="6:11">
      <c r="F9544" s="2"/>
      <c r="G9544" s="2"/>
      <c r="H9544" s="2"/>
      <c r="I9544" s="64"/>
      <c r="J9544" s="2"/>
      <c r="K9544" s="68"/>
    </row>
    <row r="9545" spans="6:11">
      <c r="F9545" s="2"/>
      <c r="G9545" s="2"/>
      <c r="H9545" s="2"/>
      <c r="I9545" s="64"/>
      <c r="J9545" s="2"/>
      <c r="K9545" s="68"/>
    </row>
    <row r="9546" spans="6:11">
      <c r="F9546" s="2"/>
      <c r="G9546" s="2"/>
      <c r="H9546" s="2"/>
      <c r="I9546" s="64"/>
      <c r="J9546" s="2"/>
      <c r="K9546" s="68"/>
    </row>
    <row r="9547" spans="6:11">
      <c r="F9547" s="2"/>
      <c r="G9547" s="2"/>
      <c r="H9547" s="2"/>
      <c r="I9547" s="64"/>
      <c r="J9547" s="2"/>
      <c r="K9547" s="68"/>
    </row>
    <row r="9548" spans="6:11">
      <c r="F9548" s="2"/>
      <c r="G9548" s="2"/>
      <c r="H9548" s="2"/>
      <c r="I9548" s="64"/>
      <c r="J9548" s="2"/>
      <c r="K9548" s="68"/>
    </row>
    <row r="9549" spans="6:11">
      <c r="F9549" s="2"/>
      <c r="G9549" s="2"/>
      <c r="H9549" s="2"/>
      <c r="I9549" s="64"/>
      <c r="J9549" s="2"/>
      <c r="K9549" s="68"/>
    </row>
    <row r="9550" spans="6:11">
      <c r="F9550" s="2"/>
      <c r="G9550" s="2"/>
      <c r="H9550" s="2"/>
      <c r="I9550" s="64"/>
      <c r="J9550" s="2"/>
      <c r="K9550" s="68"/>
    </row>
    <row r="9551" spans="6:11">
      <c r="F9551" s="2"/>
      <c r="G9551" s="2"/>
      <c r="H9551" s="2"/>
      <c r="I9551" s="64"/>
      <c r="J9551" s="2"/>
      <c r="K9551" s="68"/>
    </row>
    <row r="9552" spans="6:11">
      <c r="F9552" s="2"/>
      <c r="G9552" s="2"/>
      <c r="H9552" s="2"/>
      <c r="I9552" s="64"/>
      <c r="J9552" s="2"/>
      <c r="K9552" s="68"/>
    </row>
    <row r="9553" spans="6:11">
      <c r="F9553" s="2"/>
      <c r="G9553" s="2"/>
      <c r="H9553" s="2"/>
      <c r="I9553" s="64"/>
      <c r="J9553" s="2"/>
      <c r="K9553" s="68"/>
    </row>
    <row r="9554" spans="6:11">
      <c r="F9554" s="2"/>
      <c r="G9554" s="2"/>
      <c r="H9554" s="2"/>
      <c r="I9554" s="64"/>
      <c r="J9554" s="2"/>
      <c r="K9554" s="68"/>
    </row>
    <row r="9555" spans="6:11">
      <c r="F9555" s="2"/>
      <c r="G9555" s="2"/>
      <c r="H9555" s="2"/>
      <c r="I9555" s="64"/>
      <c r="J9555" s="2"/>
      <c r="K9555" s="68"/>
    </row>
    <row r="9556" spans="6:11">
      <c r="F9556" s="2"/>
      <c r="G9556" s="2"/>
      <c r="H9556" s="2"/>
      <c r="I9556" s="64"/>
      <c r="J9556" s="2"/>
      <c r="K9556" s="68"/>
    </row>
    <row r="9557" spans="6:11">
      <c r="F9557" s="2"/>
      <c r="G9557" s="2"/>
      <c r="H9557" s="2"/>
      <c r="I9557" s="64"/>
      <c r="J9557" s="2"/>
      <c r="K9557" s="68"/>
    </row>
    <row r="9558" spans="6:11">
      <c r="F9558" s="2"/>
      <c r="G9558" s="2"/>
      <c r="H9558" s="2"/>
      <c r="I9558" s="64"/>
      <c r="J9558" s="2"/>
      <c r="K9558" s="68"/>
    </row>
    <row r="9559" spans="6:11">
      <c r="F9559" s="2"/>
      <c r="G9559" s="2"/>
      <c r="H9559" s="2"/>
      <c r="I9559" s="64"/>
      <c r="J9559" s="2"/>
      <c r="K9559" s="68"/>
    </row>
    <row r="9560" spans="6:11">
      <c r="F9560" s="2"/>
      <c r="G9560" s="2"/>
      <c r="H9560" s="2"/>
      <c r="I9560" s="64"/>
      <c r="J9560" s="2"/>
      <c r="K9560" s="68"/>
    </row>
    <row r="9561" spans="6:11">
      <c r="F9561" s="2"/>
      <c r="G9561" s="2"/>
      <c r="H9561" s="2"/>
      <c r="I9561" s="64"/>
      <c r="J9561" s="2"/>
      <c r="K9561" s="68"/>
    </row>
    <row r="9562" spans="6:11">
      <c r="F9562" s="2"/>
      <c r="G9562" s="2"/>
      <c r="H9562" s="2"/>
      <c r="I9562" s="64"/>
      <c r="J9562" s="2"/>
      <c r="K9562" s="68"/>
    </row>
    <row r="9563" spans="6:11">
      <c r="F9563" s="2"/>
      <c r="G9563" s="2"/>
      <c r="H9563" s="2"/>
      <c r="I9563" s="64"/>
      <c r="J9563" s="2"/>
      <c r="K9563" s="68"/>
    </row>
    <row r="9564" spans="6:11">
      <c r="F9564" s="2"/>
      <c r="G9564" s="2"/>
      <c r="H9564" s="2"/>
      <c r="I9564" s="64"/>
      <c r="J9564" s="2"/>
      <c r="K9564" s="68"/>
    </row>
    <row r="9565" spans="6:11">
      <c r="F9565" s="2"/>
      <c r="G9565" s="2"/>
      <c r="H9565" s="2"/>
      <c r="I9565" s="64"/>
      <c r="J9565" s="2"/>
      <c r="K9565" s="68"/>
    </row>
    <row r="9566" spans="6:11">
      <c r="F9566" s="2"/>
      <c r="G9566" s="2"/>
      <c r="H9566" s="2"/>
      <c r="I9566" s="64"/>
      <c r="J9566" s="2"/>
      <c r="K9566" s="68"/>
    </row>
    <row r="9567" spans="6:11">
      <c r="F9567" s="2"/>
      <c r="G9567" s="2"/>
      <c r="H9567" s="2"/>
      <c r="I9567" s="64"/>
      <c r="J9567" s="2"/>
      <c r="K9567" s="68"/>
    </row>
    <row r="9568" spans="6:11">
      <c r="F9568" s="2"/>
      <c r="G9568" s="2"/>
      <c r="H9568" s="2"/>
      <c r="I9568" s="64"/>
      <c r="J9568" s="2"/>
      <c r="K9568" s="68"/>
    </row>
    <row r="9569" spans="6:11">
      <c r="F9569" s="2"/>
      <c r="G9569" s="2"/>
      <c r="H9569" s="2"/>
      <c r="I9569" s="64"/>
      <c r="J9569" s="2"/>
      <c r="K9569" s="68"/>
    </row>
    <row r="9570" spans="6:11">
      <c r="F9570" s="2"/>
      <c r="G9570" s="2"/>
      <c r="H9570" s="2"/>
      <c r="I9570" s="64"/>
      <c r="J9570" s="2"/>
      <c r="K9570" s="68"/>
    </row>
    <row r="9571" spans="6:11">
      <c r="F9571" s="2"/>
      <c r="G9571" s="2"/>
      <c r="H9571" s="2"/>
      <c r="I9571" s="64"/>
      <c r="J9571" s="2"/>
      <c r="K9571" s="68"/>
    </row>
    <row r="9572" spans="6:11">
      <c r="F9572" s="2"/>
      <c r="G9572" s="2"/>
      <c r="H9572" s="2"/>
      <c r="I9572" s="64"/>
      <c r="J9572" s="2"/>
      <c r="K9572" s="68"/>
    </row>
    <row r="9573" spans="6:11">
      <c r="F9573" s="2"/>
      <c r="G9573" s="2"/>
      <c r="H9573" s="2"/>
      <c r="I9573" s="64"/>
      <c r="J9573" s="2"/>
      <c r="K9573" s="68"/>
    </row>
    <row r="9574" spans="6:11">
      <c r="F9574" s="2"/>
      <c r="G9574" s="2"/>
      <c r="H9574" s="2"/>
      <c r="I9574" s="64"/>
      <c r="J9574" s="2"/>
      <c r="K9574" s="68"/>
    </row>
    <row r="9575" spans="6:11">
      <c r="F9575" s="2"/>
      <c r="G9575" s="2"/>
      <c r="H9575" s="2"/>
      <c r="I9575" s="64"/>
      <c r="J9575" s="2"/>
      <c r="K9575" s="68"/>
    </row>
    <row r="9576" spans="6:11">
      <c r="F9576" s="2"/>
      <c r="G9576" s="2"/>
      <c r="H9576" s="2"/>
      <c r="I9576" s="64"/>
      <c r="J9576" s="2"/>
      <c r="K9576" s="68"/>
    </row>
    <row r="9577" spans="6:11">
      <c r="F9577" s="2"/>
      <c r="G9577" s="2"/>
      <c r="H9577" s="2"/>
      <c r="I9577" s="64"/>
      <c r="J9577" s="2"/>
      <c r="K9577" s="68"/>
    </row>
    <row r="9578" spans="6:11">
      <c r="F9578" s="2"/>
      <c r="G9578" s="2"/>
      <c r="H9578" s="2"/>
      <c r="I9578" s="64"/>
      <c r="J9578" s="2"/>
      <c r="K9578" s="68"/>
    </row>
    <row r="9579" spans="6:11">
      <c r="F9579" s="2"/>
      <c r="G9579" s="2"/>
      <c r="H9579" s="2"/>
      <c r="I9579" s="64"/>
      <c r="J9579" s="2"/>
      <c r="K9579" s="68"/>
    </row>
    <row r="9580" spans="6:11">
      <c r="F9580" s="2"/>
      <c r="G9580" s="2"/>
      <c r="H9580" s="2"/>
      <c r="I9580" s="64"/>
      <c r="J9580" s="2"/>
      <c r="K9580" s="68"/>
    </row>
    <row r="9581" spans="6:11">
      <c r="F9581" s="2"/>
      <c r="G9581" s="2"/>
      <c r="H9581" s="2"/>
      <c r="I9581" s="64"/>
      <c r="J9581" s="2"/>
      <c r="K9581" s="68"/>
    </row>
    <row r="9582" spans="6:11">
      <c r="F9582" s="2"/>
      <c r="G9582" s="2"/>
      <c r="H9582" s="2"/>
      <c r="I9582" s="64"/>
      <c r="J9582" s="2"/>
      <c r="K9582" s="68"/>
    </row>
    <row r="9583" spans="6:11">
      <c r="F9583" s="2"/>
      <c r="G9583" s="2"/>
      <c r="H9583" s="2"/>
      <c r="I9583" s="64"/>
      <c r="J9583" s="2"/>
      <c r="K9583" s="68"/>
    </row>
    <row r="9584" spans="6:11">
      <c r="F9584" s="2"/>
      <c r="G9584" s="2"/>
      <c r="H9584" s="2"/>
      <c r="I9584" s="64"/>
      <c r="J9584" s="2"/>
      <c r="K9584" s="68"/>
    </row>
    <row r="9585" spans="6:11">
      <c r="F9585" s="2"/>
      <c r="G9585" s="2"/>
      <c r="H9585" s="2"/>
      <c r="I9585" s="64"/>
      <c r="J9585" s="2"/>
      <c r="K9585" s="68"/>
    </row>
    <row r="9586" spans="6:11">
      <c r="F9586" s="2"/>
      <c r="G9586" s="2"/>
      <c r="H9586" s="2"/>
      <c r="I9586" s="64"/>
      <c r="J9586" s="2"/>
      <c r="K9586" s="68"/>
    </row>
    <row r="9587" spans="6:11">
      <c r="F9587" s="2"/>
      <c r="G9587" s="2"/>
      <c r="H9587" s="2"/>
      <c r="I9587" s="64"/>
      <c r="J9587" s="2"/>
      <c r="K9587" s="68"/>
    </row>
    <row r="9588" spans="6:11">
      <c r="F9588" s="2"/>
      <c r="G9588" s="2"/>
      <c r="H9588" s="2"/>
      <c r="I9588" s="64"/>
      <c r="J9588" s="2"/>
      <c r="K9588" s="68"/>
    </row>
    <row r="9589" spans="6:11">
      <c r="F9589" s="2"/>
      <c r="G9589" s="2"/>
      <c r="H9589" s="2"/>
      <c r="I9589" s="64"/>
      <c r="J9589" s="2"/>
      <c r="K9589" s="68"/>
    </row>
    <row r="9590" spans="6:11">
      <c r="F9590" s="2"/>
      <c r="G9590" s="2"/>
      <c r="H9590" s="2"/>
      <c r="I9590" s="64"/>
      <c r="J9590" s="2"/>
      <c r="K9590" s="68"/>
    </row>
    <row r="9591" spans="6:11">
      <c r="F9591" s="2"/>
      <c r="G9591" s="2"/>
      <c r="H9591" s="2"/>
      <c r="I9591" s="64"/>
      <c r="J9591" s="2"/>
      <c r="K9591" s="68"/>
    </row>
    <row r="9592" spans="6:11">
      <c r="F9592" s="2"/>
      <c r="G9592" s="2"/>
      <c r="H9592" s="2"/>
      <c r="I9592" s="64"/>
      <c r="J9592" s="2"/>
      <c r="K9592" s="68"/>
    </row>
    <row r="9593" spans="6:11">
      <c r="F9593" s="2"/>
      <c r="G9593" s="2"/>
      <c r="H9593" s="2"/>
      <c r="I9593" s="64"/>
      <c r="J9593" s="2"/>
      <c r="K9593" s="68"/>
    </row>
    <row r="9594" spans="6:11">
      <c r="F9594" s="2"/>
      <c r="G9594" s="2"/>
      <c r="H9594" s="2"/>
      <c r="I9594" s="64"/>
      <c r="J9594" s="2"/>
      <c r="K9594" s="68"/>
    </row>
    <row r="9595" spans="6:11">
      <c r="F9595" s="2"/>
      <c r="G9595" s="2"/>
      <c r="H9595" s="2"/>
      <c r="I9595" s="64"/>
      <c r="J9595" s="2"/>
      <c r="K9595" s="68"/>
    </row>
    <row r="9596" spans="6:11">
      <c r="F9596" s="2"/>
      <c r="G9596" s="2"/>
      <c r="H9596" s="2"/>
      <c r="I9596" s="64"/>
      <c r="J9596" s="2"/>
      <c r="K9596" s="68"/>
    </row>
    <row r="9597" spans="6:11">
      <c r="F9597" s="2"/>
      <c r="G9597" s="2"/>
      <c r="H9597" s="2"/>
      <c r="I9597" s="64"/>
      <c r="J9597" s="2"/>
      <c r="K9597" s="68"/>
    </row>
    <row r="9598" spans="6:11">
      <c r="F9598" s="2"/>
      <c r="G9598" s="2"/>
      <c r="H9598" s="2"/>
      <c r="I9598" s="64"/>
      <c r="J9598" s="2"/>
      <c r="K9598" s="68"/>
    </row>
    <row r="9599" spans="6:11">
      <c r="F9599" s="2"/>
      <c r="G9599" s="2"/>
      <c r="H9599" s="2"/>
      <c r="I9599" s="64"/>
      <c r="J9599" s="2"/>
      <c r="K9599" s="68"/>
    </row>
    <row r="9600" spans="6:11">
      <c r="F9600" s="2"/>
      <c r="G9600" s="2"/>
      <c r="H9600" s="2"/>
      <c r="I9600" s="64"/>
      <c r="J9600" s="2"/>
      <c r="K9600" s="68"/>
    </row>
    <row r="9601" spans="6:11">
      <c r="F9601" s="2"/>
      <c r="G9601" s="2"/>
      <c r="H9601" s="2"/>
      <c r="I9601" s="64"/>
      <c r="J9601" s="2"/>
      <c r="K9601" s="68"/>
    </row>
    <row r="9602" spans="6:11">
      <c r="F9602" s="2"/>
      <c r="G9602" s="2"/>
      <c r="H9602" s="2"/>
      <c r="I9602" s="64"/>
      <c r="J9602" s="2"/>
      <c r="K9602" s="68"/>
    </row>
    <row r="9603" spans="6:11">
      <c r="F9603" s="2"/>
      <c r="G9603" s="2"/>
      <c r="H9603" s="2"/>
      <c r="I9603" s="64"/>
      <c r="J9603" s="2"/>
      <c r="K9603" s="68"/>
    </row>
    <row r="9604" spans="6:11">
      <c r="F9604" s="2"/>
      <c r="G9604" s="2"/>
      <c r="H9604" s="2"/>
      <c r="I9604" s="64"/>
      <c r="J9604" s="2"/>
      <c r="K9604" s="68"/>
    </row>
    <row r="9605" spans="6:11">
      <c r="F9605" s="2"/>
      <c r="G9605" s="2"/>
      <c r="H9605" s="2"/>
      <c r="I9605" s="64"/>
      <c r="J9605" s="2"/>
      <c r="K9605" s="68"/>
    </row>
    <row r="9606" spans="6:11">
      <c r="F9606" s="2"/>
      <c r="G9606" s="2"/>
      <c r="H9606" s="2"/>
      <c r="I9606" s="64"/>
      <c r="J9606" s="2"/>
      <c r="K9606" s="68"/>
    </row>
    <row r="9607" spans="6:11">
      <c r="F9607" s="2"/>
      <c r="G9607" s="2"/>
      <c r="H9607" s="2"/>
      <c r="I9607" s="64"/>
      <c r="J9607" s="2"/>
      <c r="K9607" s="68"/>
    </row>
    <row r="9608" spans="6:11">
      <c r="F9608" s="2"/>
      <c r="G9608" s="2"/>
      <c r="H9608" s="2"/>
      <c r="I9608" s="64"/>
      <c r="J9608" s="2"/>
      <c r="K9608" s="68"/>
    </row>
    <row r="9609" spans="6:11">
      <c r="F9609" s="2"/>
      <c r="G9609" s="2"/>
      <c r="H9609" s="2"/>
      <c r="I9609" s="64"/>
      <c r="J9609" s="2"/>
      <c r="K9609" s="68"/>
    </row>
    <row r="9610" spans="6:11">
      <c r="F9610" s="2"/>
      <c r="G9610" s="2"/>
      <c r="H9610" s="2"/>
      <c r="I9610" s="64"/>
      <c r="J9610" s="2"/>
      <c r="K9610" s="68"/>
    </row>
    <row r="9611" spans="6:11">
      <c r="F9611" s="2"/>
      <c r="G9611" s="2"/>
      <c r="H9611" s="2"/>
      <c r="I9611" s="64"/>
      <c r="J9611" s="2"/>
      <c r="K9611" s="68"/>
    </row>
    <row r="9612" spans="6:11">
      <c r="F9612" s="2"/>
      <c r="G9612" s="2"/>
      <c r="H9612" s="2"/>
      <c r="I9612" s="64"/>
      <c r="J9612" s="2"/>
      <c r="K9612" s="68"/>
    </row>
    <row r="9613" spans="6:11">
      <c r="F9613" s="2"/>
      <c r="G9613" s="2"/>
      <c r="H9613" s="2"/>
      <c r="I9613" s="64"/>
      <c r="J9613" s="2"/>
      <c r="K9613" s="68"/>
    </row>
    <row r="9614" spans="6:11">
      <c r="F9614" s="2"/>
      <c r="G9614" s="2"/>
      <c r="H9614" s="2"/>
      <c r="I9614" s="64"/>
      <c r="J9614" s="2"/>
      <c r="K9614" s="68"/>
    </row>
    <row r="9615" spans="6:11">
      <c r="F9615" s="2"/>
      <c r="G9615" s="2"/>
      <c r="H9615" s="2"/>
      <c r="I9615" s="64"/>
      <c r="J9615" s="2"/>
      <c r="K9615" s="68"/>
    </row>
    <row r="9616" spans="6:11">
      <c r="F9616" s="2"/>
      <c r="G9616" s="2"/>
      <c r="H9616" s="2"/>
      <c r="I9616" s="64"/>
      <c r="J9616" s="2"/>
      <c r="K9616" s="68"/>
    </row>
    <row r="9617" spans="6:11">
      <c r="F9617" s="2"/>
      <c r="G9617" s="2"/>
      <c r="H9617" s="2"/>
      <c r="I9617" s="64"/>
      <c r="J9617" s="2"/>
      <c r="K9617" s="68"/>
    </row>
    <row r="9618" spans="6:11">
      <c r="F9618" s="2"/>
      <c r="G9618" s="2"/>
      <c r="H9618" s="2"/>
      <c r="I9618" s="64"/>
      <c r="J9618" s="2"/>
      <c r="K9618" s="68"/>
    </row>
    <row r="9619" spans="6:11">
      <c r="F9619" s="2"/>
      <c r="G9619" s="2"/>
      <c r="H9619" s="2"/>
      <c r="I9619" s="64"/>
      <c r="J9619" s="2"/>
      <c r="K9619" s="68"/>
    </row>
    <row r="9620" spans="6:11">
      <c r="F9620" s="2"/>
      <c r="G9620" s="2"/>
      <c r="H9620" s="2"/>
      <c r="I9620" s="64"/>
      <c r="J9620" s="2"/>
      <c r="K9620" s="68"/>
    </row>
    <row r="9621" spans="6:11">
      <c r="F9621" s="2"/>
      <c r="G9621" s="2"/>
      <c r="H9621" s="2"/>
      <c r="I9621" s="64"/>
      <c r="J9621" s="2"/>
      <c r="K9621" s="68"/>
    </row>
    <row r="9622" spans="6:11">
      <c r="F9622" s="2"/>
      <c r="G9622" s="2"/>
      <c r="H9622" s="2"/>
      <c r="I9622" s="64"/>
      <c r="J9622" s="2"/>
      <c r="K9622" s="68"/>
    </row>
    <row r="9623" spans="6:11">
      <c r="F9623" s="2"/>
      <c r="G9623" s="2"/>
      <c r="H9623" s="2"/>
      <c r="I9623" s="64"/>
      <c r="J9623" s="2"/>
      <c r="K9623" s="68"/>
    </row>
    <row r="9624" spans="6:11">
      <c r="F9624" s="2"/>
      <c r="G9624" s="2"/>
      <c r="H9624" s="2"/>
      <c r="I9624" s="64"/>
      <c r="J9624" s="2"/>
      <c r="K9624" s="68"/>
    </row>
    <row r="9625" spans="6:11">
      <c r="F9625" s="2"/>
      <c r="G9625" s="2"/>
      <c r="H9625" s="2"/>
      <c r="I9625" s="64"/>
      <c r="J9625" s="2"/>
      <c r="K9625" s="68"/>
    </row>
    <row r="9626" spans="6:11">
      <c r="F9626" s="2"/>
      <c r="G9626" s="2"/>
      <c r="H9626" s="2"/>
      <c r="I9626" s="64"/>
      <c r="J9626" s="2"/>
      <c r="K9626" s="68"/>
    </row>
    <row r="9627" spans="6:11">
      <c r="F9627" s="2"/>
      <c r="G9627" s="2"/>
      <c r="H9627" s="2"/>
      <c r="I9627" s="64"/>
      <c r="J9627" s="2"/>
      <c r="K9627" s="68"/>
    </row>
    <row r="9628" spans="6:11">
      <c r="F9628" s="2"/>
      <c r="G9628" s="2"/>
      <c r="H9628" s="2"/>
      <c r="I9628" s="64"/>
      <c r="J9628" s="2"/>
      <c r="K9628" s="68"/>
    </row>
    <row r="9629" spans="6:11">
      <c r="F9629" s="2"/>
      <c r="G9629" s="2"/>
      <c r="H9629" s="2"/>
      <c r="I9629" s="64"/>
      <c r="J9629" s="2"/>
      <c r="K9629" s="68"/>
    </row>
    <row r="9630" spans="6:11">
      <c r="F9630" s="2"/>
      <c r="G9630" s="2"/>
      <c r="H9630" s="2"/>
      <c r="I9630" s="64"/>
      <c r="J9630" s="2"/>
      <c r="K9630" s="68"/>
    </row>
    <row r="9631" spans="6:11">
      <c r="F9631" s="2"/>
      <c r="G9631" s="2"/>
      <c r="H9631" s="2"/>
      <c r="I9631" s="64"/>
      <c r="J9631" s="2"/>
      <c r="K9631" s="68"/>
    </row>
    <row r="9632" spans="6:11">
      <c r="F9632" s="2"/>
      <c r="G9632" s="2"/>
      <c r="H9632" s="2"/>
      <c r="I9632" s="64"/>
      <c r="J9632" s="2"/>
      <c r="K9632" s="68"/>
    </row>
    <row r="9633" spans="6:11">
      <c r="F9633" s="2"/>
      <c r="G9633" s="2"/>
      <c r="H9633" s="2"/>
      <c r="I9633" s="64"/>
      <c r="J9633" s="2"/>
      <c r="K9633" s="68"/>
    </row>
    <row r="9634" spans="6:11">
      <c r="F9634" s="2"/>
      <c r="G9634" s="2"/>
      <c r="H9634" s="2"/>
      <c r="I9634" s="64"/>
      <c r="J9634" s="2"/>
      <c r="K9634" s="68"/>
    </row>
    <row r="9635" spans="6:11">
      <c r="F9635" s="2"/>
      <c r="G9635" s="2"/>
      <c r="H9635" s="2"/>
      <c r="I9635" s="64"/>
      <c r="J9635" s="2"/>
      <c r="K9635" s="68"/>
    </row>
    <row r="9636" spans="6:11">
      <c r="F9636" s="2"/>
      <c r="G9636" s="2"/>
      <c r="H9636" s="2"/>
      <c r="I9636" s="64"/>
      <c r="J9636" s="2"/>
      <c r="K9636" s="68"/>
    </row>
    <row r="9637" spans="6:11">
      <c r="F9637" s="2"/>
      <c r="G9637" s="2"/>
      <c r="H9637" s="2"/>
      <c r="I9637" s="64"/>
      <c r="J9637" s="2"/>
      <c r="K9637" s="68"/>
    </row>
    <row r="9638" spans="6:11">
      <c r="F9638" s="2"/>
      <c r="G9638" s="2"/>
      <c r="H9638" s="2"/>
      <c r="I9638" s="64"/>
      <c r="J9638" s="2"/>
      <c r="K9638" s="68"/>
    </row>
    <row r="9639" spans="6:11">
      <c r="F9639" s="2"/>
      <c r="G9639" s="2"/>
      <c r="H9639" s="2"/>
      <c r="I9639" s="64"/>
      <c r="J9639" s="2"/>
      <c r="K9639" s="68"/>
    </row>
    <row r="9640" spans="6:11">
      <c r="F9640" s="2"/>
      <c r="G9640" s="2"/>
      <c r="H9640" s="2"/>
      <c r="I9640" s="64"/>
      <c r="J9640" s="2"/>
      <c r="K9640" s="68"/>
    </row>
    <row r="9641" spans="6:11">
      <c r="F9641" s="2"/>
      <c r="G9641" s="2"/>
      <c r="H9641" s="2"/>
      <c r="I9641" s="64"/>
      <c r="J9641" s="2"/>
      <c r="K9641" s="68"/>
    </row>
    <row r="9642" spans="6:11">
      <c r="F9642" s="2"/>
      <c r="G9642" s="2"/>
      <c r="H9642" s="2"/>
      <c r="I9642" s="64"/>
      <c r="J9642" s="2"/>
      <c r="K9642" s="68"/>
    </row>
    <row r="9643" spans="6:11">
      <c r="F9643" s="2"/>
      <c r="G9643" s="2"/>
      <c r="H9643" s="2"/>
      <c r="I9643" s="64"/>
      <c r="J9643" s="2"/>
      <c r="K9643" s="68"/>
    </row>
    <row r="9644" spans="6:11">
      <c r="F9644" s="2"/>
      <c r="G9644" s="2"/>
      <c r="H9644" s="2"/>
      <c r="I9644" s="64"/>
      <c r="J9644" s="2"/>
      <c r="K9644" s="68"/>
    </row>
    <row r="9645" spans="6:11">
      <c r="F9645" s="2"/>
      <c r="G9645" s="2"/>
      <c r="H9645" s="2"/>
      <c r="I9645" s="64"/>
      <c r="J9645" s="2"/>
      <c r="K9645" s="68"/>
    </row>
    <row r="9646" spans="6:11">
      <c r="F9646" s="2"/>
      <c r="G9646" s="2"/>
      <c r="H9646" s="2"/>
      <c r="I9646" s="64"/>
      <c r="J9646" s="2"/>
      <c r="K9646" s="68"/>
    </row>
    <row r="9647" spans="6:11">
      <c r="F9647" s="2"/>
      <c r="G9647" s="2"/>
      <c r="H9647" s="2"/>
      <c r="I9647" s="64"/>
      <c r="J9647" s="2"/>
      <c r="K9647" s="68"/>
    </row>
    <row r="9648" spans="6:11">
      <c r="F9648" s="2"/>
      <c r="G9648" s="2"/>
      <c r="H9648" s="2"/>
      <c r="I9648" s="64"/>
      <c r="J9648" s="2"/>
      <c r="K9648" s="68"/>
    </row>
    <row r="9649" spans="6:11">
      <c r="F9649" s="2"/>
      <c r="G9649" s="2"/>
      <c r="H9649" s="2"/>
      <c r="I9649" s="64"/>
      <c r="J9649" s="2"/>
      <c r="K9649" s="68"/>
    </row>
    <row r="9650" spans="6:11">
      <c r="F9650" s="2"/>
      <c r="G9650" s="2"/>
      <c r="H9650" s="2"/>
      <c r="I9650" s="64"/>
      <c r="J9650" s="2"/>
      <c r="K9650" s="68"/>
    </row>
    <row r="9651" spans="6:11">
      <c r="F9651" s="2"/>
      <c r="G9651" s="2"/>
      <c r="H9651" s="2"/>
      <c r="I9651" s="64"/>
      <c r="J9651" s="2"/>
      <c r="K9651" s="68"/>
    </row>
    <row r="9652" spans="6:11">
      <c r="F9652" s="2"/>
      <c r="G9652" s="2"/>
      <c r="H9652" s="2"/>
      <c r="I9652" s="64"/>
      <c r="J9652" s="2"/>
      <c r="K9652" s="68"/>
    </row>
    <row r="9653" spans="6:11">
      <c r="F9653" s="2"/>
      <c r="G9653" s="2"/>
      <c r="H9653" s="2"/>
      <c r="I9653" s="64"/>
      <c r="J9653" s="2"/>
      <c r="K9653" s="68"/>
    </row>
    <row r="9654" spans="6:11">
      <c r="F9654" s="2"/>
      <c r="G9654" s="2"/>
      <c r="H9654" s="2"/>
      <c r="I9654" s="64"/>
      <c r="J9654" s="2"/>
      <c r="K9654" s="68"/>
    </row>
    <row r="9655" spans="6:11">
      <c r="F9655" s="2"/>
      <c r="G9655" s="2"/>
      <c r="H9655" s="2"/>
      <c r="I9655" s="64"/>
      <c r="J9655" s="2"/>
      <c r="K9655" s="68"/>
    </row>
    <row r="9656" spans="6:11">
      <c r="F9656" s="2"/>
      <c r="G9656" s="2"/>
      <c r="H9656" s="2"/>
      <c r="I9656" s="64"/>
      <c r="J9656" s="2"/>
      <c r="K9656" s="68"/>
    </row>
    <row r="9657" spans="6:11">
      <c r="F9657" s="2"/>
      <c r="G9657" s="2"/>
      <c r="H9657" s="2"/>
      <c r="I9657" s="64"/>
      <c r="J9657" s="2"/>
      <c r="K9657" s="68"/>
    </row>
    <row r="9658" spans="6:11">
      <c r="F9658" s="2"/>
      <c r="G9658" s="2"/>
      <c r="H9658" s="2"/>
      <c r="I9658" s="64"/>
      <c r="J9658" s="2"/>
      <c r="K9658" s="68"/>
    </row>
    <row r="9659" spans="6:11">
      <c r="F9659" s="2"/>
      <c r="G9659" s="2"/>
      <c r="H9659" s="2"/>
      <c r="I9659" s="64"/>
      <c r="J9659" s="2"/>
      <c r="K9659" s="68"/>
    </row>
    <row r="9660" spans="6:11">
      <c r="F9660" s="2"/>
      <c r="G9660" s="2"/>
      <c r="H9660" s="2"/>
      <c r="I9660" s="64"/>
      <c r="J9660" s="2"/>
      <c r="K9660" s="68"/>
    </row>
    <row r="9661" spans="6:11">
      <c r="F9661" s="2"/>
      <c r="G9661" s="2"/>
      <c r="H9661" s="2"/>
      <c r="I9661" s="64"/>
      <c r="J9661" s="2"/>
      <c r="K9661" s="68"/>
    </row>
    <row r="9662" spans="6:11">
      <c r="F9662" s="2"/>
      <c r="G9662" s="2"/>
      <c r="H9662" s="2"/>
      <c r="I9662" s="64"/>
      <c r="J9662" s="2"/>
      <c r="K9662" s="68"/>
    </row>
    <row r="9663" spans="6:11">
      <c r="F9663" s="2"/>
      <c r="G9663" s="2"/>
      <c r="H9663" s="2"/>
      <c r="I9663" s="64"/>
      <c r="J9663" s="2"/>
      <c r="K9663" s="68"/>
    </row>
    <row r="9664" spans="6:11">
      <c r="F9664" s="2"/>
      <c r="G9664" s="2"/>
      <c r="H9664" s="2"/>
      <c r="I9664" s="64"/>
      <c r="J9664" s="2"/>
      <c r="K9664" s="68"/>
    </row>
    <row r="9665" spans="6:11">
      <c r="F9665" s="2"/>
      <c r="G9665" s="2"/>
      <c r="H9665" s="2"/>
      <c r="I9665" s="64"/>
      <c r="J9665" s="2"/>
      <c r="K9665" s="68"/>
    </row>
    <row r="9666" spans="6:11">
      <c r="F9666" s="2"/>
      <c r="G9666" s="2"/>
      <c r="H9666" s="2"/>
      <c r="I9666" s="64"/>
      <c r="J9666" s="2"/>
      <c r="K9666" s="68"/>
    </row>
    <row r="9667" spans="6:11">
      <c r="F9667" s="2"/>
      <c r="G9667" s="2"/>
      <c r="H9667" s="2"/>
      <c r="I9667" s="64"/>
      <c r="J9667" s="2"/>
      <c r="K9667" s="68"/>
    </row>
    <row r="9668" spans="6:11">
      <c r="F9668" s="2"/>
      <c r="G9668" s="2"/>
      <c r="H9668" s="2"/>
      <c r="I9668" s="64"/>
      <c r="J9668" s="2"/>
      <c r="K9668" s="68"/>
    </row>
    <row r="9669" spans="6:11">
      <c r="F9669" s="2"/>
      <c r="G9669" s="2"/>
      <c r="H9669" s="2"/>
      <c r="I9669" s="64"/>
      <c r="J9669" s="2"/>
      <c r="K9669" s="68"/>
    </row>
    <row r="9670" spans="6:11">
      <c r="F9670" s="2"/>
      <c r="G9670" s="2"/>
      <c r="H9670" s="2"/>
      <c r="I9670" s="64"/>
      <c r="J9670" s="2"/>
      <c r="K9670" s="68"/>
    </row>
    <row r="9671" spans="6:11">
      <c r="F9671" s="2"/>
      <c r="G9671" s="2"/>
      <c r="H9671" s="2"/>
      <c r="I9671" s="64"/>
      <c r="J9671" s="2"/>
      <c r="K9671" s="68"/>
    </row>
    <row r="9672" spans="6:11">
      <c r="F9672" s="2"/>
      <c r="G9672" s="2"/>
      <c r="H9672" s="2"/>
      <c r="I9672" s="64"/>
      <c r="J9672" s="2"/>
      <c r="K9672" s="68"/>
    </row>
    <row r="9673" spans="6:11">
      <c r="F9673" s="2"/>
      <c r="G9673" s="2"/>
      <c r="H9673" s="2"/>
      <c r="I9673" s="64"/>
      <c r="J9673" s="2"/>
      <c r="K9673" s="68"/>
    </row>
    <row r="9674" spans="6:11">
      <c r="F9674" s="2"/>
      <c r="G9674" s="2"/>
      <c r="H9674" s="2"/>
      <c r="I9674" s="64"/>
      <c r="J9674" s="2"/>
      <c r="K9674" s="68"/>
    </row>
    <row r="9675" spans="6:11">
      <c r="F9675" s="2"/>
      <c r="G9675" s="2"/>
      <c r="H9675" s="2"/>
      <c r="I9675" s="64"/>
      <c r="J9675" s="2"/>
      <c r="K9675" s="68"/>
    </row>
    <row r="9676" spans="6:11">
      <c r="F9676" s="2"/>
      <c r="G9676" s="2"/>
      <c r="H9676" s="2"/>
      <c r="I9676" s="64"/>
      <c r="J9676" s="2"/>
      <c r="K9676" s="68"/>
    </row>
    <row r="9677" spans="6:11">
      <c r="F9677" s="2"/>
      <c r="G9677" s="2"/>
      <c r="H9677" s="2"/>
      <c r="I9677" s="64"/>
      <c r="J9677" s="2"/>
      <c r="K9677" s="68"/>
    </row>
    <row r="9678" spans="6:11">
      <c r="F9678" s="2"/>
      <c r="G9678" s="2"/>
      <c r="H9678" s="2"/>
      <c r="I9678" s="64"/>
      <c r="J9678" s="2"/>
      <c r="K9678" s="68"/>
    </row>
    <row r="9679" spans="6:11">
      <c r="F9679" s="2"/>
      <c r="G9679" s="2"/>
      <c r="H9679" s="2"/>
      <c r="I9679" s="64"/>
      <c r="J9679" s="2"/>
      <c r="K9679" s="68"/>
    </row>
    <row r="9680" spans="6:11">
      <c r="F9680" s="2"/>
      <c r="G9680" s="2"/>
      <c r="H9680" s="2"/>
      <c r="I9680" s="64"/>
      <c r="J9680" s="2"/>
      <c r="K9680" s="68"/>
    </row>
    <row r="9681" spans="6:11">
      <c r="F9681" s="2"/>
      <c r="G9681" s="2"/>
      <c r="H9681" s="2"/>
      <c r="I9681" s="64"/>
      <c r="J9681" s="2"/>
      <c r="K9681" s="68"/>
    </row>
    <row r="9682" spans="6:11">
      <c r="F9682" s="2"/>
      <c r="G9682" s="2"/>
      <c r="H9682" s="2"/>
      <c r="I9682" s="64"/>
      <c r="J9682" s="2"/>
      <c r="K9682" s="68"/>
    </row>
    <row r="9683" spans="6:11">
      <c r="F9683" s="2"/>
      <c r="G9683" s="2"/>
      <c r="H9683" s="2"/>
      <c r="I9683" s="64"/>
      <c r="J9683" s="2"/>
      <c r="K9683" s="68"/>
    </row>
    <row r="9684" spans="6:11">
      <c r="F9684" s="2"/>
      <c r="G9684" s="2"/>
      <c r="H9684" s="2"/>
      <c r="I9684" s="64"/>
      <c r="J9684" s="2"/>
      <c r="K9684" s="68"/>
    </row>
    <row r="9685" spans="6:11">
      <c r="F9685" s="2"/>
      <c r="G9685" s="2"/>
      <c r="H9685" s="2"/>
      <c r="I9685" s="64"/>
      <c r="J9685" s="2"/>
      <c r="K9685" s="68"/>
    </row>
    <row r="9686" spans="6:11">
      <c r="F9686" s="2"/>
      <c r="G9686" s="2"/>
      <c r="H9686" s="2"/>
      <c r="I9686" s="64"/>
      <c r="J9686" s="2"/>
      <c r="K9686" s="68"/>
    </row>
    <row r="9687" spans="6:11">
      <c r="F9687" s="2"/>
      <c r="G9687" s="2"/>
      <c r="H9687" s="2"/>
      <c r="I9687" s="64"/>
      <c r="J9687" s="2"/>
      <c r="K9687" s="68"/>
    </row>
    <row r="9688" spans="6:11">
      <c r="F9688" s="2"/>
      <c r="G9688" s="2"/>
      <c r="H9688" s="2"/>
      <c r="I9688" s="64"/>
      <c r="J9688" s="2"/>
      <c r="K9688" s="68"/>
    </row>
    <row r="9689" spans="6:11">
      <c r="F9689" s="2"/>
      <c r="G9689" s="2"/>
      <c r="H9689" s="2"/>
      <c r="I9689" s="64"/>
      <c r="J9689" s="2"/>
      <c r="K9689" s="68"/>
    </row>
    <row r="9690" spans="6:11">
      <c r="F9690" s="2"/>
      <c r="G9690" s="2"/>
      <c r="H9690" s="2"/>
      <c r="I9690" s="64"/>
      <c r="J9690" s="2"/>
      <c r="K9690" s="68"/>
    </row>
    <row r="9691" spans="6:11">
      <c r="F9691" s="2"/>
      <c r="G9691" s="2"/>
      <c r="H9691" s="2"/>
      <c r="I9691" s="64"/>
      <c r="J9691" s="2"/>
      <c r="K9691" s="68"/>
    </row>
    <row r="9692" spans="6:11">
      <c r="F9692" s="2"/>
      <c r="G9692" s="2"/>
      <c r="H9692" s="2"/>
      <c r="I9692" s="64"/>
      <c r="J9692" s="2"/>
      <c r="K9692" s="68"/>
    </row>
    <row r="9693" spans="6:11">
      <c r="F9693" s="2"/>
      <c r="G9693" s="2"/>
      <c r="H9693" s="2"/>
      <c r="I9693" s="64"/>
      <c r="J9693" s="2"/>
      <c r="K9693" s="68"/>
    </row>
    <row r="9694" spans="6:11">
      <c r="F9694" s="2"/>
      <c r="G9694" s="2"/>
      <c r="H9694" s="2"/>
      <c r="I9694" s="64"/>
      <c r="J9694" s="2"/>
      <c r="K9694" s="68"/>
    </row>
    <row r="9695" spans="6:11">
      <c r="F9695" s="2"/>
      <c r="G9695" s="2"/>
      <c r="H9695" s="2"/>
      <c r="I9695" s="64"/>
      <c r="J9695" s="2"/>
      <c r="K9695" s="68"/>
    </row>
    <row r="9696" spans="6:11">
      <c r="F9696" s="2"/>
      <c r="G9696" s="2"/>
      <c r="H9696" s="2"/>
      <c r="I9696" s="64"/>
      <c r="J9696" s="2"/>
      <c r="K9696" s="68"/>
    </row>
    <row r="9697" spans="6:11">
      <c r="F9697" s="2"/>
      <c r="G9697" s="2"/>
      <c r="H9697" s="2"/>
      <c r="I9697" s="64"/>
      <c r="J9697" s="2"/>
      <c r="K9697" s="68"/>
    </row>
    <row r="9698" spans="6:11">
      <c r="F9698" s="2"/>
      <c r="G9698" s="2"/>
      <c r="H9698" s="2"/>
      <c r="I9698" s="64"/>
      <c r="J9698" s="2"/>
      <c r="K9698" s="68"/>
    </row>
    <row r="9699" spans="6:11">
      <c r="F9699" s="2"/>
      <c r="G9699" s="2"/>
      <c r="H9699" s="2"/>
      <c r="I9699" s="64"/>
      <c r="J9699" s="2"/>
      <c r="K9699" s="68"/>
    </row>
    <row r="9700" spans="6:11">
      <c r="F9700" s="2"/>
      <c r="G9700" s="2"/>
      <c r="H9700" s="2"/>
      <c r="I9700" s="64"/>
      <c r="J9700" s="2"/>
      <c r="K9700" s="68"/>
    </row>
    <row r="9701" spans="6:11">
      <c r="F9701" s="2"/>
      <c r="G9701" s="2"/>
      <c r="H9701" s="2"/>
      <c r="I9701" s="64"/>
      <c r="J9701" s="2"/>
      <c r="K9701" s="68"/>
    </row>
    <row r="9702" spans="6:11">
      <c r="F9702" s="2"/>
      <c r="G9702" s="2"/>
      <c r="H9702" s="2"/>
      <c r="I9702" s="64"/>
      <c r="J9702" s="2"/>
      <c r="K9702" s="68"/>
    </row>
    <row r="9703" spans="6:11">
      <c r="F9703" s="2"/>
      <c r="G9703" s="2"/>
      <c r="H9703" s="2"/>
      <c r="I9703" s="64"/>
      <c r="J9703" s="2"/>
      <c r="K9703" s="68"/>
    </row>
    <row r="9704" spans="6:11">
      <c r="F9704" s="2"/>
      <c r="G9704" s="2"/>
      <c r="H9704" s="2"/>
      <c r="I9704" s="64"/>
      <c r="J9704" s="2"/>
      <c r="K9704" s="68"/>
    </row>
    <row r="9705" spans="6:11">
      <c r="F9705" s="2"/>
      <c r="G9705" s="2"/>
      <c r="H9705" s="2"/>
      <c r="I9705" s="64"/>
      <c r="J9705" s="2"/>
      <c r="K9705" s="68"/>
    </row>
    <row r="9706" spans="6:11">
      <c r="F9706" s="2"/>
      <c r="G9706" s="2"/>
      <c r="H9706" s="2"/>
      <c r="I9706" s="64"/>
      <c r="J9706" s="2"/>
      <c r="K9706" s="68"/>
    </row>
    <row r="9707" spans="6:11">
      <c r="F9707" s="2"/>
      <c r="G9707" s="2"/>
      <c r="H9707" s="2"/>
      <c r="I9707" s="64"/>
      <c r="J9707" s="2"/>
      <c r="K9707" s="68"/>
    </row>
    <row r="9708" spans="6:11">
      <c r="F9708" s="2"/>
      <c r="G9708" s="2"/>
      <c r="H9708" s="2"/>
      <c r="I9708" s="64"/>
      <c r="J9708" s="2"/>
      <c r="K9708" s="68"/>
    </row>
    <row r="9709" spans="6:11">
      <c r="F9709" s="2"/>
      <c r="G9709" s="2"/>
      <c r="H9709" s="2"/>
      <c r="I9709" s="64"/>
      <c r="J9709" s="2"/>
      <c r="K9709" s="68"/>
    </row>
    <row r="9710" spans="6:11">
      <c r="F9710" s="2"/>
      <c r="G9710" s="2"/>
      <c r="H9710" s="2"/>
      <c r="I9710" s="64"/>
      <c r="J9710" s="2"/>
      <c r="K9710" s="68"/>
    </row>
    <row r="9711" spans="6:11">
      <c r="F9711" s="2"/>
      <c r="G9711" s="2"/>
      <c r="H9711" s="2"/>
      <c r="I9711" s="64"/>
      <c r="J9711" s="2"/>
      <c r="K9711" s="68"/>
    </row>
    <row r="9712" spans="6:11">
      <c r="F9712" s="2"/>
      <c r="G9712" s="2"/>
      <c r="H9712" s="2"/>
      <c r="I9712" s="64"/>
      <c r="J9712" s="2"/>
      <c r="K9712" s="68"/>
    </row>
    <row r="9713" spans="6:11">
      <c r="F9713" s="2"/>
      <c r="G9713" s="2"/>
      <c r="H9713" s="2"/>
      <c r="I9713" s="64"/>
      <c r="J9713" s="2"/>
      <c r="K9713" s="68"/>
    </row>
    <row r="9714" spans="6:11">
      <c r="F9714" s="2"/>
      <c r="G9714" s="2"/>
      <c r="H9714" s="2"/>
      <c r="I9714" s="64"/>
      <c r="J9714" s="2"/>
      <c r="K9714" s="68"/>
    </row>
    <row r="9715" spans="6:11">
      <c r="F9715" s="2"/>
      <c r="G9715" s="2"/>
      <c r="H9715" s="2"/>
      <c r="I9715" s="64"/>
      <c r="J9715" s="2"/>
      <c r="K9715" s="68"/>
    </row>
    <row r="9716" spans="6:11">
      <c r="F9716" s="2"/>
      <c r="G9716" s="2"/>
      <c r="H9716" s="2"/>
      <c r="I9716" s="64"/>
      <c r="J9716" s="2"/>
      <c r="K9716" s="68"/>
    </row>
    <row r="9717" spans="6:11">
      <c r="F9717" s="2"/>
      <c r="G9717" s="2"/>
      <c r="H9717" s="2"/>
      <c r="I9717" s="64"/>
      <c r="J9717" s="2"/>
      <c r="K9717" s="68"/>
    </row>
    <row r="9718" spans="6:11">
      <c r="F9718" s="2"/>
      <c r="G9718" s="2"/>
      <c r="H9718" s="2"/>
      <c r="I9718" s="64"/>
      <c r="J9718" s="2"/>
      <c r="K9718" s="68"/>
    </row>
    <row r="9719" spans="6:11">
      <c r="F9719" s="2"/>
      <c r="G9719" s="2"/>
      <c r="H9719" s="2"/>
      <c r="I9719" s="64"/>
      <c r="J9719" s="2"/>
      <c r="K9719" s="68"/>
    </row>
    <row r="9720" spans="6:11">
      <c r="F9720" s="2"/>
      <c r="G9720" s="2"/>
      <c r="H9720" s="2"/>
      <c r="I9720" s="64"/>
      <c r="J9720" s="2"/>
      <c r="K9720" s="68"/>
    </row>
    <row r="9721" spans="6:11">
      <c r="F9721" s="2"/>
      <c r="G9721" s="2"/>
      <c r="H9721" s="2"/>
      <c r="I9721" s="64"/>
      <c r="J9721" s="2"/>
      <c r="K9721" s="68"/>
    </row>
    <row r="9722" spans="6:11">
      <c r="F9722" s="2"/>
      <c r="G9722" s="2"/>
      <c r="H9722" s="2"/>
      <c r="I9722" s="64"/>
      <c r="J9722" s="2"/>
      <c r="K9722" s="68"/>
    </row>
    <row r="9723" spans="6:11">
      <c r="F9723" s="2"/>
      <c r="G9723" s="2"/>
      <c r="H9723" s="2"/>
      <c r="I9723" s="64"/>
      <c r="J9723" s="2"/>
      <c r="K9723" s="68"/>
    </row>
    <row r="9724" spans="6:11">
      <c r="F9724" s="2"/>
      <c r="G9724" s="2"/>
      <c r="H9724" s="2"/>
      <c r="I9724" s="64"/>
      <c r="J9724" s="2"/>
      <c r="K9724" s="68"/>
    </row>
    <row r="9725" spans="6:11">
      <c r="F9725" s="2"/>
      <c r="G9725" s="2"/>
      <c r="H9725" s="2"/>
      <c r="I9725" s="64"/>
      <c r="J9725" s="2"/>
      <c r="K9725" s="68"/>
    </row>
    <row r="9726" spans="6:11">
      <c r="F9726" s="2"/>
      <c r="G9726" s="2"/>
      <c r="H9726" s="2"/>
      <c r="I9726" s="64"/>
      <c r="J9726" s="2"/>
      <c r="K9726" s="68"/>
    </row>
    <row r="9727" spans="6:11">
      <c r="F9727" s="2"/>
      <c r="G9727" s="2"/>
      <c r="H9727" s="2"/>
      <c r="I9727" s="64"/>
      <c r="J9727" s="2"/>
      <c r="K9727" s="68"/>
    </row>
    <row r="9728" spans="6:11">
      <c r="F9728" s="2"/>
      <c r="G9728" s="2"/>
      <c r="H9728" s="2"/>
      <c r="I9728" s="64"/>
      <c r="J9728" s="2"/>
      <c r="K9728" s="68"/>
    </row>
    <row r="9729" spans="6:11">
      <c r="F9729" s="2"/>
      <c r="G9729" s="2"/>
      <c r="H9729" s="2"/>
      <c r="I9729" s="64"/>
      <c r="J9729" s="2"/>
      <c r="K9729" s="68"/>
    </row>
    <row r="9730" spans="6:11">
      <c r="F9730" s="2"/>
      <c r="G9730" s="2"/>
      <c r="H9730" s="2"/>
      <c r="I9730" s="64"/>
      <c r="J9730" s="2"/>
      <c r="K9730" s="68"/>
    </row>
    <row r="9731" spans="6:11">
      <c r="F9731" s="2"/>
      <c r="G9731" s="2"/>
      <c r="H9731" s="2"/>
      <c r="I9731" s="64"/>
      <c r="J9731" s="2"/>
      <c r="K9731" s="68"/>
    </row>
    <row r="9732" spans="6:11">
      <c r="F9732" s="2"/>
      <c r="G9732" s="2"/>
      <c r="H9732" s="2"/>
      <c r="I9732" s="64"/>
      <c r="J9732" s="2"/>
      <c r="K9732" s="68"/>
    </row>
    <row r="9733" spans="6:11">
      <c r="F9733" s="2"/>
      <c r="G9733" s="2"/>
      <c r="H9733" s="2"/>
      <c r="I9733" s="64"/>
      <c r="J9733" s="2"/>
      <c r="K9733" s="68"/>
    </row>
    <row r="9734" spans="6:11">
      <c r="F9734" s="2"/>
      <c r="G9734" s="2"/>
      <c r="H9734" s="2"/>
      <c r="I9734" s="64"/>
      <c r="J9734" s="2"/>
      <c r="K9734" s="68"/>
    </row>
    <row r="9735" spans="6:11">
      <c r="F9735" s="2"/>
      <c r="G9735" s="2"/>
      <c r="H9735" s="2"/>
      <c r="I9735" s="64"/>
      <c r="J9735" s="2"/>
      <c r="K9735" s="68"/>
    </row>
    <row r="9736" spans="6:11">
      <c r="F9736" s="2"/>
      <c r="G9736" s="2"/>
      <c r="H9736" s="2"/>
      <c r="I9736" s="64"/>
      <c r="J9736" s="2"/>
      <c r="K9736" s="68"/>
    </row>
    <row r="9737" spans="6:11">
      <c r="F9737" s="2"/>
      <c r="G9737" s="2"/>
      <c r="H9737" s="2"/>
      <c r="I9737" s="64"/>
      <c r="J9737" s="2"/>
      <c r="K9737" s="68"/>
    </row>
    <row r="9738" spans="6:11">
      <c r="F9738" s="2"/>
      <c r="G9738" s="2"/>
      <c r="H9738" s="2"/>
      <c r="I9738" s="64"/>
      <c r="J9738" s="2"/>
      <c r="K9738" s="68"/>
    </row>
    <row r="9739" spans="6:11">
      <c r="F9739" s="2"/>
      <c r="G9739" s="2"/>
      <c r="H9739" s="2"/>
      <c r="I9739" s="64"/>
      <c r="J9739" s="2"/>
      <c r="K9739" s="68"/>
    </row>
    <row r="9740" spans="6:11">
      <c r="F9740" s="2"/>
      <c r="G9740" s="2"/>
      <c r="H9740" s="2"/>
      <c r="I9740" s="64"/>
      <c r="J9740" s="2"/>
      <c r="K9740" s="68"/>
    </row>
    <row r="9741" spans="6:11">
      <c r="F9741" s="2"/>
      <c r="G9741" s="2"/>
      <c r="H9741" s="2"/>
      <c r="I9741" s="64"/>
      <c r="J9741" s="2"/>
      <c r="K9741" s="68"/>
    </row>
    <row r="9742" spans="6:11">
      <c r="F9742" s="2"/>
      <c r="G9742" s="2"/>
      <c r="H9742" s="2"/>
      <c r="I9742" s="64"/>
      <c r="J9742" s="2"/>
      <c r="K9742" s="68"/>
    </row>
    <row r="9743" spans="6:11">
      <c r="F9743" s="2"/>
      <c r="G9743" s="2"/>
      <c r="H9743" s="2"/>
      <c r="I9743" s="64"/>
      <c r="J9743" s="2"/>
      <c r="K9743" s="68"/>
    </row>
    <row r="9744" spans="6:11">
      <c r="F9744" s="2"/>
      <c r="G9744" s="2"/>
      <c r="H9744" s="2"/>
      <c r="I9744" s="64"/>
      <c r="J9744" s="2"/>
      <c r="K9744" s="68"/>
    </row>
    <row r="9745" spans="6:11">
      <c r="F9745" s="2"/>
      <c r="G9745" s="2"/>
      <c r="H9745" s="2"/>
      <c r="I9745" s="64"/>
      <c r="J9745" s="2"/>
      <c r="K9745" s="68"/>
    </row>
    <row r="9746" spans="6:11">
      <c r="F9746" s="2"/>
      <c r="G9746" s="2"/>
      <c r="H9746" s="2"/>
      <c r="I9746" s="64"/>
      <c r="J9746" s="2"/>
      <c r="K9746" s="68"/>
    </row>
    <row r="9747" spans="6:11">
      <c r="F9747" s="2"/>
      <c r="G9747" s="2"/>
      <c r="H9747" s="2"/>
      <c r="I9747" s="64"/>
      <c r="J9747" s="2"/>
      <c r="K9747" s="68"/>
    </row>
    <row r="9748" spans="6:11">
      <c r="F9748" s="2"/>
      <c r="G9748" s="2"/>
      <c r="H9748" s="2"/>
      <c r="I9748" s="64"/>
      <c r="J9748" s="2"/>
      <c r="K9748" s="68"/>
    </row>
    <row r="9749" spans="6:11">
      <c r="F9749" s="2"/>
      <c r="G9749" s="2"/>
      <c r="H9749" s="2"/>
      <c r="I9749" s="64"/>
      <c r="J9749" s="2"/>
      <c r="K9749" s="68"/>
    </row>
    <row r="9750" spans="6:11">
      <c r="F9750" s="2"/>
      <c r="G9750" s="2"/>
      <c r="H9750" s="2"/>
      <c r="I9750" s="64"/>
      <c r="J9750" s="2"/>
      <c r="K9750" s="68"/>
    </row>
    <row r="9751" spans="6:11">
      <c r="F9751" s="2"/>
      <c r="G9751" s="2"/>
      <c r="H9751" s="2"/>
      <c r="I9751" s="64"/>
      <c r="J9751" s="2"/>
      <c r="K9751" s="68"/>
    </row>
    <row r="9752" spans="6:11">
      <c r="F9752" s="2"/>
      <c r="G9752" s="2"/>
      <c r="H9752" s="2"/>
      <c r="I9752" s="64"/>
      <c r="J9752" s="2"/>
      <c r="K9752" s="68"/>
    </row>
    <row r="9753" spans="6:11">
      <c r="F9753" s="2"/>
      <c r="G9753" s="2"/>
      <c r="H9753" s="2"/>
      <c r="I9753" s="64"/>
      <c r="J9753" s="2"/>
      <c r="K9753" s="68"/>
    </row>
    <row r="9754" spans="6:11">
      <c r="F9754" s="2"/>
      <c r="G9754" s="2"/>
      <c r="H9754" s="2"/>
      <c r="I9754" s="64"/>
      <c r="J9754" s="2"/>
      <c r="K9754" s="68"/>
    </row>
    <row r="9755" spans="6:11">
      <c r="F9755" s="2"/>
      <c r="G9755" s="2"/>
      <c r="H9755" s="2"/>
      <c r="I9755" s="64"/>
      <c r="J9755" s="2"/>
      <c r="K9755" s="68"/>
    </row>
    <row r="9756" spans="6:11">
      <c r="F9756" s="2"/>
      <c r="G9756" s="2"/>
      <c r="H9756" s="2"/>
      <c r="I9756" s="64"/>
      <c r="J9756" s="2"/>
      <c r="K9756" s="68"/>
    </row>
    <row r="9757" spans="6:11">
      <c r="F9757" s="2"/>
      <c r="G9757" s="2"/>
      <c r="H9757" s="2"/>
      <c r="I9757" s="64"/>
      <c r="J9757" s="2"/>
      <c r="K9757" s="68"/>
    </row>
    <row r="9758" spans="6:11">
      <c r="F9758" s="2"/>
      <c r="G9758" s="2"/>
      <c r="H9758" s="2"/>
      <c r="I9758" s="64"/>
      <c r="J9758" s="2"/>
      <c r="K9758" s="68"/>
    </row>
    <row r="9759" spans="6:11">
      <c r="F9759" s="2"/>
      <c r="G9759" s="2"/>
      <c r="H9759" s="2"/>
      <c r="I9759" s="64"/>
      <c r="J9759" s="2"/>
      <c r="K9759" s="68"/>
    </row>
    <row r="9760" spans="6:11">
      <c r="F9760" s="2"/>
      <c r="G9760" s="2"/>
      <c r="H9760" s="2"/>
      <c r="I9760" s="64"/>
      <c r="J9760" s="2"/>
      <c r="K9760" s="68"/>
    </row>
    <row r="9761" spans="6:11">
      <c r="F9761" s="2"/>
      <c r="G9761" s="2"/>
      <c r="H9761" s="2"/>
      <c r="I9761" s="64"/>
      <c r="J9761" s="2"/>
      <c r="K9761" s="68"/>
    </row>
    <row r="9762" spans="6:11">
      <c r="F9762" s="2"/>
      <c r="G9762" s="2"/>
      <c r="H9762" s="2"/>
      <c r="I9762" s="64"/>
      <c r="J9762" s="2"/>
      <c r="K9762" s="68"/>
    </row>
    <row r="9763" spans="6:11">
      <c r="F9763" s="2"/>
      <c r="G9763" s="2"/>
      <c r="H9763" s="2"/>
      <c r="I9763" s="64"/>
      <c r="J9763" s="2"/>
      <c r="K9763" s="68"/>
    </row>
    <row r="9764" spans="6:11">
      <c r="F9764" s="2"/>
      <c r="G9764" s="2"/>
      <c r="H9764" s="2"/>
      <c r="I9764" s="64"/>
      <c r="J9764" s="2"/>
      <c r="K9764" s="68"/>
    </row>
    <row r="9765" spans="6:11">
      <c r="F9765" s="2"/>
      <c r="G9765" s="2"/>
      <c r="H9765" s="2"/>
      <c r="I9765" s="64"/>
      <c r="J9765" s="2"/>
      <c r="K9765" s="68"/>
    </row>
    <row r="9766" spans="6:11">
      <c r="F9766" s="2"/>
      <c r="G9766" s="2"/>
      <c r="H9766" s="2"/>
      <c r="I9766" s="64"/>
      <c r="J9766" s="2"/>
      <c r="K9766" s="68"/>
    </row>
    <row r="9767" spans="6:11">
      <c r="F9767" s="2"/>
      <c r="G9767" s="2"/>
      <c r="H9767" s="2"/>
      <c r="I9767" s="64"/>
      <c r="J9767" s="2"/>
      <c r="K9767" s="68"/>
    </row>
    <row r="9768" spans="6:11">
      <c r="F9768" s="2"/>
      <c r="G9768" s="2"/>
      <c r="H9768" s="2"/>
      <c r="I9768" s="64"/>
      <c r="J9768" s="2"/>
      <c r="K9768" s="68"/>
    </row>
    <row r="9769" spans="6:11">
      <c r="F9769" s="2"/>
      <c r="G9769" s="2"/>
      <c r="H9769" s="2"/>
      <c r="I9769" s="64"/>
      <c r="J9769" s="2"/>
      <c r="K9769" s="68"/>
    </row>
    <row r="9770" spans="6:11">
      <c r="F9770" s="2"/>
      <c r="G9770" s="2"/>
      <c r="H9770" s="2"/>
      <c r="I9770" s="64"/>
      <c r="J9770" s="2"/>
      <c r="K9770" s="68"/>
    </row>
    <row r="9771" spans="6:11">
      <c r="F9771" s="2"/>
      <c r="G9771" s="2"/>
      <c r="H9771" s="2"/>
      <c r="I9771" s="64"/>
      <c r="J9771" s="2"/>
      <c r="K9771" s="68"/>
    </row>
    <row r="9772" spans="6:11">
      <c r="F9772" s="2"/>
      <c r="G9772" s="2"/>
      <c r="H9772" s="2"/>
      <c r="I9772" s="64"/>
      <c r="J9772" s="2"/>
      <c r="K9772" s="68"/>
    </row>
    <row r="9773" spans="6:11">
      <c r="F9773" s="2"/>
      <c r="G9773" s="2"/>
      <c r="H9773" s="2"/>
      <c r="I9773" s="64"/>
      <c r="J9773" s="2"/>
      <c r="K9773" s="68"/>
    </row>
    <row r="9774" spans="6:11">
      <c r="F9774" s="2"/>
      <c r="G9774" s="2"/>
      <c r="H9774" s="2"/>
      <c r="I9774" s="64"/>
      <c r="J9774" s="2"/>
      <c r="K9774" s="68"/>
    </row>
    <row r="9775" spans="6:11">
      <c r="F9775" s="2"/>
      <c r="G9775" s="2"/>
      <c r="H9775" s="2"/>
      <c r="I9775" s="64"/>
      <c r="J9775" s="2"/>
      <c r="K9775" s="68"/>
    </row>
    <row r="9776" spans="6:11">
      <c r="F9776" s="2"/>
      <c r="G9776" s="2"/>
      <c r="H9776" s="2"/>
      <c r="I9776" s="64"/>
      <c r="J9776" s="2"/>
      <c r="K9776" s="68"/>
    </row>
    <row r="9777" spans="6:11">
      <c r="F9777" s="2"/>
      <c r="G9777" s="2"/>
      <c r="H9777" s="2"/>
      <c r="I9777" s="64"/>
      <c r="J9777" s="2"/>
      <c r="K9777" s="68"/>
    </row>
    <row r="9778" spans="6:11">
      <c r="F9778" s="2"/>
      <c r="G9778" s="2"/>
      <c r="H9778" s="2"/>
      <c r="I9778" s="64"/>
      <c r="J9778" s="2"/>
      <c r="K9778" s="68"/>
    </row>
    <row r="9779" spans="6:11">
      <c r="F9779" s="2"/>
      <c r="G9779" s="2"/>
      <c r="H9779" s="2"/>
      <c r="I9779" s="64"/>
      <c r="J9779" s="2"/>
      <c r="K9779" s="68"/>
    </row>
    <row r="9780" spans="6:11">
      <c r="F9780" s="2"/>
      <c r="G9780" s="2"/>
      <c r="H9780" s="2"/>
      <c r="I9780" s="64"/>
      <c r="J9780" s="2"/>
      <c r="K9780" s="68"/>
    </row>
    <row r="9781" spans="6:11">
      <c r="F9781" s="2"/>
      <c r="G9781" s="2"/>
      <c r="H9781" s="2"/>
      <c r="I9781" s="64"/>
      <c r="J9781" s="2"/>
      <c r="K9781" s="68"/>
    </row>
    <row r="9782" spans="6:11">
      <c r="F9782" s="2"/>
      <c r="G9782" s="2"/>
      <c r="H9782" s="2"/>
      <c r="I9782" s="64"/>
      <c r="J9782" s="2"/>
      <c r="K9782" s="68"/>
    </row>
    <row r="9783" spans="6:11">
      <c r="F9783" s="2"/>
      <c r="G9783" s="2"/>
      <c r="H9783" s="2"/>
      <c r="I9783" s="64"/>
      <c r="J9783" s="2"/>
      <c r="K9783" s="68"/>
    </row>
    <row r="9784" spans="6:11">
      <c r="F9784" s="2"/>
      <c r="G9784" s="2"/>
      <c r="H9784" s="2"/>
      <c r="I9784" s="64"/>
      <c r="J9784" s="2"/>
      <c r="K9784" s="68"/>
    </row>
    <row r="9785" spans="6:11">
      <c r="F9785" s="2"/>
      <c r="G9785" s="2"/>
      <c r="H9785" s="2"/>
      <c r="I9785" s="64"/>
      <c r="J9785" s="2"/>
      <c r="K9785" s="68"/>
    </row>
    <row r="9786" spans="6:11">
      <c r="F9786" s="2"/>
      <c r="G9786" s="2"/>
      <c r="H9786" s="2"/>
      <c r="I9786" s="64"/>
      <c r="J9786" s="2"/>
      <c r="K9786" s="68"/>
    </row>
    <row r="9787" spans="6:11">
      <c r="F9787" s="2"/>
      <c r="G9787" s="2"/>
      <c r="H9787" s="2"/>
      <c r="I9787" s="64"/>
      <c r="J9787" s="2"/>
      <c r="K9787" s="68"/>
    </row>
    <row r="9788" spans="6:11">
      <c r="F9788" s="2"/>
      <c r="G9788" s="2"/>
      <c r="H9788" s="2"/>
      <c r="I9788" s="64"/>
      <c r="J9788" s="2"/>
      <c r="K9788" s="68"/>
    </row>
    <row r="9789" spans="6:11">
      <c r="F9789" s="2"/>
      <c r="G9789" s="2"/>
      <c r="H9789" s="2"/>
      <c r="I9789" s="64"/>
      <c r="J9789" s="2"/>
      <c r="K9789" s="68"/>
    </row>
    <row r="9790" spans="6:11">
      <c r="F9790" s="2"/>
      <c r="G9790" s="2"/>
      <c r="H9790" s="2"/>
      <c r="I9790" s="64"/>
      <c r="J9790" s="2"/>
      <c r="K9790" s="68"/>
    </row>
    <row r="9791" spans="6:11">
      <c r="F9791" s="2"/>
      <c r="G9791" s="2"/>
      <c r="H9791" s="2"/>
      <c r="I9791" s="64"/>
      <c r="J9791" s="2"/>
      <c r="K9791" s="68"/>
    </row>
    <row r="9792" spans="6:11">
      <c r="F9792" s="2"/>
      <c r="G9792" s="2"/>
      <c r="H9792" s="2"/>
      <c r="I9792" s="64"/>
      <c r="J9792" s="2"/>
      <c r="K9792" s="68"/>
    </row>
    <row r="9793" spans="6:11">
      <c r="F9793" s="2"/>
      <c r="G9793" s="2"/>
      <c r="H9793" s="2"/>
      <c r="I9793" s="64"/>
      <c r="J9793" s="2"/>
      <c r="K9793" s="68"/>
    </row>
    <row r="9794" spans="6:11">
      <c r="F9794" s="2"/>
      <c r="G9794" s="2"/>
      <c r="H9794" s="2"/>
      <c r="I9794" s="64"/>
      <c r="J9794" s="2"/>
      <c r="K9794" s="68"/>
    </row>
    <row r="9795" spans="6:11">
      <c r="F9795" s="2"/>
      <c r="G9795" s="2"/>
      <c r="H9795" s="2"/>
      <c r="I9795" s="64"/>
      <c r="J9795" s="2"/>
      <c r="K9795" s="68"/>
    </row>
    <row r="9796" spans="6:11">
      <c r="F9796" s="2"/>
      <c r="G9796" s="2"/>
      <c r="H9796" s="2"/>
      <c r="I9796" s="64"/>
      <c r="J9796" s="2"/>
      <c r="K9796" s="68"/>
    </row>
    <row r="9797" spans="6:11">
      <c r="F9797" s="2"/>
      <c r="G9797" s="2"/>
      <c r="H9797" s="2"/>
      <c r="I9797" s="64"/>
      <c r="J9797" s="2"/>
      <c r="K9797" s="68"/>
    </row>
    <row r="9798" spans="6:11">
      <c r="F9798" s="2"/>
      <c r="G9798" s="2"/>
      <c r="H9798" s="2"/>
      <c r="I9798" s="64"/>
      <c r="J9798" s="2"/>
      <c r="K9798" s="68"/>
    </row>
    <row r="9799" spans="6:11">
      <c r="F9799" s="2"/>
      <c r="G9799" s="2"/>
      <c r="H9799" s="2"/>
      <c r="I9799" s="64"/>
      <c r="J9799" s="2"/>
      <c r="K9799" s="68"/>
    </row>
    <row r="9800" spans="6:11">
      <c r="F9800" s="2"/>
      <c r="G9800" s="2"/>
      <c r="H9800" s="2"/>
      <c r="I9800" s="64"/>
      <c r="J9800" s="2"/>
      <c r="K9800" s="68"/>
    </row>
    <row r="9801" spans="6:11">
      <c r="F9801" s="2"/>
      <c r="G9801" s="2"/>
      <c r="H9801" s="2"/>
      <c r="I9801" s="64"/>
      <c r="J9801" s="2"/>
      <c r="K9801" s="68"/>
    </row>
    <row r="9802" spans="6:11">
      <c r="F9802" s="2"/>
      <c r="G9802" s="2"/>
      <c r="H9802" s="2"/>
      <c r="I9802" s="64"/>
      <c r="J9802" s="2"/>
      <c r="K9802" s="68"/>
    </row>
    <row r="9803" spans="6:11">
      <c r="F9803" s="2"/>
      <c r="G9803" s="2"/>
      <c r="H9803" s="2"/>
      <c r="I9803" s="64"/>
      <c r="J9803" s="2"/>
      <c r="K9803" s="68"/>
    </row>
    <row r="9804" spans="6:11">
      <c r="F9804" s="2"/>
      <c r="G9804" s="2"/>
      <c r="H9804" s="2"/>
      <c r="I9804" s="64"/>
      <c r="J9804" s="2"/>
      <c r="K9804" s="68"/>
    </row>
    <row r="9805" spans="6:11">
      <c r="F9805" s="2"/>
      <c r="G9805" s="2"/>
      <c r="H9805" s="2"/>
      <c r="I9805" s="64"/>
      <c r="J9805" s="2"/>
      <c r="K9805" s="68"/>
    </row>
    <row r="9806" spans="6:11">
      <c r="F9806" s="2"/>
      <c r="G9806" s="2"/>
      <c r="H9806" s="2"/>
      <c r="I9806" s="64"/>
      <c r="J9806" s="2"/>
      <c r="K9806" s="68"/>
    </row>
    <row r="9807" spans="6:11">
      <c r="F9807" s="2"/>
      <c r="G9807" s="2"/>
      <c r="H9807" s="2"/>
      <c r="I9807" s="64"/>
      <c r="J9807" s="2"/>
      <c r="K9807" s="68"/>
    </row>
    <row r="9808" spans="6:11">
      <c r="F9808" s="2"/>
      <c r="G9808" s="2"/>
      <c r="H9808" s="2"/>
      <c r="I9808" s="64"/>
      <c r="J9808" s="2"/>
      <c r="K9808" s="68"/>
    </row>
    <row r="9809" spans="6:11">
      <c r="F9809" s="2"/>
      <c r="G9809" s="2"/>
      <c r="H9809" s="2"/>
      <c r="I9809" s="64"/>
      <c r="J9809" s="2"/>
      <c r="K9809" s="68"/>
    </row>
    <row r="9810" spans="6:11">
      <c r="F9810" s="2"/>
      <c r="G9810" s="2"/>
      <c r="H9810" s="2"/>
      <c r="I9810" s="64"/>
      <c r="J9810" s="2"/>
      <c r="K9810" s="68"/>
    </row>
    <row r="9811" spans="6:11">
      <c r="F9811" s="2"/>
      <c r="G9811" s="2"/>
      <c r="H9811" s="2"/>
      <c r="I9811" s="64"/>
      <c r="J9811" s="2"/>
      <c r="K9811" s="68"/>
    </row>
    <row r="9812" spans="6:11">
      <c r="F9812" s="2"/>
      <c r="G9812" s="2"/>
      <c r="H9812" s="2"/>
      <c r="I9812" s="64"/>
      <c r="J9812" s="2"/>
      <c r="K9812" s="68"/>
    </row>
    <row r="9813" spans="6:11">
      <c r="F9813" s="2"/>
      <c r="G9813" s="2"/>
      <c r="H9813" s="2"/>
      <c r="I9813" s="64"/>
      <c r="J9813" s="2"/>
      <c r="K9813" s="68"/>
    </row>
    <row r="9814" spans="6:11">
      <c r="F9814" s="2"/>
      <c r="G9814" s="2"/>
      <c r="H9814" s="2"/>
      <c r="I9814" s="64"/>
      <c r="J9814" s="2"/>
      <c r="K9814" s="68"/>
    </row>
    <row r="9815" spans="6:11">
      <c r="F9815" s="2"/>
      <c r="G9815" s="2"/>
      <c r="H9815" s="2"/>
      <c r="I9815" s="64"/>
      <c r="J9815" s="2"/>
      <c r="K9815" s="68"/>
    </row>
    <row r="9816" spans="6:11">
      <c r="F9816" s="2"/>
      <c r="G9816" s="2"/>
      <c r="H9816" s="2"/>
      <c r="I9816" s="64"/>
      <c r="J9816" s="2"/>
      <c r="K9816" s="68"/>
    </row>
    <row r="9817" spans="6:11">
      <c r="F9817" s="2"/>
      <c r="G9817" s="2"/>
      <c r="H9817" s="2"/>
      <c r="I9817" s="64"/>
      <c r="J9817" s="2"/>
      <c r="K9817" s="68"/>
    </row>
    <row r="9818" spans="6:11">
      <c r="F9818" s="2"/>
      <c r="G9818" s="2"/>
      <c r="H9818" s="2"/>
      <c r="I9818" s="64"/>
      <c r="J9818" s="2"/>
      <c r="K9818" s="68"/>
    </row>
    <row r="9819" spans="6:11">
      <c r="F9819" s="2"/>
      <c r="G9819" s="2"/>
      <c r="H9819" s="2"/>
      <c r="I9819" s="64"/>
      <c r="J9819" s="2"/>
      <c r="K9819" s="68"/>
    </row>
    <row r="9820" spans="6:11">
      <c r="F9820" s="2"/>
      <c r="G9820" s="2"/>
      <c r="H9820" s="2"/>
      <c r="I9820" s="64"/>
      <c r="J9820" s="2"/>
      <c r="K9820" s="68"/>
    </row>
    <row r="9821" spans="6:11">
      <c r="F9821" s="2"/>
      <c r="G9821" s="2"/>
      <c r="H9821" s="2"/>
      <c r="I9821" s="64"/>
      <c r="J9821" s="2"/>
      <c r="K9821" s="68"/>
    </row>
    <row r="9822" spans="6:11">
      <c r="F9822" s="2"/>
      <c r="G9822" s="2"/>
      <c r="H9822" s="2"/>
      <c r="I9822" s="64"/>
      <c r="J9822" s="2"/>
      <c r="K9822" s="68"/>
    </row>
    <row r="9823" spans="6:11">
      <c r="F9823" s="2"/>
      <c r="G9823" s="2"/>
      <c r="H9823" s="2"/>
      <c r="I9823" s="64"/>
      <c r="J9823" s="2"/>
      <c r="K9823" s="68"/>
    </row>
    <row r="9824" spans="6:11">
      <c r="F9824" s="2"/>
      <c r="G9824" s="2"/>
      <c r="H9824" s="2"/>
      <c r="I9824" s="64"/>
      <c r="J9824" s="2"/>
      <c r="K9824" s="68"/>
    </row>
    <row r="9825" spans="6:11">
      <c r="F9825" s="2"/>
      <c r="G9825" s="2"/>
      <c r="H9825" s="2"/>
      <c r="I9825" s="64"/>
      <c r="J9825" s="2"/>
      <c r="K9825" s="68"/>
    </row>
    <row r="9826" spans="6:11">
      <c r="F9826" s="2"/>
      <c r="G9826" s="2"/>
      <c r="H9826" s="2"/>
      <c r="I9826" s="64"/>
      <c r="J9826" s="2"/>
      <c r="K9826" s="68"/>
    </row>
    <row r="9827" spans="6:11">
      <c r="F9827" s="2"/>
      <c r="G9827" s="2"/>
      <c r="H9827" s="2"/>
      <c r="I9827" s="64"/>
      <c r="J9827" s="2"/>
      <c r="K9827" s="68"/>
    </row>
    <row r="9828" spans="6:11">
      <c r="F9828" s="2"/>
      <c r="G9828" s="2"/>
      <c r="H9828" s="2"/>
      <c r="I9828" s="64"/>
      <c r="J9828" s="2"/>
      <c r="K9828" s="68"/>
    </row>
    <row r="9829" spans="6:11">
      <c r="F9829" s="2"/>
      <c r="G9829" s="2"/>
      <c r="H9829" s="2"/>
      <c r="I9829" s="64"/>
      <c r="J9829" s="2"/>
      <c r="K9829" s="68"/>
    </row>
    <row r="9830" spans="6:11">
      <c r="F9830" s="2"/>
      <c r="G9830" s="2"/>
      <c r="H9830" s="2"/>
      <c r="I9830" s="64"/>
      <c r="J9830" s="2"/>
      <c r="K9830" s="68"/>
    </row>
    <row r="9831" spans="6:11">
      <c r="F9831" s="2"/>
      <c r="G9831" s="2"/>
      <c r="H9831" s="2"/>
      <c r="I9831" s="64"/>
      <c r="J9831" s="2"/>
      <c r="K9831" s="68"/>
    </row>
    <row r="9832" spans="6:11">
      <c r="F9832" s="2"/>
      <c r="G9832" s="2"/>
      <c r="H9832" s="2"/>
      <c r="I9832" s="64"/>
      <c r="J9832" s="2"/>
      <c r="K9832" s="68"/>
    </row>
    <row r="9833" spans="6:11">
      <c r="F9833" s="2"/>
      <c r="G9833" s="2"/>
      <c r="H9833" s="2"/>
      <c r="I9833" s="64"/>
      <c r="J9833" s="2"/>
      <c r="K9833" s="68"/>
    </row>
    <row r="9834" spans="6:11">
      <c r="F9834" s="2"/>
      <c r="G9834" s="2"/>
      <c r="H9834" s="2"/>
      <c r="I9834" s="64"/>
      <c r="J9834" s="2"/>
      <c r="K9834" s="68"/>
    </row>
    <row r="9835" spans="6:11">
      <c r="F9835" s="2"/>
      <c r="G9835" s="2"/>
      <c r="H9835" s="2"/>
      <c r="I9835" s="64"/>
      <c r="J9835" s="2"/>
      <c r="K9835" s="68"/>
    </row>
    <row r="9836" spans="6:11">
      <c r="F9836" s="2"/>
      <c r="G9836" s="2"/>
      <c r="H9836" s="2"/>
      <c r="I9836" s="64"/>
      <c r="J9836" s="2"/>
      <c r="K9836" s="68"/>
    </row>
    <row r="9837" spans="6:11">
      <c r="F9837" s="2"/>
      <c r="G9837" s="2"/>
      <c r="H9837" s="2"/>
      <c r="I9837" s="64"/>
      <c r="J9837" s="2"/>
      <c r="K9837" s="68"/>
    </row>
    <row r="9838" spans="6:11">
      <c r="F9838" s="2"/>
      <c r="G9838" s="2"/>
      <c r="H9838" s="2"/>
      <c r="I9838" s="64"/>
      <c r="J9838" s="2"/>
      <c r="K9838" s="68"/>
    </row>
    <row r="9839" spans="6:11">
      <c r="F9839" s="2"/>
      <c r="G9839" s="2"/>
      <c r="H9839" s="2"/>
      <c r="I9839" s="64"/>
      <c r="J9839" s="2"/>
      <c r="K9839" s="68"/>
    </row>
    <row r="9840" spans="6:11">
      <c r="F9840" s="2"/>
      <c r="G9840" s="2"/>
      <c r="H9840" s="2"/>
      <c r="I9840" s="64"/>
      <c r="J9840" s="2"/>
      <c r="K9840" s="68"/>
    </row>
    <row r="9841" spans="6:11">
      <c r="F9841" s="2"/>
      <c r="G9841" s="2"/>
      <c r="H9841" s="2"/>
      <c r="I9841" s="64"/>
      <c r="J9841" s="2"/>
      <c r="K9841" s="68"/>
    </row>
    <row r="9842" spans="6:11">
      <c r="F9842" s="2"/>
      <c r="G9842" s="2"/>
      <c r="H9842" s="2"/>
      <c r="I9842" s="64"/>
      <c r="J9842" s="2"/>
      <c r="K9842" s="68"/>
    </row>
    <row r="9843" spans="6:11">
      <c r="F9843" s="2"/>
      <c r="G9843" s="2"/>
      <c r="H9843" s="2"/>
      <c r="I9843" s="64"/>
      <c r="J9843" s="2"/>
      <c r="K9843" s="68"/>
    </row>
    <row r="9844" spans="6:11">
      <c r="F9844" s="2"/>
      <c r="G9844" s="2"/>
      <c r="H9844" s="2"/>
      <c r="I9844" s="64"/>
      <c r="J9844" s="2"/>
      <c r="K9844" s="68"/>
    </row>
    <row r="9845" spans="6:11">
      <c r="F9845" s="2"/>
      <c r="G9845" s="2"/>
      <c r="H9845" s="2"/>
      <c r="I9845" s="64"/>
      <c r="J9845" s="2"/>
      <c r="K9845" s="68"/>
    </row>
    <row r="9846" spans="6:11">
      <c r="F9846" s="2"/>
      <c r="G9846" s="2"/>
      <c r="H9846" s="2"/>
      <c r="I9846" s="64"/>
      <c r="J9846" s="2"/>
      <c r="K9846" s="68"/>
    </row>
    <row r="9847" spans="6:11">
      <c r="F9847" s="2"/>
      <c r="G9847" s="2"/>
      <c r="H9847" s="2"/>
      <c r="I9847" s="64"/>
      <c r="J9847" s="2"/>
      <c r="K9847" s="68"/>
    </row>
    <row r="9848" spans="6:11">
      <c r="F9848" s="2"/>
      <c r="G9848" s="2"/>
      <c r="H9848" s="2"/>
      <c r="I9848" s="64"/>
      <c r="J9848" s="2"/>
      <c r="K9848" s="68"/>
    </row>
    <row r="9849" spans="6:11">
      <c r="F9849" s="2"/>
      <c r="G9849" s="2"/>
      <c r="H9849" s="2"/>
      <c r="I9849" s="64"/>
      <c r="J9849" s="2"/>
      <c r="K9849" s="68"/>
    </row>
    <row r="9850" spans="6:11">
      <c r="F9850" s="2"/>
      <c r="G9850" s="2"/>
      <c r="H9850" s="2"/>
      <c r="I9850" s="64"/>
      <c r="J9850" s="2"/>
      <c r="K9850" s="68"/>
    </row>
    <row r="9851" spans="6:11">
      <c r="F9851" s="2"/>
      <c r="G9851" s="2"/>
      <c r="H9851" s="2"/>
      <c r="I9851" s="64"/>
      <c r="J9851" s="2"/>
      <c r="K9851" s="68"/>
    </row>
    <row r="9852" spans="6:11">
      <c r="F9852" s="2"/>
      <c r="G9852" s="2"/>
      <c r="H9852" s="2"/>
      <c r="I9852" s="64"/>
      <c r="J9852" s="2"/>
      <c r="K9852" s="68"/>
    </row>
    <row r="9853" spans="6:11">
      <c r="F9853" s="2"/>
      <c r="G9853" s="2"/>
      <c r="H9853" s="2"/>
      <c r="I9853" s="64"/>
      <c r="J9853" s="2"/>
      <c r="K9853" s="68"/>
    </row>
    <row r="9854" spans="6:11">
      <c r="F9854" s="2"/>
      <c r="G9854" s="2"/>
      <c r="H9854" s="2"/>
      <c r="I9854" s="64"/>
      <c r="J9854" s="2"/>
      <c r="K9854" s="68"/>
    </row>
    <row r="9855" spans="6:11">
      <c r="F9855" s="2"/>
      <c r="G9855" s="2"/>
      <c r="H9855" s="2"/>
      <c r="I9855" s="64"/>
      <c r="J9855" s="2"/>
      <c r="K9855" s="68"/>
    </row>
    <row r="9856" spans="6:11">
      <c r="F9856" s="2"/>
      <c r="G9856" s="2"/>
      <c r="H9856" s="2"/>
      <c r="I9856" s="64"/>
      <c r="J9856" s="2"/>
      <c r="K9856" s="68"/>
    </row>
    <row r="9857" spans="6:11">
      <c r="F9857" s="2"/>
      <c r="G9857" s="2"/>
      <c r="H9857" s="2"/>
      <c r="I9857" s="64"/>
      <c r="J9857" s="2"/>
      <c r="K9857" s="68"/>
    </row>
    <row r="9858" spans="6:11">
      <c r="F9858" s="2"/>
      <c r="G9858" s="2"/>
      <c r="H9858" s="2"/>
      <c r="I9858" s="64"/>
      <c r="J9858" s="2"/>
      <c r="K9858" s="68"/>
    </row>
    <row r="9859" spans="6:11">
      <c r="F9859" s="2"/>
      <c r="G9859" s="2"/>
      <c r="H9859" s="2"/>
      <c r="I9859" s="64"/>
      <c r="J9859" s="2"/>
      <c r="K9859" s="68"/>
    </row>
    <row r="9860" spans="6:11">
      <c r="F9860" s="2"/>
      <c r="G9860" s="2"/>
      <c r="H9860" s="2"/>
      <c r="I9860" s="64"/>
      <c r="J9860" s="2"/>
      <c r="K9860" s="68"/>
    </row>
    <row r="9861" spans="6:11">
      <c r="F9861" s="2"/>
      <c r="G9861" s="2"/>
      <c r="H9861" s="2"/>
      <c r="I9861" s="64"/>
      <c r="J9861" s="2"/>
      <c r="K9861" s="68"/>
    </row>
    <row r="9862" spans="6:11">
      <c r="F9862" s="2"/>
      <c r="G9862" s="2"/>
      <c r="H9862" s="2"/>
      <c r="I9862" s="64"/>
      <c r="J9862" s="2"/>
      <c r="K9862" s="68"/>
    </row>
    <row r="9863" spans="6:11">
      <c r="F9863" s="2"/>
      <c r="G9863" s="2"/>
      <c r="H9863" s="2"/>
      <c r="I9863" s="64"/>
      <c r="J9863" s="2"/>
      <c r="K9863" s="68"/>
    </row>
    <row r="9864" spans="6:11">
      <c r="F9864" s="2"/>
      <c r="G9864" s="2"/>
      <c r="H9864" s="2"/>
      <c r="I9864" s="64"/>
      <c r="J9864" s="2"/>
      <c r="K9864" s="68"/>
    </row>
    <row r="9865" spans="6:11">
      <c r="F9865" s="2"/>
      <c r="G9865" s="2"/>
      <c r="H9865" s="2"/>
      <c r="I9865" s="64"/>
      <c r="J9865" s="2"/>
      <c r="K9865" s="68"/>
    </row>
    <row r="9866" spans="6:11">
      <c r="F9866" s="2"/>
      <c r="G9866" s="2"/>
      <c r="H9866" s="2"/>
      <c r="I9866" s="64"/>
      <c r="J9866" s="2"/>
      <c r="K9866" s="68"/>
    </row>
    <row r="9867" spans="6:11">
      <c r="F9867" s="2"/>
      <c r="G9867" s="2"/>
      <c r="H9867" s="2"/>
      <c r="I9867" s="64"/>
      <c r="J9867" s="2"/>
      <c r="K9867" s="68"/>
    </row>
    <row r="9868" spans="6:11">
      <c r="F9868" s="2"/>
      <c r="G9868" s="2"/>
      <c r="H9868" s="2"/>
      <c r="I9868" s="64"/>
      <c r="J9868" s="2"/>
      <c r="K9868" s="68"/>
    </row>
    <row r="9869" spans="6:11">
      <c r="F9869" s="2"/>
      <c r="G9869" s="2"/>
      <c r="H9869" s="2"/>
      <c r="I9869" s="64"/>
      <c r="J9869" s="2"/>
      <c r="K9869" s="68"/>
    </row>
    <row r="9870" spans="6:11">
      <c r="F9870" s="2"/>
      <c r="G9870" s="2"/>
      <c r="H9870" s="2"/>
      <c r="I9870" s="64"/>
      <c r="J9870" s="2"/>
      <c r="K9870" s="68"/>
    </row>
    <row r="9871" spans="6:11">
      <c r="F9871" s="2"/>
      <c r="G9871" s="2"/>
      <c r="H9871" s="2"/>
      <c r="I9871" s="64"/>
      <c r="J9871" s="2"/>
      <c r="K9871" s="68"/>
    </row>
    <row r="9872" spans="6:11">
      <c r="F9872" s="2"/>
      <c r="G9872" s="2"/>
      <c r="H9872" s="2"/>
      <c r="I9872" s="64"/>
      <c r="J9872" s="2"/>
      <c r="K9872" s="68"/>
    </row>
    <row r="9873" spans="6:11">
      <c r="F9873" s="2"/>
      <c r="G9873" s="2"/>
      <c r="H9873" s="2"/>
      <c r="I9873" s="64"/>
      <c r="J9873" s="2"/>
      <c r="K9873" s="68"/>
    </row>
    <row r="9874" spans="6:11">
      <c r="F9874" s="2"/>
      <c r="G9874" s="2"/>
      <c r="H9874" s="2"/>
      <c r="I9874" s="64"/>
      <c r="J9874" s="2"/>
      <c r="K9874" s="68"/>
    </row>
    <row r="9875" spans="6:11">
      <c r="F9875" s="2"/>
      <c r="G9875" s="2"/>
      <c r="H9875" s="2"/>
      <c r="I9875" s="64"/>
      <c r="J9875" s="2"/>
      <c r="K9875" s="68"/>
    </row>
    <row r="9876" spans="6:11">
      <c r="F9876" s="2"/>
      <c r="G9876" s="2"/>
      <c r="H9876" s="2"/>
      <c r="I9876" s="64"/>
      <c r="J9876" s="2"/>
      <c r="K9876" s="68"/>
    </row>
    <row r="9877" spans="6:11">
      <c r="F9877" s="2"/>
      <c r="G9877" s="2"/>
      <c r="H9877" s="2"/>
      <c r="I9877" s="64"/>
      <c r="J9877" s="2"/>
      <c r="K9877" s="68"/>
    </row>
    <row r="9878" spans="6:11">
      <c r="F9878" s="2"/>
      <c r="G9878" s="2"/>
      <c r="H9878" s="2"/>
      <c r="I9878" s="64"/>
      <c r="J9878" s="2"/>
      <c r="K9878" s="68"/>
    </row>
    <row r="9879" spans="6:11">
      <c r="F9879" s="2"/>
      <c r="G9879" s="2"/>
      <c r="H9879" s="2"/>
      <c r="I9879" s="64"/>
      <c r="J9879" s="2"/>
      <c r="K9879" s="68"/>
    </row>
    <row r="9880" spans="6:11">
      <c r="F9880" s="2"/>
      <c r="G9880" s="2"/>
      <c r="H9880" s="2"/>
      <c r="I9880" s="64"/>
      <c r="J9880" s="2"/>
      <c r="K9880" s="68"/>
    </row>
    <row r="9881" spans="6:11">
      <c r="F9881" s="2"/>
      <c r="G9881" s="2"/>
      <c r="H9881" s="2"/>
      <c r="I9881" s="64"/>
      <c r="J9881" s="2"/>
      <c r="K9881" s="68"/>
    </row>
    <row r="9882" spans="6:11">
      <c r="F9882" s="2"/>
      <c r="G9882" s="2"/>
      <c r="H9882" s="2"/>
      <c r="I9882" s="64"/>
      <c r="J9882" s="2"/>
      <c r="K9882" s="68"/>
    </row>
    <row r="9883" spans="6:11">
      <c r="F9883" s="2"/>
      <c r="G9883" s="2"/>
      <c r="H9883" s="2"/>
      <c r="I9883" s="64"/>
      <c r="J9883" s="2"/>
      <c r="K9883" s="68"/>
    </row>
    <row r="9884" spans="6:11">
      <c r="F9884" s="2"/>
      <c r="G9884" s="2"/>
      <c r="H9884" s="2"/>
      <c r="I9884" s="64"/>
      <c r="J9884" s="2"/>
      <c r="K9884" s="68"/>
    </row>
    <row r="9885" spans="6:11">
      <c r="F9885" s="2"/>
      <c r="G9885" s="2"/>
      <c r="H9885" s="2"/>
      <c r="I9885" s="64"/>
      <c r="J9885" s="2"/>
      <c r="K9885" s="68"/>
    </row>
    <row r="9886" spans="6:11">
      <c r="F9886" s="2"/>
      <c r="G9886" s="2"/>
      <c r="H9886" s="2"/>
      <c r="I9886" s="64"/>
      <c r="J9886" s="2"/>
      <c r="K9886" s="68"/>
    </row>
    <row r="9887" spans="6:11">
      <c r="F9887" s="2"/>
      <c r="G9887" s="2"/>
      <c r="H9887" s="2"/>
      <c r="I9887" s="64"/>
      <c r="J9887" s="2"/>
      <c r="K9887" s="68"/>
    </row>
    <row r="9888" spans="6:11">
      <c r="F9888" s="2"/>
      <c r="G9888" s="2"/>
      <c r="H9888" s="2"/>
      <c r="I9888" s="64"/>
      <c r="J9888" s="2"/>
      <c r="K9888" s="68"/>
    </row>
    <row r="9889" spans="6:11">
      <c r="F9889" s="2"/>
      <c r="G9889" s="2"/>
      <c r="H9889" s="2"/>
      <c r="I9889" s="64"/>
      <c r="J9889" s="2"/>
      <c r="K9889" s="68"/>
    </row>
    <row r="9890" spans="6:11">
      <c r="F9890" s="2"/>
      <c r="G9890" s="2"/>
      <c r="H9890" s="2"/>
      <c r="I9890" s="64"/>
      <c r="J9890" s="2"/>
      <c r="K9890" s="68"/>
    </row>
    <row r="9891" spans="6:11">
      <c r="F9891" s="2"/>
      <c r="G9891" s="2"/>
      <c r="H9891" s="2"/>
      <c r="I9891" s="64"/>
      <c r="J9891" s="2"/>
      <c r="K9891" s="68"/>
    </row>
    <row r="9892" spans="6:11">
      <c r="F9892" s="2"/>
      <c r="G9892" s="2"/>
      <c r="H9892" s="2"/>
      <c r="I9892" s="64"/>
      <c r="J9892" s="2"/>
      <c r="K9892" s="68"/>
    </row>
    <row r="9893" spans="6:11">
      <c r="F9893" s="2"/>
      <c r="G9893" s="2"/>
      <c r="H9893" s="2"/>
      <c r="I9893" s="64"/>
      <c r="J9893" s="2"/>
      <c r="K9893" s="68"/>
    </row>
    <row r="9894" spans="6:11">
      <c r="F9894" s="2"/>
      <c r="G9894" s="2"/>
      <c r="H9894" s="2"/>
      <c r="I9894" s="64"/>
      <c r="J9894" s="2"/>
      <c r="K9894" s="68"/>
    </row>
    <row r="9895" spans="6:11">
      <c r="F9895" s="2"/>
      <c r="G9895" s="2"/>
      <c r="H9895" s="2"/>
      <c r="I9895" s="64"/>
      <c r="J9895" s="2"/>
      <c r="K9895" s="68"/>
    </row>
    <row r="9896" spans="6:11">
      <c r="F9896" s="2"/>
      <c r="G9896" s="2"/>
      <c r="H9896" s="2"/>
      <c r="I9896" s="64"/>
      <c r="J9896" s="2"/>
      <c r="K9896" s="68"/>
    </row>
    <row r="9897" spans="6:11">
      <c r="F9897" s="2"/>
      <c r="G9897" s="2"/>
      <c r="H9897" s="2"/>
      <c r="I9897" s="64"/>
      <c r="J9897" s="2"/>
      <c r="K9897" s="68"/>
    </row>
    <row r="9898" spans="6:11">
      <c r="F9898" s="2"/>
      <c r="G9898" s="2"/>
      <c r="H9898" s="2"/>
      <c r="I9898" s="64"/>
      <c r="J9898" s="2"/>
      <c r="K9898" s="68"/>
    </row>
    <row r="9899" spans="6:11">
      <c r="F9899" s="2"/>
      <c r="G9899" s="2"/>
      <c r="H9899" s="2"/>
      <c r="I9899" s="64"/>
      <c r="J9899" s="2"/>
      <c r="K9899" s="68"/>
    </row>
    <row r="9900" spans="6:11">
      <c r="F9900" s="2"/>
      <c r="G9900" s="2"/>
      <c r="H9900" s="2"/>
      <c r="I9900" s="64"/>
      <c r="J9900" s="2"/>
      <c r="K9900" s="68"/>
    </row>
    <row r="9901" spans="6:11">
      <c r="F9901" s="2"/>
      <c r="G9901" s="2"/>
      <c r="H9901" s="2"/>
      <c r="I9901" s="64"/>
      <c r="J9901" s="2"/>
      <c r="K9901" s="68"/>
    </row>
    <row r="9902" spans="6:11">
      <c r="F9902" s="2"/>
      <c r="G9902" s="2"/>
      <c r="H9902" s="2"/>
      <c r="I9902" s="64"/>
      <c r="J9902" s="2"/>
      <c r="K9902" s="68"/>
    </row>
    <row r="9903" spans="6:11">
      <c r="F9903" s="2"/>
      <c r="G9903" s="2"/>
      <c r="H9903" s="2"/>
      <c r="I9903" s="64"/>
      <c r="J9903" s="2"/>
      <c r="K9903" s="68"/>
    </row>
    <row r="9904" spans="6:11">
      <c r="F9904" s="2"/>
      <c r="G9904" s="2"/>
      <c r="H9904" s="2"/>
      <c r="I9904" s="64"/>
      <c r="J9904" s="2"/>
      <c r="K9904" s="68"/>
    </row>
    <row r="9905" spans="6:11">
      <c r="F9905" s="2"/>
      <c r="G9905" s="2"/>
      <c r="H9905" s="2"/>
      <c r="I9905" s="64"/>
      <c r="J9905" s="2"/>
      <c r="K9905" s="68"/>
    </row>
    <row r="9906" spans="6:11">
      <c r="F9906" s="2"/>
      <c r="G9906" s="2"/>
      <c r="H9906" s="2"/>
      <c r="I9906" s="64"/>
      <c r="J9906" s="2"/>
      <c r="K9906" s="68"/>
    </row>
    <row r="9907" spans="6:11">
      <c r="F9907" s="2"/>
      <c r="G9907" s="2"/>
      <c r="H9907" s="2"/>
      <c r="I9907" s="64"/>
      <c r="J9907" s="2"/>
      <c r="K9907" s="68"/>
    </row>
    <row r="9908" spans="6:11">
      <c r="F9908" s="2"/>
      <c r="G9908" s="2"/>
      <c r="H9908" s="2"/>
      <c r="I9908" s="64"/>
      <c r="J9908" s="2"/>
      <c r="K9908" s="68"/>
    </row>
    <row r="9909" spans="6:11">
      <c r="F9909" s="2"/>
      <c r="G9909" s="2"/>
      <c r="H9909" s="2"/>
      <c r="I9909" s="64"/>
      <c r="J9909" s="2"/>
      <c r="K9909" s="68"/>
    </row>
    <row r="9910" spans="6:11">
      <c r="F9910" s="2"/>
      <c r="G9910" s="2"/>
      <c r="H9910" s="2"/>
      <c r="I9910" s="64"/>
      <c r="J9910" s="2"/>
      <c r="K9910" s="68"/>
    </row>
    <row r="9911" spans="6:11">
      <c r="F9911" s="2"/>
      <c r="G9911" s="2"/>
      <c r="H9911" s="2"/>
      <c r="I9911" s="64"/>
      <c r="J9911" s="2"/>
      <c r="K9911" s="68"/>
    </row>
    <row r="9912" spans="6:11">
      <c r="F9912" s="2"/>
      <c r="G9912" s="2"/>
      <c r="H9912" s="2"/>
      <c r="I9912" s="64"/>
      <c r="J9912" s="2"/>
      <c r="K9912" s="68"/>
    </row>
    <row r="9913" spans="6:11">
      <c r="F9913" s="2"/>
      <c r="G9913" s="2"/>
      <c r="H9913" s="2"/>
      <c r="I9913" s="64"/>
      <c r="J9913" s="2"/>
      <c r="K9913" s="68"/>
    </row>
    <row r="9914" spans="6:11">
      <c r="F9914" s="2"/>
      <c r="G9914" s="2"/>
      <c r="H9914" s="2"/>
      <c r="I9914" s="64"/>
      <c r="J9914" s="2"/>
      <c r="K9914" s="68"/>
    </row>
    <row r="9915" spans="6:11">
      <c r="F9915" s="2"/>
      <c r="G9915" s="2"/>
      <c r="H9915" s="2"/>
      <c r="I9915" s="64"/>
      <c r="J9915" s="2"/>
      <c r="K9915" s="68"/>
    </row>
    <row r="9916" spans="6:11">
      <c r="F9916" s="2"/>
      <c r="G9916" s="2"/>
      <c r="H9916" s="2"/>
      <c r="I9916" s="64"/>
      <c r="J9916" s="2"/>
      <c r="K9916" s="68"/>
    </row>
    <row r="9917" spans="6:11">
      <c r="F9917" s="2"/>
      <c r="G9917" s="2"/>
      <c r="H9917" s="2"/>
      <c r="I9917" s="64"/>
      <c r="J9917" s="2"/>
      <c r="K9917" s="68"/>
    </row>
    <row r="9918" spans="6:11">
      <c r="F9918" s="2"/>
      <c r="G9918" s="2"/>
      <c r="H9918" s="2"/>
      <c r="I9918" s="64"/>
      <c r="J9918" s="2"/>
      <c r="K9918" s="68"/>
    </row>
    <row r="9919" spans="6:11">
      <c r="F9919" s="2"/>
      <c r="G9919" s="2"/>
      <c r="H9919" s="2"/>
      <c r="I9919" s="64"/>
      <c r="J9919" s="2"/>
      <c r="K9919" s="68"/>
    </row>
    <row r="9920" spans="6:11">
      <c r="F9920" s="2"/>
      <c r="G9920" s="2"/>
      <c r="H9920" s="2"/>
      <c r="I9920" s="64"/>
      <c r="J9920" s="2"/>
      <c r="K9920" s="68"/>
    </row>
    <row r="9921" spans="6:11">
      <c r="F9921" s="2"/>
      <c r="G9921" s="2"/>
      <c r="H9921" s="2"/>
      <c r="I9921" s="64"/>
      <c r="J9921" s="2"/>
      <c r="K9921" s="68"/>
    </row>
    <row r="9922" spans="6:11">
      <c r="F9922" s="2"/>
      <c r="G9922" s="2"/>
      <c r="H9922" s="2"/>
      <c r="I9922" s="64"/>
      <c r="J9922" s="2"/>
      <c r="K9922" s="68"/>
    </row>
    <row r="9923" spans="6:11">
      <c r="F9923" s="2"/>
      <c r="G9923" s="2"/>
      <c r="H9923" s="2"/>
      <c r="I9923" s="64"/>
      <c r="J9923" s="2"/>
      <c r="K9923" s="68"/>
    </row>
    <row r="9924" spans="6:11">
      <c r="F9924" s="2"/>
      <c r="G9924" s="2"/>
      <c r="H9924" s="2"/>
      <c r="I9924" s="64"/>
      <c r="J9924" s="2"/>
      <c r="K9924" s="68"/>
    </row>
    <row r="9925" spans="6:11">
      <c r="F9925" s="2"/>
      <c r="G9925" s="2"/>
      <c r="H9925" s="2"/>
      <c r="I9925" s="64"/>
      <c r="J9925" s="2"/>
      <c r="K9925" s="68"/>
    </row>
    <row r="9926" spans="6:11">
      <c r="F9926" s="2"/>
      <c r="G9926" s="2"/>
      <c r="H9926" s="2"/>
      <c r="I9926" s="64"/>
      <c r="J9926" s="2"/>
      <c r="K9926" s="68"/>
    </row>
    <row r="9927" spans="6:11">
      <c r="F9927" s="2"/>
      <c r="G9927" s="2"/>
      <c r="H9927" s="2"/>
      <c r="I9927" s="64"/>
      <c r="J9927" s="2"/>
      <c r="K9927" s="68"/>
    </row>
    <row r="9928" spans="6:11">
      <c r="F9928" s="2"/>
      <c r="G9928" s="2"/>
      <c r="H9928" s="2"/>
      <c r="I9928" s="64"/>
      <c r="J9928" s="2"/>
      <c r="K9928" s="68"/>
    </row>
    <row r="9929" spans="6:11">
      <c r="F9929" s="2"/>
      <c r="G9929" s="2"/>
      <c r="H9929" s="2"/>
      <c r="I9929" s="64"/>
      <c r="J9929" s="2"/>
      <c r="K9929" s="68"/>
    </row>
    <row r="9930" spans="6:11">
      <c r="F9930" s="2"/>
      <c r="G9930" s="2"/>
      <c r="H9930" s="2"/>
      <c r="I9930" s="64"/>
      <c r="J9930" s="2"/>
      <c r="K9930" s="68"/>
    </row>
    <row r="9931" spans="6:11">
      <c r="F9931" s="2"/>
      <c r="G9931" s="2"/>
      <c r="H9931" s="2"/>
      <c r="I9931" s="64"/>
      <c r="J9931" s="2"/>
      <c r="K9931" s="68"/>
    </row>
    <row r="9932" spans="6:11">
      <c r="F9932" s="2"/>
      <c r="G9932" s="2"/>
      <c r="H9932" s="2"/>
      <c r="I9932" s="64"/>
      <c r="J9932" s="2"/>
      <c r="K9932" s="68"/>
    </row>
    <row r="9933" spans="6:11">
      <c r="F9933" s="2"/>
      <c r="G9933" s="2"/>
      <c r="H9933" s="2"/>
      <c r="I9933" s="64"/>
      <c r="J9933" s="2"/>
      <c r="K9933" s="68"/>
    </row>
    <row r="9934" spans="6:11">
      <c r="F9934" s="2"/>
      <c r="G9934" s="2"/>
      <c r="H9934" s="2"/>
      <c r="I9934" s="64"/>
      <c r="J9934" s="2"/>
      <c r="K9934" s="68"/>
    </row>
    <row r="9935" spans="6:11">
      <c r="F9935" s="2"/>
      <c r="G9935" s="2"/>
      <c r="H9935" s="2"/>
      <c r="I9935" s="64"/>
      <c r="J9935" s="2"/>
      <c r="K9935" s="68"/>
    </row>
    <row r="9936" spans="6:11">
      <c r="F9936" s="2"/>
      <c r="G9936" s="2"/>
      <c r="H9936" s="2"/>
      <c r="I9936" s="64"/>
      <c r="J9936" s="2"/>
      <c r="K9936" s="68"/>
    </row>
    <row r="9937" spans="6:11">
      <c r="F9937" s="2"/>
      <c r="G9937" s="2"/>
      <c r="H9937" s="2"/>
      <c r="I9937" s="64"/>
      <c r="J9937" s="2"/>
      <c r="K9937" s="68"/>
    </row>
    <row r="9938" spans="6:11">
      <c r="F9938" s="2"/>
      <c r="G9938" s="2"/>
      <c r="H9938" s="2"/>
      <c r="I9938" s="64"/>
      <c r="J9938" s="2"/>
      <c r="K9938" s="68"/>
    </row>
    <row r="9939" spans="6:11">
      <c r="F9939" s="2"/>
      <c r="G9939" s="2"/>
      <c r="H9939" s="2"/>
      <c r="I9939" s="64"/>
      <c r="J9939" s="2"/>
      <c r="K9939" s="68"/>
    </row>
    <row r="9940" spans="6:11">
      <c r="F9940" s="2"/>
      <c r="G9940" s="2"/>
      <c r="H9940" s="2"/>
      <c r="I9940" s="64"/>
      <c r="J9940" s="2"/>
      <c r="K9940" s="68"/>
    </row>
    <row r="9941" spans="6:11">
      <c r="F9941" s="2"/>
      <c r="G9941" s="2"/>
      <c r="H9941" s="2"/>
      <c r="I9941" s="64"/>
      <c r="J9941" s="2"/>
      <c r="K9941" s="68"/>
    </row>
    <row r="9942" spans="6:11">
      <c r="F9942" s="2"/>
      <c r="G9942" s="2"/>
      <c r="H9942" s="2"/>
      <c r="I9942" s="64"/>
      <c r="J9942" s="2"/>
      <c r="K9942" s="68"/>
    </row>
    <row r="9943" spans="6:11">
      <c r="F9943" s="2"/>
      <c r="G9943" s="2"/>
      <c r="H9943" s="2"/>
      <c r="I9943" s="64"/>
      <c r="J9943" s="2"/>
      <c r="K9943" s="68"/>
    </row>
    <row r="9944" spans="6:11">
      <c r="F9944" s="2"/>
      <c r="G9944" s="2"/>
      <c r="H9944" s="2"/>
      <c r="I9944" s="64"/>
      <c r="J9944" s="2"/>
      <c r="K9944" s="68"/>
    </row>
    <row r="9945" spans="6:11">
      <c r="F9945" s="2"/>
      <c r="G9945" s="2"/>
      <c r="H9945" s="2"/>
      <c r="I9945" s="64"/>
      <c r="J9945" s="2"/>
      <c r="K9945" s="68"/>
    </row>
    <row r="9946" spans="6:11">
      <c r="F9946" s="2"/>
      <c r="G9946" s="2"/>
      <c r="H9946" s="2"/>
      <c r="I9946" s="64"/>
      <c r="J9946" s="2"/>
      <c r="K9946" s="68"/>
    </row>
    <row r="9947" spans="6:11">
      <c r="F9947" s="2"/>
      <c r="G9947" s="2"/>
      <c r="H9947" s="2"/>
      <c r="I9947" s="64"/>
      <c r="J9947" s="2"/>
      <c r="K9947" s="68"/>
    </row>
    <row r="9948" spans="6:11">
      <c r="F9948" s="2"/>
      <c r="G9948" s="2"/>
      <c r="H9948" s="2"/>
      <c r="I9948" s="64"/>
      <c r="J9948" s="2"/>
      <c r="K9948" s="68"/>
    </row>
    <row r="9949" spans="6:11">
      <c r="F9949" s="2"/>
      <c r="G9949" s="2"/>
      <c r="H9949" s="2"/>
      <c r="I9949" s="64"/>
      <c r="J9949" s="2"/>
      <c r="K9949" s="68"/>
    </row>
    <row r="9950" spans="6:11">
      <c r="F9950" s="2"/>
      <c r="G9950" s="2"/>
      <c r="H9950" s="2"/>
      <c r="I9950" s="64"/>
      <c r="J9950" s="2"/>
      <c r="K9950" s="68"/>
    </row>
    <row r="9951" spans="6:11">
      <c r="F9951" s="2"/>
      <c r="G9951" s="2"/>
      <c r="H9951" s="2"/>
      <c r="I9951" s="64"/>
      <c r="J9951" s="2"/>
      <c r="K9951" s="68"/>
    </row>
    <row r="9952" spans="6:11">
      <c r="F9952" s="2"/>
      <c r="G9952" s="2"/>
      <c r="H9952" s="2"/>
      <c r="I9952" s="64"/>
      <c r="J9952" s="2"/>
      <c r="K9952" s="68"/>
    </row>
    <row r="9953" spans="6:11">
      <c r="F9953" s="2"/>
      <c r="G9953" s="2"/>
      <c r="H9953" s="2"/>
      <c r="I9953" s="64"/>
      <c r="J9953" s="2"/>
      <c r="K9953" s="68"/>
    </row>
    <row r="9954" spans="6:11">
      <c r="F9954" s="2"/>
      <c r="G9954" s="2"/>
      <c r="H9954" s="2"/>
      <c r="I9954" s="64"/>
      <c r="J9954" s="2"/>
      <c r="K9954" s="68"/>
    </row>
    <row r="9955" spans="6:11">
      <c r="F9955" s="2"/>
      <c r="G9955" s="2"/>
      <c r="H9955" s="2"/>
      <c r="I9955" s="64"/>
      <c r="J9955" s="2"/>
      <c r="K9955" s="68"/>
    </row>
    <row r="9956" spans="6:11">
      <c r="F9956" s="2"/>
      <c r="G9956" s="2"/>
      <c r="H9956" s="2"/>
      <c r="I9956" s="64"/>
      <c r="J9956" s="2"/>
      <c r="K9956" s="68"/>
    </row>
    <row r="9957" spans="6:11">
      <c r="F9957" s="2"/>
      <c r="G9957" s="2"/>
      <c r="H9957" s="2"/>
      <c r="I9957" s="64"/>
      <c r="J9957" s="2"/>
      <c r="K9957" s="68"/>
    </row>
    <row r="9958" spans="6:11">
      <c r="F9958" s="2"/>
      <c r="G9958" s="2"/>
      <c r="H9958" s="2"/>
      <c r="I9958" s="64"/>
      <c r="J9958" s="2"/>
      <c r="K9958" s="68"/>
    </row>
    <row r="9959" spans="6:11">
      <c r="F9959" s="2"/>
      <c r="G9959" s="2"/>
      <c r="H9959" s="2"/>
      <c r="I9959" s="64"/>
      <c r="J9959" s="2"/>
      <c r="K9959" s="68"/>
    </row>
    <row r="9960" spans="6:11">
      <c r="F9960" s="2"/>
      <c r="G9960" s="2"/>
      <c r="H9960" s="2"/>
      <c r="I9960" s="64"/>
      <c r="J9960" s="2"/>
      <c r="K9960" s="68"/>
    </row>
    <row r="9961" spans="6:11">
      <c r="F9961" s="2"/>
      <c r="G9961" s="2"/>
      <c r="H9961" s="2"/>
      <c r="I9961" s="64"/>
      <c r="J9961" s="2"/>
      <c r="K9961" s="68"/>
    </row>
    <row r="9962" spans="6:11">
      <c r="F9962" s="2"/>
      <c r="G9962" s="2"/>
      <c r="H9962" s="2"/>
      <c r="I9962" s="64"/>
      <c r="J9962" s="2"/>
      <c r="K9962" s="68"/>
    </row>
    <row r="9963" spans="6:11">
      <c r="F9963" s="2"/>
      <c r="G9963" s="2"/>
      <c r="H9963" s="2"/>
      <c r="I9963" s="64"/>
      <c r="J9963" s="2"/>
      <c r="K9963" s="68"/>
    </row>
    <row r="9964" spans="6:11">
      <c r="F9964" s="2"/>
      <c r="G9964" s="2"/>
      <c r="H9964" s="2"/>
      <c r="I9964" s="64"/>
      <c r="J9964" s="2"/>
      <c r="K9964" s="68"/>
    </row>
    <row r="9965" spans="6:11">
      <c r="F9965" s="2"/>
      <c r="G9965" s="2"/>
      <c r="H9965" s="2"/>
      <c r="I9965" s="64"/>
      <c r="J9965" s="2"/>
      <c r="K9965" s="68"/>
    </row>
    <row r="9966" spans="6:11">
      <c r="F9966" s="2"/>
      <c r="G9966" s="2"/>
      <c r="H9966" s="2"/>
      <c r="I9966" s="64"/>
      <c r="J9966" s="2"/>
      <c r="K9966" s="68"/>
    </row>
    <row r="9967" spans="6:11">
      <c r="F9967" s="2"/>
      <c r="G9967" s="2"/>
      <c r="H9967" s="2"/>
      <c r="I9967" s="64"/>
      <c r="J9967" s="2"/>
      <c r="K9967" s="68"/>
    </row>
    <row r="9968" spans="6:11">
      <c r="F9968" s="2"/>
      <c r="G9968" s="2"/>
      <c r="H9968" s="2"/>
      <c r="I9968" s="64"/>
      <c r="J9968" s="2"/>
      <c r="K9968" s="68"/>
    </row>
    <row r="9969" spans="6:11">
      <c r="F9969" s="2"/>
      <c r="G9969" s="2"/>
      <c r="H9969" s="2"/>
      <c r="I9969" s="64"/>
      <c r="J9969" s="2"/>
      <c r="K9969" s="68"/>
    </row>
    <row r="9970" spans="6:11">
      <c r="F9970" s="2"/>
      <c r="G9970" s="2"/>
      <c r="H9970" s="2"/>
      <c r="I9970" s="64"/>
      <c r="J9970" s="2"/>
      <c r="K9970" s="68"/>
    </row>
    <row r="9971" spans="6:11">
      <c r="F9971" s="2"/>
      <c r="G9971" s="2"/>
      <c r="H9971" s="2"/>
      <c r="I9971" s="64"/>
      <c r="J9971" s="2"/>
      <c r="K9971" s="68"/>
    </row>
    <row r="9972" spans="6:11">
      <c r="F9972" s="2"/>
      <c r="G9972" s="2"/>
      <c r="H9972" s="2"/>
      <c r="I9972" s="64"/>
      <c r="J9972" s="2"/>
      <c r="K9972" s="68"/>
    </row>
    <row r="9973" spans="6:11">
      <c r="F9973" s="2"/>
      <c r="G9973" s="2"/>
      <c r="H9973" s="2"/>
      <c r="I9973" s="64"/>
      <c r="J9973" s="2"/>
      <c r="K9973" s="68"/>
    </row>
    <row r="9974" spans="6:11">
      <c r="F9974" s="2"/>
      <c r="G9974" s="2"/>
      <c r="H9974" s="2"/>
      <c r="I9974" s="64"/>
      <c r="J9974" s="2"/>
      <c r="K9974" s="68"/>
    </row>
    <row r="9975" spans="6:11">
      <c r="F9975" s="2"/>
      <c r="G9975" s="2"/>
      <c r="H9975" s="2"/>
      <c r="I9975" s="64"/>
      <c r="J9975" s="2"/>
      <c r="K9975" s="68"/>
    </row>
    <row r="9976" spans="6:11">
      <c r="F9976" s="2"/>
      <c r="G9976" s="2"/>
      <c r="H9976" s="2"/>
      <c r="I9976" s="64"/>
      <c r="J9976" s="2"/>
      <c r="K9976" s="68"/>
    </row>
    <row r="9977" spans="6:11">
      <c r="F9977" s="2"/>
      <c r="G9977" s="2"/>
      <c r="H9977" s="2"/>
      <c r="I9977" s="64"/>
      <c r="J9977" s="2"/>
      <c r="K9977" s="68"/>
    </row>
    <row r="9978" spans="6:11">
      <c r="F9978" s="2"/>
      <c r="G9978" s="2"/>
      <c r="H9978" s="2"/>
      <c r="I9978" s="64"/>
      <c r="J9978" s="2"/>
      <c r="K9978" s="68"/>
    </row>
    <row r="9979" spans="6:11">
      <c r="F9979" s="2"/>
      <c r="G9979" s="2"/>
      <c r="H9979" s="2"/>
      <c r="I9979" s="64"/>
      <c r="J9979" s="2"/>
      <c r="K9979" s="68"/>
    </row>
    <row r="9980" spans="6:11">
      <c r="F9980" s="2"/>
      <c r="G9980" s="2"/>
      <c r="H9980" s="2"/>
      <c r="I9980" s="64"/>
      <c r="J9980" s="2"/>
      <c r="K9980" s="68"/>
    </row>
    <row r="9981" spans="6:11">
      <c r="F9981" s="2"/>
      <c r="G9981" s="2"/>
      <c r="H9981" s="2"/>
      <c r="I9981" s="64"/>
      <c r="J9981" s="2"/>
      <c r="K9981" s="68"/>
    </row>
    <row r="9982" spans="6:11">
      <c r="F9982" s="2"/>
      <c r="G9982" s="2"/>
      <c r="H9982" s="2"/>
      <c r="I9982" s="64"/>
      <c r="J9982" s="2"/>
      <c r="K9982" s="68"/>
    </row>
    <row r="9983" spans="6:11">
      <c r="F9983" s="2"/>
      <c r="G9983" s="2"/>
      <c r="H9983" s="2"/>
      <c r="I9983" s="64"/>
      <c r="J9983" s="2"/>
      <c r="K9983" s="68"/>
    </row>
    <row r="9984" spans="6:11">
      <c r="F9984" s="2"/>
      <c r="G9984" s="2"/>
      <c r="H9984" s="2"/>
      <c r="I9984" s="64"/>
      <c r="J9984" s="2"/>
      <c r="K9984" s="68"/>
    </row>
    <row r="9985" spans="6:11">
      <c r="F9985" s="2"/>
      <c r="G9985" s="2"/>
      <c r="H9985" s="2"/>
      <c r="I9985" s="64"/>
      <c r="J9985" s="2"/>
      <c r="K9985" s="68"/>
    </row>
    <row r="9986" spans="6:11">
      <c r="F9986" s="2"/>
      <c r="G9986" s="2"/>
      <c r="H9986" s="2"/>
      <c r="I9986" s="64"/>
      <c r="J9986" s="2"/>
      <c r="K9986" s="68"/>
    </row>
    <row r="9987" spans="6:11">
      <c r="F9987" s="2"/>
      <c r="G9987" s="2"/>
      <c r="H9987" s="2"/>
      <c r="I9987" s="64"/>
      <c r="J9987" s="2"/>
      <c r="K9987" s="68"/>
    </row>
    <row r="9988" spans="6:11">
      <c r="F9988" s="2"/>
      <c r="G9988" s="2"/>
      <c r="H9988" s="2"/>
      <c r="I9988" s="64"/>
      <c r="J9988" s="2"/>
      <c r="K9988" s="68"/>
    </row>
    <row r="9989" spans="6:11">
      <c r="F9989" s="2"/>
      <c r="G9989" s="2"/>
      <c r="H9989" s="2"/>
      <c r="I9989" s="64"/>
      <c r="J9989" s="2"/>
      <c r="K9989" s="68"/>
    </row>
    <row r="9990" spans="6:11">
      <c r="F9990" s="2"/>
      <c r="G9990" s="2"/>
      <c r="H9990" s="2"/>
      <c r="I9990" s="64"/>
      <c r="J9990" s="2"/>
      <c r="K9990" s="68"/>
    </row>
    <row r="9991" spans="6:11">
      <c r="F9991" s="2"/>
      <c r="G9991" s="2"/>
      <c r="H9991" s="2"/>
      <c r="I9991" s="64"/>
      <c r="J9991" s="2"/>
      <c r="K9991" s="68"/>
    </row>
    <row r="9992" spans="6:11">
      <c r="F9992" s="2"/>
      <c r="G9992" s="2"/>
      <c r="H9992" s="2"/>
      <c r="I9992" s="64"/>
      <c r="J9992" s="2"/>
      <c r="K9992" s="68"/>
    </row>
    <row r="9993" spans="6:11">
      <c r="F9993" s="2"/>
      <c r="G9993" s="2"/>
      <c r="H9993" s="2"/>
      <c r="I9993" s="64"/>
      <c r="J9993" s="2"/>
      <c r="K9993" s="68"/>
    </row>
    <row r="9994" spans="6:11">
      <c r="F9994" s="2"/>
      <c r="G9994" s="2"/>
      <c r="H9994" s="2"/>
      <c r="I9994" s="64"/>
      <c r="J9994" s="2"/>
      <c r="K9994" s="68"/>
    </row>
    <row r="9995" spans="6:11">
      <c r="F9995" s="2"/>
      <c r="G9995" s="2"/>
      <c r="H9995" s="2"/>
      <c r="I9995" s="64"/>
      <c r="J9995" s="2"/>
      <c r="K9995" s="68"/>
    </row>
    <row r="9996" spans="6:11">
      <c r="F9996" s="2"/>
      <c r="G9996" s="2"/>
      <c r="H9996" s="2"/>
      <c r="I9996" s="64"/>
      <c r="J9996" s="2"/>
      <c r="K9996" s="68"/>
    </row>
    <row r="9997" spans="6:11">
      <c r="F9997" s="2"/>
      <c r="G9997" s="2"/>
      <c r="H9997" s="2"/>
      <c r="I9997" s="64"/>
      <c r="J9997" s="2"/>
      <c r="K9997" s="68"/>
    </row>
    <row r="9998" spans="6:11">
      <c r="F9998" s="2"/>
      <c r="G9998" s="2"/>
      <c r="H9998" s="2"/>
      <c r="I9998" s="64"/>
      <c r="J9998" s="2"/>
      <c r="K9998" s="68"/>
    </row>
    <row r="9999" spans="6:11">
      <c r="F9999" s="2"/>
      <c r="G9999" s="2"/>
      <c r="H9999" s="2"/>
      <c r="I9999" s="64"/>
      <c r="J9999" s="2"/>
      <c r="K9999" s="68"/>
    </row>
    <row r="10000" spans="6:11">
      <c r="F10000" s="2"/>
      <c r="G10000" s="2"/>
      <c r="H10000" s="2"/>
      <c r="I10000" s="64"/>
      <c r="J10000" s="2"/>
      <c r="K10000" s="68"/>
    </row>
    <row r="10001" spans="6:11">
      <c r="F10001" s="2"/>
      <c r="G10001" s="2"/>
      <c r="H10001" s="2"/>
      <c r="I10001" s="64"/>
      <c r="J10001" s="2"/>
      <c r="K10001" s="68"/>
    </row>
    <row r="10002" spans="6:11">
      <c r="F10002" s="2"/>
      <c r="G10002" s="2"/>
      <c r="H10002" s="2"/>
      <c r="I10002" s="64"/>
      <c r="J10002" s="2"/>
      <c r="K10002" s="68"/>
    </row>
    <row r="10003" spans="6:11">
      <c r="F10003" s="2"/>
      <c r="G10003" s="2"/>
      <c r="H10003" s="2"/>
      <c r="I10003" s="64"/>
      <c r="J10003" s="2"/>
      <c r="K10003" s="68"/>
    </row>
    <row r="10004" spans="6:11">
      <c r="F10004" s="2"/>
      <c r="G10004" s="2"/>
      <c r="H10004" s="2"/>
      <c r="I10004" s="64"/>
      <c r="J10004" s="2"/>
      <c r="K10004" s="68"/>
    </row>
  </sheetData>
  <phoneticPr fontId="2"/>
  <pageMargins left="0.26" right="0.13" top="0.35" bottom="0.25" header="0.22" footer="0.15"/>
  <pageSetup paperSize="9" scale="60" orientation="portrait" horizontalDpi="4294967295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Q114"/>
  <sheetViews>
    <sheetView zoomScale="70" zoomScaleNormal="70" workbookViewId="0">
      <selection activeCell="C9" sqref="C9"/>
    </sheetView>
  </sheetViews>
  <sheetFormatPr defaultRowHeight="12"/>
  <cols>
    <col min="1" max="1" width="9" style="1"/>
    <col min="2" max="2" width="17.75" style="1" bestFit="1" customWidth="1"/>
    <col min="3" max="3" width="7.875" style="159" bestFit="1" customWidth="1"/>
    <col min="4" max="4" width="8.75" style="1" customWidth="1"/>
    <col min="5" max="5" width="5.875" style="1" customWidth="1"/>
    <col min="6" max="6" width="8.625" style="1" customWidth="1"/>
    <col min="7" max="13" width="9" style="1"/>
    <col min="14" max="14" width="8.25" style="1" customWidth="1"/>
    <col min="15" max="16384" width="9" style="1"/>
  </cols>
  <sheetData>
    <row r="1" spans="2:17" ht="13.5">
      <c r="B1" s="157" t="s">
        <v>152</v>
      </c>
    </row>
    <row r="2" spans="2:17" ht="13.5">
      <c r="B2" s="157"/>
    </row>
    <row r="3" spans="2:17" ht="21">
      <c r="B3" s="286" t="s">
        <v>151</v>
      </c>
    </row>
    <row r="4" spans="2:17" ht="12.75" customHeight="1">
      <c r="B4" s="286"/>
    </row>
    <row r="5" spans="2:17" ht="12.75" customHeight="1">
      <c r="B5" s="286"/>
    </row>
    <row r="6" spans="2:17" ht="12.75" thickBot="1">
      <c r="B6" s="1" t="s">
        <v>96</v>
      </c>
    </row>
    <row r="7" spans="2:17">
      <c r="B7" s="161" t="s">
        <v>8</v>
      </c>
      <c r="C7" s="179" t="s">
        <v>30</v>
      </c>
      <c r="D7" s="255"/>
      <c r="E7" s="254" t="s">
        <v>80</v>
      </c>
      <c r="F7" s="39"/>
      <c r="G7" s="261" t="s">
        <v>97</v>
      </c>
      <c r="H7" s="221"/>
      <c r="I7" s="221"/>
      <c r="J7" s="221"/>
      <c r="K7" s="221"/>
      <c r="L7" s="221"/>
      <c r="M7" s="221"/>
      <c r="N7" s="221"/>
      <c r="O7" s="221"/>
      <c r="P7" s="221"/>
      <c r="Q7" s="222"/>
    </row>
    <row r="8" spans="2:17">
      <c r="B8" s="162" t="s">
        <v>9</v>
      </c>
      <c r="C8" s="160" t="s">
        <v>31</v>
      </c>
      <c r="D8" s="180">
        <f>発振周波数測定!J5</f>
        <v>0</v>
      </c>
      <c r="F8" s="39"/>
      <c r="G8" s="223" t="s">
        <v>141</v>
      </c>
      <c r="H8" s="39"/>
      <c r="I8" s="39"/>
      <c r="J8" s="39"/>
      <c r="K8" s="39"/>
      <c r="L8" s="39"/>
      <c r="M8" s="39"/>
      <c r="N8" s="39"/>
      <c r="O8" s="39"/>
      <c r="P8" s="39"/>
      <c r="Q8" s="224"/>
    </row>
    <row r="9" spans="2:17" ht="13.5">
      <c r="B9" s="162" t="s">
        <v>10</v>
      </c>
      <c r="C9" s="160" t="s">
        <v>93</v>
      </c>
      <c r="D9" s="181" t="e">
        <f>D7/(D8*10^9)*10^3</f>
        <v>#DIV/0!</v>
      </c>
      <c r="F9" s="39"/>
      <c r="G9" s="223" t="s">
        <v>142</v>
      </c>
      <c r="H9" s="39"/>
      <c r="I9" s="39"/>
      <c r="J9" s="39"/>
      <c r="K9" s="39"/>
      <c r="L9" s="39"/>
      <c r="M9" s="39"/>
      <c r="N9" s="39"/>
      <c r="O9" s="39"/>
      <c r="P9" s="39"/>
      <c r="Q9" s="224"/>
    </row>
    <row r="10" spans="2:17">
      <c r="B10" s="162" t="s">
        <v>11</v>
      </c>
      <c r="C10" s="160" t="s">
        <v>6</v>
      </c>
      <c r="D10" s="256"/>
      <c r="E10" s="254" t="s">
        <v>80</v>
      </c>
      <c r="F10" s="39"/>
      <c r="G10" s="223"/>
      <c r="H10" s="39"/>
      <c r="I10" s="39"/>
      <c r="J10" s="39"/>
      <c r="K10" s="39"/>
      <c r="L10" s="39"/>
      <c r="M10" s="39"/>
      <c r="N10" s="39"/>
      <c r="O10" s="39"/>
      <c r="P10" s="39"/>
      <c r="Q10" s="224"/>
    </row>
    <row r="11" spans="2:17" ht="13.5">
      <c r="B11" s="162" t="s">
        <v>41</v>
      </c>
      <c r="C11" s="160" t="s">
        <v>94</v>
      </c>
      <c r="D11" s="181" t="e">
        <f>D9/SQRT(1-(D9/2/D10)^2)</f>
        <v>#DIV/0!</v>
      </c>
      <c r="F11" s="39"/>
      <c r="G11" s="223"/>
      <c r="H11" s="39"/>
      <c r="I11" s="39"/>
      <c r="J11" s="39"/>
      <c r="K11" s="39"/>
      <c r="L11" s="39"/>
      <c r="M11" s="39"/>
      <c r="N11" s="39"/>
      <c r="O11" s="39"/>
      <c r="P11" s="39"/>
      <c r="Q11" s="224"/>
    </row>
    <row r="12" spans="2:17" ht="12.75" thickBot="1">
      <c r="B12" s="162" t="s">
        <v>21</v>
      </c>
      <c r="C12" s="160" t="s">
        <v>0</v>
      </c>
      <c r="D12" s="181" t="e">
        <f>2*PI()/(D11*10^(-3))</f>
        <v>#DIV/0!</v>
      </c>
      <c r="F12" s="39"/>
      <c r="G12" s="223"/>
      <c r="H12" s="39"/>
      <c r="I12" s="39"/>
      <c r="J12" s="39"/>
      <c r="K12" s="39"/>
      <c r="L12" s="39"/>
      <c r="M12" s="39"/>
      <c r="N12" s="39"/>
      <c r="O12" s="39"/>
      <c r="P12" s="39"/>
      <c r="Q12" s="224"/>
    </row>
    <row r="13" spans="2:17">
      <c r="B13" s="163" t="s">
        <v>35</v>
      </c>
      <c r="C13" s="182" t="s">
        <v>65</v>
      </c>
      <c r="D13" s="183" t="s">
        <v>64</v>
      </c>
      <c r="F13" s="39"/>
      <c r="G13" s="223"/>
      <c r="H13" s="39"/>
      <c r="I13" s="39"/>
      <c r="J13" s="39"/>
      <c r="K13" s="39"/>
      <c r="L13" s="39"/>
      <c r="M13" s="39"/>
      <c r="N13" s="39"/>
      <c r="O13" s="39"/>
      <c r="P13" s="39"/>
      <c r="Q13" s="224"/>
    </row>
    <row r="14" spans="2:17">
      <c r="B14" s="164" t="s">
        <v>60</v>
      </c>
      <c r="C14" s="184"/>
      <c r="D14" s="185"/>
      <c r="F14" s="39"/>
      <c r="G14" s="223"/>
      <c r="H14" s="39"/>
      <c r="I14" s="39"/>
      <c r="J14" s="39"/>
      <c r="K14" s="39"/>
      <c r="L14" s="39"/>
      <c r="M14" s="39"/>
      <c r="N14" s="39"/>
      <c r="O14" s="39"/>
      <c r="P14" s="39"/>
      <c r="Q14" s="224"/>
    </row>
    <row r="15" spans="2:17">
      <c r="B15" s="164" t="s">
        <v>61</v>
      </c>
      <c r="C15" s="184"/>
      <c r="D15" s="185"/>
      <c r="F15" s="39"/>
      <c r="G15" s="223"/>
      <c r="H15" s="39"/>
      <c r="I15" s="39"/>
      <c r="J15" s="39"/>
      <c r="K15" s="39"/>
      <c r="L15" s="39"/>
      <c r="M15" s="39"/>
      <c r="N15" s="39"/>
      <c r="O15" s="39"/>
      <c r="P15" s="39"/>
      <c r="Q15" s="224"/>
    </row>
    <row r="16" spans="2:17">
      <c r="B16" s="164" t="s">
        <v>62</v>
      </c>
      <c r="C16" s="184"/>
      <c r="D16" s="185"/>
      <c r="F16" s="39"/>
      <c r="G16" s="223"/>
      <c r="H16" s="39"/>
      <c r="I16" s="39"/>
      <c r="J16" s="39"/>
      <c r="K16" s="39"/>
      <c r="L16" s="39"/>
      <c r="M16" s="39"/>
      <c r="N16" s="39"/>
      <c r="O16" s="39"/>
      <c r="P16" s="39"/>
      <c r="Q16" s="224"/>
    </row>
    <row r="17" spans="2:17">
      <c r="B17" s="164" t="s">
        <v>63</v>
      </c>
      <c r="C17" s="184"/>
      <c r="D17" s="185"/>
      <c r="F17" s="39"/>
      <c r="G17" s="223"/>
      <c r="H17" s="39"/>
      <c r="I17" s="39"/>
      <c r="J17" s="39"/>
      <c r="K17" s="39"/>
      <c r="L17" s="39"/>
      <c r="M17" s="39"/>
      <c r="N17" s="39"/>
      <c r="O17" s="39"/>
      <c r="P17" s="39"/>
      <c r="Q17" s="224"/>
    </row>
    <row r="18" spans="2:17">
      <c r="B18" s="164" t="s">
        <v>74</v>
      </c>
      <c r="C18" s="186">
        <f>(ABS(C15-C14)+ABS(C16-C15)+ABS(C17-C16))/3</f>
        <v>0</v>
      </c>
      <c r="D18" s="187"/>
      <c r="F18" s="39"/>
      <c r="G18" s="223"/>
      <c r="H18" s="39"/>
      <c r="I18" s="39"/>
      <c r="J18" s="39"/>
      <c r="K18" s="39"/>
      <c r="L18" s="39"/>
      <c r="M18" s="39"/>
      <c r="N18" s="39"/>
      <c r="O18" s="39"/>
      <c r="P18" s="39"/>
      <c r="Q18" s="224"/>
    </row>
    <row r="19" spans="2:17" ht="12.75" thickBot="1">
      <c r="B19" s="165" t="s">
        <v>75</v>
      </c>
      <c r="C19" s="188">
        <f>C18*2</f>
        <v>0</v>
      </c>
      <c r="D19" s="189">
        <f>MIN(D14:D17)</f>
        <v>0</v>
      </c>
      <c r="F19" s="39"/>
      <c r="G19" s="223"/>
      <c r="H19" s="39"/>
      <c r="I19" s="39"/>
      <c r="J19" s="39"/>
      <c r="K19" s="39"/>
      <c r="L19" s="39"/>
      <c r="M19" s="39"/>
      <c r="N19" s="39"/>
      <c r="O19" s="39"/>
      <c r="P19" s="39"/>
      <c r="Q19" s="224"/>
    </row>
    <row r="20" spans="2:17">
      <c r="B20" s="166" t="s">
        <v>46</v>
      </c>
      <c r="C20" s="190" t="s">
        <v>65</v>
      </c>
      <c r="D20" s="191" t="s">
        <v>64</v>
      </c>
      <c r="E20" s="3"/>
      <c r="F20" s="39"/>
      <c r="G20" s="223"/>
      <c r="H20" s="39"/>
      <c r="I20" s="39"/>
      <c r="J20" s="39"/>
      <c r="K20" s="39"/>
      <c r="L20" s="39"/>
      <c r="M20" s="39"/>
      <c r="N20" s="39"/>
      <c r="O20" s="39"/>
      <c r="P20" s="39"/>
      <c r="Q20" s="224"/>
    </row>
    <row r="21" spans="2:17">
      <c r="B21" s="164" t="s">
        <v>60</v>
      </c>
      <c r="C21" s="192"/>
      <c r="D21" s="191"/>
      <c r="E21" s="5"/>
      <c r="F21" s="39"/>
      <c r="G21" s="223"/>
      <c r="H21" s="39"/>
      <c r="I21" s="39"/>
      <c r="J21" s="39"/>
      <c r="K21" s="39"/>
      <c r="L21" s="39"/>
      <c r="M21" s="39"/>
      <c r="N21" s="39"/>
      <c r="O21" s="39"/>
      <c r="P21" s="39"/>
      <c r="Q21" s="224"/>
    </row>
    <row r="22" spans="2:17">
      <c r="B22" s="164" t="s">
        <v>61</v>
      </c>
      <c r="C22" s="192"/>
      <c r="D22" s="191"/>
      <c r="E22" s="4"/>
      <c r="F22" s="39"/>
      <c r="G22" s="223"/>
      <c r="H22" s="39"/>
      <c r="I22" s="39"/>
      <c r="J22" s="39"/>
      <c r="K22" s="39"/>
      <c r="L22" s="39"/>
      <c r="M22" s="39"/>
      <c r="N22" s="39"/>
      <c r="O22" s="39"/>
      <c r="P22" s="39"/>
      <c r="Q22" s="224"/>
    </row>
    <row r="23" spans="2:17">
      <c r="B23" s="164" t="s">
        <v>62</v>
      </c>
      <c r="C23" s="192"/>
      <c r="D23" s="191"/>
      <c r="E23" s="4"/>
      <c r="F23" s="39"/>
      <c r="G23" s="223"/>
      <c r="H23" s="39"/>
      <c r="I23" s="39"/>
      <c r="J23" s="39"/>
      <c r="K23" s="39"/>
      <c r="L23" s="39"/>
      <c r="M23" s="39"/>
      <c r="N23" s="39"/>
      <c r="O23" s="39"/>
      <c r="P23" s="39"/>
      <c r="Q23" s="224"/>
    </row>
    <row r="24" spans="2:17">
      <c r="B24" s="164" t="s">
        <v>63</v>
      </c>
      <c r="C24" s="192"/>
      <c r="D24" s="191"/>
      <c r="E24" s="3"/>
      <c r="F24" s="39"/>
      <c r="G24" s="223"/>
      <c r="H24" s="39"/>
      <c r="I24" s="39"/>
      <c r="J24" s="39"/>
      <c r="K24" s="39"/>
      <c r="L24" s="39"/>
      <c r="M24" s="39"/>
      <c r="N24" s="39"/>
      <c r="O24" s="39"/>
      <c r="P24" s="39"/>
      <c r="Q24" s="224"/>
    </row>
    <row r="25" spans="2:17">
      <c r="B25" s="164" t="s">
        <v>74</v>
      </c>
      <c r="C25" s="186">
        <f>(ABS(C22-C21)+ABS(C23-C22)+ABS(C24-C23))/3</f>
        <v>0</v>
      </c>
      <c r="D25" s="187"/>
      <c r="F25" s="39"/>
      <c r="G25" s="223"/>
      <c r="H25" s="39"/>
      <c r="I25" s="39"/>
      <c r="J25" s="39"/>
      <c r="K25" s="39"/>
      <c r="L25" s="39"/>
      <c r="M25" s="39"/>
      <c r="N25" s="39"/>
      <c r="O25" s="39"/>
      <c r="P25" s="39"/>
      <c r="Q25" s="224"/>
    </row>
    <row r="26" spans="2:17" ht="12.75" thickBot="1">
      <c r="B26" s="165" t="s">
        <v>75</v>
      </c>
      <c r="C26" s="188">
        <f>C25*2</f>
        <v>0</v>
      </c>
      <c r="D26" s="189">
        <f>MIN(D21:D24)</f>
        <v>0</v>
      </c>
      <c r="F26" s="39"/>
      <c r="G26" s="223"/>
      <c r="H26" s="39"/>
      <c r="I26" s="39"/>
      <c r="J26" s="39"/>
      <c r="K26" s="39"/>
      <c r="L26" s="39"/>
      <c r="M26" s="39"/>
      <c r="N26" s="39"/>
      <c r="O26" s="39"/>
      <c r="P26" s="39"/>
      <c r="Q26" s="224"/>
    </row>
    <row r="27" spans="2:17" ht="12.75" thickBot="1">
      <c r="F27" s="39"/>
      <c r="G27" s="223"/>
      <c r="H27" s="39"/>
      <c r="I27" s="39"/>
      <c r="J27" s="39"/>
      <c r="K27" s="39"/>
      <c r="L27" s="39"/>
      <c r="M27" s="39"/>
      <c r="N27" s="39"/>
      <c r="O27" s="39"/>
      <c r="P27" s="39"/>
      <c r="Q27" s="224"/>
    </row>
    <row r="28" spans="2:17">
      <c r="B28" s="167" t="s">
        <v>8</v>
      </c>
      <c r="C28" s="193" t="s">
        <v>30</v>
      </c>
      <c r="D28" s="257"/>
      <c r="E28" s="254" t="s">
        <v>80</v>
      </c>
      <c r="F28" s="39"/>
      <c r="G28" s="223"/>
      <c r="H28" s="39"/>
      <c r="I28" s="39"/>
      <c r="J28" s="39"/>
      <c r="K28" s="39"/>
      <c r="L28" s="39"/>
      <c r="M28" s="39"/>
      <c r="N28" s="39"/>
      <c r="O28" s="39"/>
      <c r="P28" s="39"/>
      <c r="Q28" s="224"/>
    </row>
    <row r="29" spans="2:17">
      <c r="B29" s="168" t="s">
        <v>9</v>
      </c>
      <c r="C29" s="160" t="s">
        <v>31</v>
      </c>
      <c r="D29" s="194">
        <f>発振周波数測定!L5</f>
        <v>0</v>
      </c>
      <c r="F29" s="39"/>
      <c r="G29" s="223"/>
      <c r="H29" s="39"/>
      <c r="I29" s="39"/>
      <c r="J29" s="39"/>
      <c r="K29" s="39"/>
      <c r="L29" s="39"/>
      <c r="M29" s="39"/>
      <c r="N29" s="39"/>
      <c r="O29" s="39"/>
      <c r="P29" s="39"/>
      <c r="Q29" s="224"/>
    </row>
    <row r="30" spans="2:17" ht="13.5">
      <c r="B30" s="168" t="s">
        <v>10</v>
      </c>
      <c r="C30" s="160" t="s">
        <v>93</v>
      </c>
      <c r="D30" s="195" t="e">
        <f>D7/(D29*10^9)*10^3</f>
        <v>#DIV/0!</v>
      </c>
      <c r="F30" s="39"/>
      <c r="G30" s="223"/>
      <c r="H30" s="39"/>
      <c r="I30" s="39"/>
      <c r="J30" s="39"/>
      <c r="K30" s="39"/>
      <c r="L30" s="39"/>
      <c r="M30" s="39"/>
      <c r="N30" s="39"/>
      <c r="O30" s="39"/>
      <c r="P30" s="39"/>
      <c r="Q30" s="224"/>
    </row>
    <row r="31" spans="2:17">
      <c r="B31" s="168" t="s">
        <v>11</v>
      </c>
      <c r="C31" s="160" t="s">
        <v>6</v>
      </c>
      <c r="D31" s="258"/>
      <c r="E31" s="254" t="s">
        <v>80</v>
      </c>
      <c r="F31" s="39"/>
      <c r="G31" s="223"/>
      <c r="H31" s="39"/>
      <c r="I31" s="39"/>
      <c r="J31" s="39"/>
      <c r="K31" s="39"/>
      <c r="L31" s="39"/>
      <c r="M31" s="39"/>
      <c r="N31" s="39"/>
      <c r="O31" s="39"/>
      <c r="P31" s="39"/>
      <c r="Q31" s="224"/>
    </row>
    <row r="32" spans="2:17" ht="13.5">
      <c r="B32" s="168" t="s">
        <v>41</v>
      </c>
      <c r="C32" s="160" t="s">
        <v>94</v>
      </c>
      <c r="D32" s="195" t="e">
        <f>D30/SQRT(1-(D30/2/D31)^2)</f>
        <v>#DIV/0!</v>
      </c>
      <c r="G32" s="223"/>
      <c r="H32" s="39"/>
      <c r="I32" s="39"/>
      <c r="J32" s="39"/>
      <c r="K32" s="39"/>
      <c r="L32" s="39"/>
      <c r="M32" s="39"/>
      <c r="N32" s="39"/>
      <c r="O32" s="39"/>
      <c r="P32" s="39"/>
      <c r="Q32" s="224"/>
    </row>
    <row r="33" spans="2:17" ht="12.75" thickBot="1">
      <c r="B33" s="168" t="s">
        <v>21</v>
      </c>
      <c r="C33" s="160" t="s">
        <v>0</v>
      </c>
      <c r="D33" s="195" t="e">
        <f>2*PI()/(D32*10^(-3))</f>
        <v>#DIV/0!</v>
      </c>
      <c r="G33" s="223"/>
      <c r="H33" s="39"/>
      <c r="I33" s="39"/>
      <c r="J33" s="39"/>
      <c r="K33" s="39"/>
      <c r="L33" s="39"/>
      <c r="M33" s="39"/>
      <c r="N33" s="39"/>
      <c r="O33" s="39"/>
      <c r="P33" s="39"/>
      <c r="Q33" s="224"/>
    </row>
    <row r="34" spans="2:17">
      <c r="B34" s="169" t="s">
        <v>37</v>
      </c>
      <c r="C34" s="196" t="s">
        <v>65</v>
      </c>
      <c r="D34" s="197" t="s">
        <v>64</v>
      </c>
      <c r="G34" s="223"/>
      <c r="H34" s="39"/>
      <c r="I34" s="39"/>
      <c r="J34" s="39"/>
      <c r="K34" s="39"/>
      <c r="L34" s="39"/>
      <c r="M34" s="39"/>
      <c r="N34" s="39"/>
      <c r="O34" s="39"/>
      <c r="P34" s="39"/>
      <c r="Q34" s="224"/>
    </row>
    <row r="35" spans="2:17">
      <c r="B35" s="170" t="s">
        <v>60</v>
      </c>
      <c r="C35" s="198"/>
      <c r="D35" s="199"/>
      <c r="F35" s="39"/>
      <c r="G35" s="223"/>
      <c r="H35" s="39"/>
      <c r="I35" s="39"/>
      <c r="J35" s="39"/>
      <c r="K35" s="39"/>
      <c r="L35" s="39"/>
      <c r="M35" s="39"/>
      <c r="N35" s="39"/>
      <c r="O35" s="39"/>
      <c r="P35" s="39"/>
      <c r="Q35" s="224"/>
    </row>
    <row r="36" spans="2:17">
      <c r="B36" s="170" t="s">
        <v>61</v>
      </c>
      <c r="C36" s="198"/>
      <c r="D36" s="199"/>
      <c r="F36" s="39"/>
      <c r="G36" s="223"/>
      <c r="H36" s="39"/>
      <c r="I36" s="39"/>
      <c r="J36" s="39"/>
      <c r="K36" s="39"/>
      <c r="L36" s="39"/>
      <c r="M36" s="39"/>
      <c r="N36" s="39"/>
      <c r="O36" s="39"/>
      <c r="P36" s="39"/>
      <c r="Q36" s="224"/>
    </row>
    <row r="37" spans="2:17">
      <c r="B37" s="170" t="s">
        <v>62</v>
      </c>
      <c r="C37" s="198"/>
      <c r="D37" s="199"/>
      <c r="F37" s="39"/>
      <c r="G37" s="223"/>
      <c r="H37" s="39"/>
      <c r="I37" s="39"/>
      <c r="J37" s="39"/>
      <c r="K37" s="39"/>
      <c r="L37" s="39"/>
      <c r="M37" s="39"/>
      <c r="N37" s="39"/>
      <c r="O37" s="39"/>
      <c r="P37" s="39"/>
      <c r="Q37" s="224"/>
    </row>
    <row r="38" spans="2:17">
      <c r="B38" s="170" t="s">
        <v>63</v>
      </c>
      <c r="C38" s="198"/>
      <c r="D38" s="199"/>
      <c r="F38" s="39"/>
      <c r="G38" s="223"/>
      <c r="H38" s="39"/>
      <c r="I38" s="39"/>
      <c r="J38" s="39"/>
      <c r="K38" s="39"/>
      <c r="L38" s="39"/>
      <c r="M38" s="39"/>
      <c r="N38" s="39"/>
      <c r="O38" s="39"/>
      <c r="P38" s="39"/>
      <c r="Q38" s="224"/>
    </row>
    <row r="39" spans="2:17">
      <c r="B39" s="170" t="s">
        <v>74</v>
      </c>
      <c r="C39" s="186">
        <f>(ABS(C36-C35)+ABS(C37-C36)+ABS(C38-C37))/3</f>
        <v>0</v>
      </c>
      <c r="D39" s="200"/>
      <c r="F39" s="39"/>
      <c r="G39" s="223"/>
      <c r="H39" s="39"/>
      <c r="I39" s="39"/>
      <c r="J39" s="39"/>
      <c r="K39" s="39"/>
      <c r="L39" s="39"/>
      <c r="M39" s="39"/>
      <c r="N39" s="39"/>
      <c r="O39" s="39"/>
      <c r="P39" s="39"/>
      <c r="Q39" s="224"/>
    </row>
    <row r="40" spans="2:17" ht="12.75" thickBot="1">
      <c r="B40" s="171" t="s">
        <v>75</v>
      </c>
      <c r="C40" s="201">
        <f>C39*2</f>
        <v>0</v>
      </c>
      <c r="D40" s="202">
        <f>MIN(D35:D38)</f>
        <v>0</v>
      </c>
      <c r="F40" s="39"/>
      <c r="G40" s="225"/>
      <c r="H40" s="226"/>
      <c r="I40" s="226"/>
      <c r="J40" s="226"/>
      <c r="K40" s="226"/>
      <c r="L40" s="226"/>
      <c r="M40" s="226"/>
      <c r="N40" s="226"/>
      <c r="O40" s="226"/>
      <c r="P40" s="226"/>
      <c r="Q40" s="227"/>
    </row>
    <row r="41" spans="2:17">
      <c r="B41" s="172" t="s">
        <v>47</v>
      </c>
      <c r="C41" s="203" t="s">
        <v>65</v>
      </c>
      <c r="D41" s="204" t="s">
        <v>64</v>
      </c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2:17">
      <c r="B42" s="170" t="s">
        <v>60</v>
      </c>
      <c r="C42" s="205"/>
      <c r="D42" s="204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</row>
    <row r="43" spans="2:17">
      <c r="B43" s="170" t="s">
        <v>61</v>
      </c>
      <c r="C43" s="205"/>
      <c r="D43" s="204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2:17">
      <c r="B44" s="170" t="s">
        <v>62</v>
      </c>
      <c r="C44" s="205"/>
      <c r="D44" s="204"/>
      <c r="F44" s="39"/>
      <c r="G44" s="261" t="s">
        <v>98</v>
      </c>
      <c r="H44" s="221"/>
      <c r="I44" s="221"/>
      <c r="J44" s="221"/>
      <c r="K44" s="221"/>
      <c r="L44" s="221"/>
      <c r="M44" s="221"/>
      <c r="N44" s="221"/>
      <c r="O44" s="221"/>
      <c r="P44" s="221"/>
      <c r="Q44" s="222"/>
    </row>
    <row r="45" spans="2:17">
      <c r="B45" s="170" t="s">
        <v>63</v>
      </c>
      <c r="C45" s="205"/>
      <c r="D45" s="204"/>
      <c r="F45" s="39"/>
      <c r="G45" s="223" t="s">
        <v>141</v>
      </c>
      <c r="H45" s="39"/>
      <c r="I45" s="39"/>
      <c r="J45" s="39"/>
      <c r="K45" s="39"/>
      <c r="L45" s="39"/>
      <c r="M45" s="39"/>
      <c r="N45" s="39"/>
      <c r="O45" s="39"/>
      <c r="P45" s="39"/>
      <c r="Q45" s="224"/>
    </row>
    <row r="46" spans="2:17">
      <c r="B46" s="170" t="s">
        <v>74</v>
      </c>
      <c r="C46" s="186">
        <f>(ABS(C43-C42)+ABS(C44-C43)+ABS(C45-C44))/3</f>
        <v>0</v>
      </c>
      <c r="D46" s="200"/>
      <c r="F46" s="39"/>
      <c r="G46" s="223" t="s">
        <v>142</v>
      </c>
      <c r="H46" s="39"/>
      <c r="I46" s="39"/>
      <c r="J46" s="39"/>
      <c r="K46" s="39"/>
      <c r="L46" s="39"/>
      <c r="M46" s="39"/>
      <c r="N46" s="39"/>
      <c r="O46" s="39"/>
      <c r="P46" s="39"/>
      <c r="Q46" s="224"/>
    </row>
    <row r="47" spans="2:17" ht="12.75" thickBot="1">
      <c r="B47" s="171" t="s">
        <v>75</v>
      </c>
      <c r="C47" s="201">
        <f>C46*2</f>
        <v>0</v>
      </c>
      <c r="D47" s="202">
        <f>MIN(D42:D45)</f>
        <v>0</v>
      </c>
      <c r="F47" s="39"/>
      <c r="G47" s="223"/>
      <c r="H47" s="39"/>
      <c r="I47" s="39"/>
      <c r="J47" s="39"/>
      <c r="K47" s="39"/>
      <c r="L47" s="39"/>
      <c r="M47" s="39"/>
      <c r="N47" s="39"/>
      <c r="O47" s="39"/>
      <c r="P47" s="39"/>
      <c r="Q47" s="224"/>
    </row>
    <row r="48" spans="2:17" ht="12.75" thickBot="1">
      <c r="B48" s="29"/>
      <c r="C48" s="186"/>
      <c r="D48" s="206"/>
      <c r="F48" s="39"/>
      <c r="G48" s="223"/>
      <c r="H48" s="39"/>
      <c r="I48" s="39"/>
      <c r="J48" s="39"/>
      <c r="K48" s="39"/>
      <c r="L48" s="39"/>
      <c r="M48" s="39"/>
      <c r="N48" s="39"/>
      <c r="O48" s="39"/>
      <c r="P48" s="39"/>
      <c r="Q48" s="224"/>
    </row>
    <row r="49" spans="2:17">
      <c r="B49" s="173" t="s">
        <v>8</v>
      </c>
      <c r="C49" s="207" t="s">
        <v>30</v>
      </c>
      <c r="D49" s="259"/>
      <c r="E49" s="254" t="s">
        <v>80</v>
      </c>
      <c r="F49" s="39"/>
      <c r="G49" s="223"/>
      <c r="H49" s="39"/>
      <c r="I49" s="39"/>
      <c r="J49" s="39"/>
      <c r="K49" s="39"/>
      <c r="L49" s="39"/>
      <c r="M49" s="39"/>
      <c r="N49" s="39"/>
      <c r="O49" s="39"/>
      <c r="P49" s="39"/>
      <c r="Q49" s="224"/>
    </row>
    <row r="50" spans="2:17">
      <c r="B50" s="174" t="s">
        <v>9</v>
      </c>
      <c r="C50" s="160" t="s">
        <v>31</v>
      </c>
      <c r="D50" s="208">
        <f>発振周波数測定!N5</f>
        <v>0</v>
      </c>
      <c r="F50" s="39"/>
      <c r="G50" s="223"/>
      <c r="H50" s="39"/>
      <c r="I50" s="39"/>
      <c r="J50" s="39"/>
      <c r="K50" s="39"/>
      <c r="L50" s="39"/>
      <c r="M50" s="39"/>
      <c r="N50" s="39"/>
      <c r="O50" s="39"/>
      <c r="P50" s="39"/>
      <c r="Q50" s="224"/>
    </row>
    <row r="51" spans="2:17" ht="13.5">
      <c r="B51" s="174" t="s">
        <v>10</v>
      </c>
      <c r="C51" s="160" t="s">
        <v>93</v>
      </c>
      <c r="D51" s="209" t="e">
        <f>D7/(D50*10^9)*10^3</f>
        <v>#DIV/0!</v>
      </c>
      <c r="F51" s="39"/>
      <c r="G51" s="223"/>
      <c r="H51" s="39"/>
      <c r="I51" s="39"/>
      <c r="J51" s="39"/>
      <c r="K51" s="39"/>
      <c r="L51" s="39"/>
      <c r="M51" s="39"/>
      <c r="N51" s="39"/>
      <c r="O51" s="39"/>
      <c r="P51" s="39"/>
      <c r="Q51" s="224"/>
    </row>
    <row r="52" spans="2:17">
      <c r="B52" s="174" t="s">
        <v>11</v>
      </c>
      <c r="C52" s="160" t="s">
        <v>6</v>
      </c>
      <c r="D52" s="260"/>
      <c r="E52" s="254" t="s">
        <v>80</v>
      </c>
      <c r="F52" s="39"/>
      <c r="G52" s="223"/>
      <c r="H52" s="39"/>
      <c r="I52" s="39"/>
      <c r="J52" s="39"/>
      <c r="K52" s="39"/>
      <c r="L52" s="39"/>
      <c r="M52" s="39"/>
      <c r="N52" s="39"/>
      <c r="O52" s="39"/>
      <c r="P52" s="39"/>
      <c r="Q52" s="224"/>
    </row>
    <row r="53" spans="2:17" ht="13.5">
      <c r="B53" s="174" t="s">
        <v>41</v>
      </c>
      <c r="C53" s="160" t="s">
        <v>94</v>
      </c>
      <c r="D53" s="209" t="e">
        <f>D51/SQRT(1-(D51/2/D52)^2)</f>
        <v>#DIV/0!</v>
      </c>
      <c r="F53" s="39"/>
      <c r="G53" s="223"/>
      <c r="H53" s="39"/>
      <c r="I53" s="39"/>
      <c r="J53" s="39"/>
      <c r="K53" s="39"/>
      <c r="L53" s="39"/>
      <c r="M53" s="39"/>
      <c r="N53" s="39"/>
      <c r="O53" s="39"/>
      <c r="P53" s="39"/>
      <c r="Q53" s="224"/>
    </row>
    <row r="54" spans="2:17" ht="12.75" thickBot="1">
      <c r="B54" s="174" t="s">
        <v>21</v>
      </c>
      <c r="C54" s="160" t="s">
        <v>0</v>
      </c>
      <c r="D54" s="209" t="e">
        <f>2*PI()/(D53*10^(-3))</f>
        <v>#DIV/0!</v>
      </c>
      <c r="F54" s="39"/>
      <c r="G54" s="223"/>
      <c r="H54" s="39"/>
      <c r="I54" s="39"/>
      <c r="J54" s="39"/>
      <c r="K54" s="39"/>
      <c r="L54" s="39"/>
      <c r="M54" s="39"/>
      <c r="N54" s="39"/>
      <c r="O54" s="39"/>
      <c r="P54" s="39"/>
      <c r="Q54" s="224"/>
    </row>
    <row r="55" spans="2:17">
      <c r="B55" s="175" t="s">
        <v>36</v>
      </c>
      <c r="C55" s="210" t="s">
        <v>65</v>
      </c>
      <c r="D55" s="211" t="s">
        <v>64</v>
      </c>
      <c r="F55" s="39"/>
      <c r="G55" s="223"/>
      <c r="H55" s="39"/>
      <c r="I55" s="39"/>
      <c r="J55" s="39"/>
      <c r="K55" s="39"/>
      <c r="L55" s="39"/>
      <c r="M55" s="39"/>
      <c r="N55" s="39"/>
      <c r="O55" s="39"/>
      <c r="P55" s="39"/>
      <c r="Q55" s="224"/>
    </row>
    <row r="56" spans="2:17">
      <c r="B56" s="176" t="s">
        <v>60</v>
      </c>
      <c r="C56" s="212"/>
      <c r="D56" s="213"/>
      <c r="F56" s="39"/>
      <c r="G56" s="223"/>
      <c r="H56" s="39"/>
      <c r="I56" s="39"/>
      <c r="J56" s="39"/>
      <c r="K56" s="39"/>
      <c r="L56" s="39"/>
      <c r="M56" s="39"/>
      <c r="N56" s="39"/>
      <c r="O56" s="39"/>
      <c r="P56" s="39"/>
      <c r="Q56" s="224"/>
    </row>
    <row r="57" spans="2:17">
      <c r="B57" s="176" t="s">
        <v>61</v>
      </c>
      <c r="C57" s="212"/>
      <c r="D57" s="213"/>
      <c r="F57" s="39"/>
      <c r="G57" s="223"/>
      <c r="H57" s="39"/>
      <c r="I57" s="39"/>
      <c r="J57" s="39"/>
      <c r="K57" s="39"/>
      <c r="L57" s="39"/>
      <c r="M57" s="39"/>
      <c r="N57" s="39"/>
      <c r="O57" s="39"/>
      <c r="P57" s="39"/>
      <c r="Q57" s="224"/>
    </row>
    <row r="58" spans="2:17">
      <c r="B58" s="176" t="s">
        <v>62</v>
      </c>
      <c r="C58" s="212"/>
      <c r="D58" s="213"/>
      <c r="F58" s="39"/>
      <c r="G58" s="223"/>
      <c r="H58" s="39"/>
      <c r="I58" s="39"/>
      <c r="J58" s="39"/>
      <c r="K58" s="39"/>
      <c r="L58" s="39"/>
      <c r="M58" s="39"/>
      <c r="N58" s="39"/>
      <c r="O58" s="39"/>
      <c r="P58" s="39"/>
      <c r="Q58" s="224"/>
    </row>
    <row r="59" spans="2:17">
      <c r="B59" s="176" t="s">
        <v>63</v>
      </c>
      <c r="C59" s="212"/>
      <c r="D59" s="213"/>
      <c r="F59" s="39"/>
      <c r="G59" s="223"/>
      <c r="H59" s="39"/>
      <c r="I59" s="39"/>
      <c r="J59" s="39"/>
      <c r="K59" s="39"/>
      <c r="L59" s="39"/>
      <c r="M59" s="39"/>
      <c r="N59" s="39"/>
      <c r="O59" s="39"/>
      <c r="P59" s="39"/>
      <c r="Q59" s="224"/>
    </row>
    <row r="60" spans="2:17">
      <c r="B60" s="176" t="s">
        <v>58</v>
      </c>
      <c r="C60" s="186">
        <f>(ABS(C57-C56)+ABS(C58-C57)+ABS(C59-C58))/3</f>
        <v>0</v>
      </c>
      <c r="D60" s="214"/>
      <c r="F60" s="39"/>
      <c r="G60" s="223"/>
      <c r="H60" s="39"/>
      <c r="I60" s="39"/>
      <c r="J60" s="39"/>
      <c r="K60" s="39"/>
      <c r="L60" s="39"/>
      <c r="M60" s="39"/>
      <c r="N60" s="39"/>
      <c r="O60" s="39"/>
      <c r="P60" s="39"/>
      <c r="Q60" s="224"/>
    </row>
    <row r="61" spans="2:17" ht="12.75" thickBot="1">
      <c r="B61" s="177" t="s">
        <v>59</v>
      </c>
      <c r="C61" s="215">
        <f>C60*2</f>
        <v>0</v>
      </c>
      <c r="D61" s="216">
        <f>MIN(D56:D59)</f>
        <v>0</v>
      </c>
      <c r="F61" s="39"/>
      <c r="G61" s="223"/>
      <c r="H61" s="39"/>
      <c r="I61" s="39"/>
      <c r="J61" s="39"/>
      <c r="K61" s="39"/>
      <c r="L61" s="39"/>
      <c r="M61" s="39"/>
      <c r="N61" s="39"/>
      <c r="O61" s="39"/>
      <c r="P61" s="39"/>
      <c r="Q61" s="224"/>
    </row>
    <row r="62" spans="2:17">
      <c r="B62" s="178" t="s">
        <v>48</v>
      </c>
      <c r="C62" s="217" t="s">
        <v>65</v>
      </c>
      <c r="D62" s="218" t="s">
        <v>64</v>
      </c>
      <c r="F62" s="39"/>
      <c r="G62" s="223"/>
      <c r="H62" s="39"/>
      <c r="I62" s="39"/>
      <c r="J62" s="39"/>
      <c r="K62" s="39"/>
      <c r="L62" s="39"/>
      <c r="M62" s="39"/>
      <c r="N62" s="39"/>
      <c r="O62" s="39"/>
      <c r="P62" s="39"/>
      <c r="Q62" s="224"/>
    </row>
    <row r="63" spans="2:17">
      <c r="B63" s="176" t="s">
        <v>60</v>
      </c>
      <c r="C63" s="219"/>
      <c r="D63" s="218"/>
      <c r="F63" s="39"/>
      <c r="G63" s="223"/>
      <c r="H63" s="39"/>
      <c r="I63" s="39"/>
      <c r="J63" s="39"/>
      <c r="K63" s="39"/>
      <c r="L63" s="39"/>
      <c r="M63" s="39"/>
      <c r="N63" s="39"/>
      <c r="O63" s="39"/>
      <c r="P63" s="39"/>
      <c r="Q63" s="224"/>
    </row>
    <row r="64" spans="2:17">
      <c r="B64" s="176" t="s">
        <v>61</v>
      </c>
      <c r="C64" s="219"/>
      <c r="D64" s="218"/>
      <c r="F64" s="39"/>
      <c r="G64" s="223"/>
      <c r="H64" s="39"/>
      <c r="I64" s="39"/>
      <c r="J64" s="39"/>
      <c r="K64" s="39"/>
      <c r="L64" s="39"/>
      <c r="M64" s="39"/>
      <c r="N64" s="39"/>
      <c r="O64" s="39"/>
      <c r="P64" s="39"/>
      <c r="Q64" s="224"/>
    </row>
    <row r="65" spans="2:17">
      <c r="B65" s="176" t="s">
        <v>62</v>
      </c>
      <c r="C65" s="219"/>
      <c r="D65" s="218"/>
      <c r="F65" s="39"/>
      <c r="G65" s="223"/>
      <c r="H65" s="39"/>
      <c r="I65" s="39"/>
      <c r="J65" s="39"/>
      <c r="K65" s="39"/>
      <c r="L65" s="39"/>
      <c r="M65" s="39"/>
      <c r="N65" s="39"/>
      <c r="O65" s="39"/>
      <c r="P65" s="39"/>
      <c r="Q65" s="224"/>
    </row>
    <row r="66" spans="2:17">
      <c r="B66" s="176" t="s">
        <v>63</v>
      </c>
      <c r="C66" s="219"/>
      <c r="D66" s="218"/>
      <c r="F66" s="39"/>
      <c r="G66" s="223"/>
      <c r="H66" s="39"/>
      <c r="I66" s="39"/>
      <c r="J66" s="39"/>
      <c r="K66" s="39"/>
      <c r="L66" s="39"/>
      <c r="M66" s="39"/>
      <c r="N66" s="39"/>
      <c r="O66" s="39"/>
      <c r="P66" s="39"/>
      <c r="Q66" s="224"/>
    </row>
    <row r="67" spans="2:17">
      <c r="B67" s="176" t="s">
        <v>74</v>
      </c>
      <c r="C67" s="186">
        <f>(ABS(C64-C63)+ABS(C65-C64)+ABS(C66-C65))/3</f>
        <v>0</v>
      </c>
      <c r="D67" s="214"/>
      <c r="F67" s="39"/>
      <c r="G67" s="223"/>
      <c r="H67" s="39"/>
      <c r="I67" s="39"/>
      <c r="J67" s="39"/>
      <c r="K67" s="39"/>
      <c r="L67" s="39"/>
      <c r="M67" s="39"/>
      <c r="N67" s="39"/>
      <c r="O67" s="39"/>
      <c r="P67" s="39"/>
      <c r="Q67" s="224"/>
    </row>
    <row r="68" spans="2:17" ht="12.75" thickBot="1">
      <c r="B68" s="177" t="s">
        <v>75</v>
      </c>
      <c r="C68" s="215">
        <f>C67*2</f>
        <v>0</v>
      </c>
      <c r="D68" s="216">
        <f>MIN(D63:D66)</f>
        <v>0</v>
      </c>
      <c r="F68" s="39"/>
      <c r="G68" s="223"/>
      <c r="H68" s="39"/>
      <c r="I68" s="39"/>
      <c r="J68" s="39"/>
      <c r="K68" s="39"/>
      <c r="L68" s="39"/>
      <c r="M68" s="39"/>
      <c r="N68" s="39"/>
      <c r="O68" s="39"/>
      <c r="P68" s="39"/>
      <c r="Q68" s="224"/>
    </row>
    <row r="69" spans="2:17">
      <c r="F69" s="39"/>
      <c r="G69" s="223"/>
      <c r="H69" s="39"/>
      <c r="I69" s="39"/>
      <c r="J69" s="39"/>
      <c r="K69" s="39"/>
      <c r="L69" s="39"/>
      <c r="M69" s="39"/>
      <c r="N69" s="39"/>
      <c r="O69" s="39"/>
      <c r="P69" s="39"/>
      <c r="Q69" s="224"/>
    </row>
    <row r="70" spans="2:17">
      <c r="F70" s="39"/>
      <c r="G70" s="223"/>
      <c r="H70" s="39"/>
      <c r="I70" s="39"/>
      <c r="J70" s="39"/>
      <c r="K70" s="39"/>
      <c r="L70" s="39"/>
      <c r="M70" s="39"/>
      <c r="N70" s="39"/>
      <c r="O70" s="39"/>
      <c r="P70" s="39"/>
      <c r="Q70" s="224"/>
    </row>
    <row r="71" spans="2:17">
      <c r="F71" s="39"/>
      <c r="G71" s="223"/>
      <c r="H71" s="39"/>
      <c r="I71" s="39"/>
      <c r="J71" s="39"/>
      <c r="K71" s="39"/>
      <c r="L71" s="39"/>
      <c r="M71" s="39"/>
      <c r="N71" s="39"/>
      <c r="O71" s="39"/>
      <c r="P71" s="39"/>
      <c r="Q71" s="224"/>
    </row>
    <row r="72" spans="2:17">
      <c r="F72" s="39"/>
      <c r="G72" s="223"/>
      <c r="H72" s="39"/>
      <c r="I72" s="39"/>
      <c r="J72" s="39"/>
      <c r="K72" s="39"/>
      <c r="L72" s="39"/>
      <c r="M72" s="39"/>
      <c r="N72" s="39"/>
      <c r="O72" s="39"/>
      <c r="P72" s="39"/>
      <c r="Q72" s="224"/>
    </row>
    <row r="73" spans="2:17">
      <c r="F73" s="39"/>
      <c r="G73" s="223"/>
      <c r="H73" s="39"/>
      <c r="I73" s="39"/>
      <c r="J73" s="39"/>
      <c r="K73" s="39"/>
      <c r="L73" s="39"/>
      <c r="M73" s="39"/>
      <c r="N73" s="39"/>
      <c r="O73" s="39"/>
      <c r="P73" s="39"/>
      <c r="Q73" s="224"/>
    </row>
    <row r="74" spans="2:17">
      <c r="F74" s="39"/>
      <c r="G74" s="223"/>
      <c r="H74" s="39"/>
      <c r="I74" s="39"/>
      <c r="J74" s="39"/>
      <c r="K74" s="39"/>
      <c r="L74" s="39"/>
      <c r="M74" s="39"/>
      <c r="N74" s="39"/>
      <c r="O74" s="39"/>
      <c r="P74" s="39"/>
      <c r="Q74" s="224"/>
    </row>
    <row r="75" spans="2:17">
      <c r="F75" s="39"/>
      <c r="G75" s="223"/>
      <c r="H75" s="39"/>
      <c r="I75" s="39"/>
      <c r="J75" s="39"/>
      <c r="K75" s="39"/>
      <c r="L75" s="39"/>
      <c r="M75" s="39"/>
      <c r="N75" s="39"/>
      <c r="O75" s="39"/>
      <c r="P75" s="39"/>
      <c r="Q75" s="224"/>
    </row>
    <row r="76" spans="2:17">
      <c r="F76" s="39"/>
      <c r="G76" s="223"/>
      <c r="H76" s="39"/>
      <c r="I76" s="39"/>
      <c r="J76" s="39"/>
      <c r="K76" s="39"/>
      <c r="L76" s="39"/>
      <c r="M76" s="39"/>
      <c r="N76" s="39"/>
      <c r="O76" s="39"/>
      <c r="P76" s="39"/>
      <c r="Q76" s="224"/>
    </row>
    <row r="77" spans="2:17">
      <c r="F77" s="39"/>
      <c r="G77" s="225"/>
      <c r="H77" s="226"/>
      <c r="I77" s="226"/>
      <c r="J77" s="226"/>
      <c r="K77" s="226"/>
      <c r="L77" s="226"/>
      <c r="M77" s="226"/>
      <c r="N77" s="226"/>
      <c r="O77" s="226"/>
      <c r="P77" s="226"/>
      <c r="Q77" s="227"/>
    </row>
    <row r="78" spans="2:17"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2:17"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2:17"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6:17">
      <c r="F81" s="39"/>
      <c r="G81" s="261" t="s">
        <v>99</v>
      </c>
      <c r="H81" s="221"/>
      <c r="I81" s="221"/>
      <c r="J81" s="221"/>
      <c r="K81" s="221"/>
      <c r="L81" s="221"/>
      <c r="M81" s="221"/>
      <c r="N81" s="221"/>
      <c r="O81" s="221"/>
      <c r="P81" s="221"/>
      <c r="Q81" s="222"/>
    </row>
    <row r="82" spans="6:17">
      <c r="F82" s="39"/>
      <c r="G82" s="223" t="s">
        <v>141</v>
      </c>
      <c r="H82" s="39"/>
      <c r="I82" s="39"/>
      <c r="J82" s="39"/>
      <c r="K82" s="39"/>
      <c r="L82" s="39"/>
      <c r="M82" s="39"/>
      <c r="N82" s="39"/>
      <c r="O82" s="39"/>
      <c r="P82" s="39"/>
      <c r="Q82" s="224"/>
    </row>
    <row r="83" spans="6:17">
      <c r="F83" s="39"/>
      <c r="G83" s="223" t="s">
        <v>142</v>
      </c>
      <c r="H83" s="39"/>
      <c r="I83" s="39"/>
      <c r="J83" s="39"/>
      <c r="K83" s="39"/>
      <c r="L83" s="39"/>
      <c r="M83" s="39"/>
      <c r="N83" s="39"/>
      <c r="O83" s="39"/>
      <c r="P83" s="39"/>
      <c r="Q83" s="224"/>
    </row>
    <row r="84" spans="6:17">
      <c r="F84" s="39"/>
      <c r="G84" s="223"/>
      <c r="H84" s="39"/>
      <c r="I84" s="39"/>
      <c r="J84" s="39"/>
      <c r="K84" s="39"/>
      <c r="L84" s="39"/>
      <c r="M84" s="39"/>
      <c r="N84" s="39"/>
      <c r="O84" s="39"/>
      <c r="P84" s="39"/>
      <c r="Q84" s="224"/>
    </row>
    <row r="85" spans="6:17">
      <c r="F85" s="39"/>
      <c r="G85" s="223"/>
      <c r="H85" s="39"/>
      <c r="I85" s="39"/>
      <c r="J85" s="39"/>
      <c r="K85" s="39"/>
      <c r="L85" s="39"/>
      <c r="M85" s="39"/>
      <c r="N85" s="39"/>
      <c r="O85" s="39"/>
      <c r="P85" s="39"/>
      <c r="Q85" s="224"/>
    </row>
    <row r="86" spans="6:17">
      <c r="F86" s="39"/>
      <c r="G86" s="223"/>
      <c r="H86" s="39"/>
      <c r="I86" s="39"/>
      <c r="J86" s="39"/>
      <c r="K86" s="39"/>
      <c r="L86" s="39"/>
      <c r="M86" s="39"/>
      <c r="N86" s="39"/>
      <c r="O86" s="39"/>
      <c r="P86" s="39"/>
      <c r="Q86" s="224"/>
    </row>
    <row r="87" spans="6:17">
      <c r="F87" s="39"/>
      <c r="G87" s="223"/>
      <c r="H87" s="39"/>
      <c r="I87" s="39"/>
      <c r="J87" s="39"/>
      <c r="K87" s="39"/>
      <c r="L87" s="39"/>
      <c r="M87" s="39"/>
      <c r="N87" s="39"/>
      <c r="O87" s="39"/>
      <c r="P87" s="39"/>
      <c r="Q87" s="224"/>
    </row>
    <row r="88" spans="6:17">
      <c r="G88" s="223"/>
      <c r="H88" s="39"/>
      <c r="I88" s="39"/>
      <c r="J88" s="39"/>
      <c r="K88" s="39"/>
      <c r="L88" s="39"/>
      <c r="M88" s="39"/>
      <c r="N88" s="39"/>
      <c r="O88" s="39"/>
      <c r="P88" s="39"/>
      <c r="Q88" s="224"/>
    </row>
    <row r="89" spans="6:17">
      <c r="G89" s="223"/>
      <c r="H89" s="39"/>
      <c r="I89" s="39"/>
      <c r="J89" s="39"/>
      <c r="K89" s="39"/>
      <c r="L89" s="39"/>
      <c r="M89" s="39"/>
      <c r="N89" s="39"/>
      <c r="O89" s="39"/>
      <c r="P89" s="39"/>
      <c r="Q89" s="224"/>
    </row>
    <row r="90" spans="6:17">
      <c r="G90" s="223"/>
      <c r="H90" s="39"/>
      <c r="I90" s="39"/>
      <c r="J90" s="39"/>
      <c r="K90" s="39"/>
      <c r="L90" s="39"/>
      <c r="M90" s="39"/>
      <c r="N90" s="39"/>
      <c r="O90" s="39"/>
      <c r="P90" s="39"/>
      <c r="Q90" s="224"/>
    </row>
    <row r="91" spans="6:17">
      <c r="G91" s="223"/>
      <c r="H91" s="39"/>
      <c r="I91" s="39"/>
      <c r="J91" s="39"/>
      <c r="K91" s="39"/>
      <c r="L91" s="39"/>
      <c r="M91" s="39"/>
      <c r="N91" s="39"/>
      <c r="O91" s="39"/>
      <c r="P91" s="39"/>
      <c r="Q91" s="224"/>
    </row>
    <row r="92" spans="6:17">
      <c r="G92" s="223"/>
      <c r="H92" s="39"/>
      <c r="I92" s="39"/>
      <c r="J92" s="39"/>
      <c r="K92" s="39"/>
      <c r="L92" s="39"/>
      <c r="M92" s="39"/>
      <c r="N92" s="39"/>
      <c r="O92" s="39"/>
      <c r="P92" s="39"/>
      <c r="Q92" s="224"/>
    </row>
    <row r="93" spans="6:17">
      <c r="G93" s="223"/>
      <c r="H93" s="39"/>
      <c r="I93" s="39"/>
      <c r="J93" s="39"/>
      <c r="K93" s="39"/>
      <c r="L93" s="39"/>
      <c r="M93" s="39"/>
      <c r="N93" s="39"/>
      <c r="O93" s="39"/>
      <c r="P93" s="39"/>
      <c r="Q93" s="224"/>
    </row>
    <row r="94" spans="6:17">
      <c r="G94" s="223"/>
      <c r="H94" s="39"/>
      <c r="I94" s="39"/>
      <c r="J94" s="39"/>
      <c r="K94" s="39"/>
      <c r="L94" s="39"/>
      <c r="M94" s="39"/>
      <c r="N94" s="39"/>
      <c r="O94" s="39"/>
      <c r="P94" s="39"/>
      <c r="Q94" s="224"/>
    </row>
    <row r="95" spans="6:17">
      <c r="G95" s="223"/>
      <c r="H95" s="39"/>
      <c r="I95" s="39"/>
      <c r="J95" s="39"/>
      <c r="K95" s="39"/>
      <c r="L95" s="39"/>
      <c r="M95" s="39"/>
      <c r="N95" s="39"/>
      <c r="O95" s="39"/>
      <c r="P95" s="39"/>
      <c r="Q95" s="224"/>
    </row>
    <row r="96" spans="6:17">
      <c r="G96" s="223"/>
      <c r="H96" s="39"/>
      <c r="I96" s="39"/>
      <c r="J96" s="39"/>
      <c r="K96" s="39"/>
      <c r="L96" s="39"/>
      <c r="M96" s="39"/>
      <c r="N96" s="39"/>
      <c r="O96" s="39"/>
      <c r="P96" s="39"/>
      <c r="Q96" s="224"/>
    </row>
    <row r="97" spans="7:17">
      <c r="G97" s="223"/>
      <c r="H97" s="39"/>
      <c r="I97" s="39"/>
      <c r="J97" s="39"/>
      <c r="K97" s="39"/>
      <c r="L97" s="39"/>
      <c r="M97" s="39"/>
      <c r="N97" s="39"/>
      <c r="O97" s="39"/>
      <c r="P97" s="39"/>
      <c r="Q97" s="224"/>
    </row>
    <row r="98" spans="7:17">
      <c r="G98" s="223"/>
      <c r="H98" s="39"/>
      <c r="I98" s="39"/>
      <c r="J98" s="39"/>
      <c r="K98" s="39"/>
      <c r="L98" s="39"/>
      <c r="M98" s="39"/>
      <c r="N98" s="39"/>
      <c r="O98" s="39"/>
      <c r="P98" s="39"/>
      <c r="Q98" s="224"/>
    </row>
    <row r="99" spans="7:17">
      <c r="G99" s="223"/>
      <c r="H99" s="39"/>
      <c r="I99" s="39"/>
      <c r="J99" s="39"/>
      <c r="K99" s="39"/>
      <c r="L99" s="39"/>
      <c r="M99" s="39"/>
      <c r="N99" s="39"/>
      <c r="O99" s="39"/>
      <c r="P99" s="39"/>
      <c r="Q99" s="224"/>
    </row>
    <row r="100" spans="7:17">
      <c r="G100" s="223"/>
      <c r="H100" s="39"/>
      <c r="I100" s="39"/>
      <c r="J100" s="39"/>
      <c r="K100" s="39"/>
      <c r="L100" s="39"/>
      <c r="M100" s="39"/>
      <c r="N100" s="39"/>
      <c r="O100" s="39"/>
      <c r="P100" s="39"/>
      <c r="Q100" s="224"/>
    </row>
    <row r="101" spans="7:17">
      <c r="G101" s="223"/>
      <c r="H101" s="39"/>
      <c r="I101" s="39"/>
      <c r="J101" s="39"/>
      <c r="K101" s="39"/>
      <c r="L101" s="39"/>
      <c r="M101" s="39"/>
      <c r="N101" s="39"/>
      <c r="O101" s="39"/>
      <c r="P101" s="39"/>
      <c r="Q101" s="224"/>
    </row>
    <row r="102" spans="7:17">
      <c r="G102" s="223"/>
      <c r="H102" s="39"/>
      <c r="I102" s="39"/>
      <c r="J102" s="39"/>
      <c r="K102" s="39"/>
      <c r="L102" s="39"/>
      <c r="M102" s="39"/>
      <c r="N102" s="39"/>
      <c r="O102" s="39"/>
      <c r="P102" s="39"/>
      <c r="Q102" s="224"/>
    </row>
    <row r="103" spans="7:17">
      <c r="G103" s="223"/>
      <c r="H103" s="39"/>
      <c r="I103" s="39"/>
      <c r="J103" s="39"/>
      <c r="K103" s="39"/>
      <c r="L103" s="39"/>
      <c r="M103" s="39"/>
      <c r="N103" s="39"/>
      <c r="O103" s="39"/>
      <c r="P103" s="39"/>
      <c r="Q103" s="224"/>
    </row>
    <row r="104" spans="7:17">
      <c r="G104" s="223"/>
      <c r="H104" s="39"/>
      <c r="I104" s="39"/>
      <c r="J104" s="39"/>
      <c r="K104" s="39"/>
      <c r="L104" s="39"/>
      <c r="M104" s="39"/>
      <c r="N104" s="39"/>
      <c r="O104" s="39"/>
      <c r="P104" s="39"/>
      <c r="Q104" s="224"/>
    </row>
    <row r="105" spans="7:17">
      <c r="G105" s="223"/>
      <c r="H105" s="39"/>
      <c r="I105" s="39"/>
      <c r="J105" s="39"/>
      <c r="K105" s="39"/>
      <c r="L105" s="39"/>
      <c r="M105" s="39"/>
      <c r="N105" s="39"/>
      <c r="O105" s="39"/>
      <c r="P105" s="39"/>
      <c r="Q105" s="224"/>
    </row>
    <row r="106" spans="7:17">
      <c r="G106" s="223"/>
      <c r="H106" s="39"/>
      <c r="I106" s="39"/>
      <c r="J106" s="39"/>
      <c r="K106" s="39"/>
      <c r="L106" s="39"/>
      <c r="M106" s="39"/>
      <c r="N106" s="39"/>
      <c r="O106" s="39"/>
      <c r="P106" s="39"/>
      <c r="Q106" s="224"/>
    </row>
    <row r="107" spans="7:17">
      <c r="G107" s="223"/>
      <c r="H107" s="39"/>
      <c r="I107" s="39"/>
      <c r="J107" s="39"/>
      <c r="K107" s="39"/>
      <c r="L107" s="39"/>
      <c r="M107" s="39"/>
      <c r="N107" s="39"/>
      <c r="O107" s="39"/>
      <c r="P107" s="39"/>
      <c r="Q107" s="224"/>
    </row>
    <row r="108" spans="7:17">
      <c r="G108" s="223"/>
      <c r="H108" s="39"/>
      <c r="I108" s="39"/>
      <c r="J108" s="39"/>
      <c r="K108" s="39"/>
      <c r="L108" s="39"/>
      <c r="M108" s="39"/>
      <c r="N108" s="39"/>
      <c r="O108" s="39"/>
      <c r="P108" s="39"/>
      <c r="Q108" s="224"/>
    </row>
    <row r="109" spans="7:17">
      <c r="G109" s="223"/>
      <c r="H109" s="39"/>
      <c r="I109" s="39"/>
      <c r="J109" s="39"/>
      <c r="K109" s="39"/>
      <c r="L109" s="39"/>
      <c r="M109" s="39"/>
      <c r="N109" s="39"/>
      <c r="O109" s="39"/>
      <c r="P109" s="39"/>
      <c r="Q109" s="224"/>
    </row>
    <row r="110" spans="7:17">
      <c r="G110" s="223"/>
      <c r="H110" s="39"/>
      <c r="I110" s="39"/>
      <c r="J110" s="39"/>
      <c r="K110" s="39"/>
      <c r="L110" s="39"/>
      <c r="M110" s="39"/>
      <c r="N110" s="39"/>
      <c r="O110" s="39"/>
      <c r="P110" s="39"/>
      <c r="Q110" s="224"/>
    </row>
    <row r="111" spans="7:17">
      <c r="G111" s="223"/>
      <c r="H111" s="39"/>
      <c r="I111" s="39"/>
      <c r="J111" s="39"/>
      <c r="K111" s="39"/>
      <c r="L111" s="39"/>
      <c r="M111" s="39"/>
      <c r="N111" s="39"/>
      <c r="O111" s="39"/>
      <c r="P111" s="39"/>
      <c r="Q111" s="224"/>
    </row>
    <row r="112" spans="7:17">
      <c r="G112" s="223"/>
      <c r="H112" s="39"/>
      <c r="I112" s="39"/>
      <c r="J112" s="39"/>
      <c r="K112" s="39"/>
      <c r="L112" s="39"/>
      <c r="M112" s="39"/>
      <c r="N112" s="39"/>
      <c r="O112" s="39"/>
      <c r="P112" s="39"/>
      <c r="Q112" s="224"/>
    </row>
    <row r="113" spans="7:17">
      <c r="G113" s="223"/>
      <c r="H113" s="39"/>
      <c r="I113" s="39"/>
      <c r="J113" s="39"/>
      <c r="K113" s="39"/>
      <c r="L113" s="39"/>
      <c r="M113" s="39"/>
      <c r="N113" s="39"/>
      <c r="O113" s="39"/>
      <c r="P113" s="39"/>
      <c r="Q113" s="224"/>
    </row>
    <row r="114" spans="7:17">
      <c r="G114" s="225"/>
      <c r="H114" s="226"/>
      <c r="I114" s="226"/>
      <c r="J114" s="226"/>
      <c r="K114" s="226"/>
      <c r="L114" s="226"/>
      <c r="M114" s="226"/>
      <c r="N114" s="226"/>
      <c r="O114" s="226"/>
      <c r="P114" s="226"/>
      <c r="Q114" s="227"/>
    </row>
  </sheetData>
  <phoneticPr fontId="2"/>
  <pageMargins left="0.26" right="0.13" top="0.35" bottom="0.25" header="0.22" footer="0.15"/>
  <pageSetup paperSize="9" scale="60" orientation="portrait" horizont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2"/>
  <sheetViews>
    <sheetView zoomScale="70" zoomScaleNormal="70" workbookViewId="0">
      <selection activeCell="A2" sqref="A2"/>
    </sheetView>
  </sheetViews>
  <sheetFormatPr defaultRowHeight="12"/>
  <cols>
    <col min="1" max="1" width="9" style="1"/>
    <col min="2" max="2" width="9" style="159"/>
    <col min="3" max="4" width="9" style="1"/>
    <col min="5" max="5" width="9" style="2"/>
    <col min="6" max="8" width="9" style="1"/>
    <col min="9" max="9" width="9" style="61"/>
    <col min="10" max="10" width="9" style="1"/>
    <col min="11" max="11" width="9" style="65"/>
    <col min="12" max="13" width="9" style="1"/>
    <col min="14" max="14" width="9" style="37"/>
    <col min="15" max="15" width="9" style="38"/>
    <col min="16" max="16" width="9" style="37"/>
    <col min="17" max="17" width="9" style="38"/>
    <col min="18" max="19" width="9" style="39"/>
    <col min="20" max="16384" width="9" style="1"/>
  </cols>
  <sheetData>
    <row r="1" spans="1:1">
      <c r="A1" s="1" t="s">
        <v>144</v>
      </c>
    </row>
    <row r="2" spans="1:1">
      <c r="A2" s="1" t="s">
        <v>143</v>
      </c>
    </row>
  </sheetData>
  <phoneticPr fontId="2"/>
  <pageMargins left="0.26" right="0.13" top="0.35" bottom="0.25" header="0.22" footer="0.15"/>
  <pageSetup paperSize="9" scale="60" orientation="portrait" horizont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53"/>
  <sheetViews>
    <sheetView zoomScale="85" workbookViewId="0">
      <selection activeCell="C11" sqref="C11"/>
    </sheetView>
  </sheetViews>
  <sheetFormatPr defaultRowHeight="12"/>
  <cols>
    <col min="1" max="1" width="9" style="39"/>
    <col min="2" max="2" width="9" style="37"/>
    <col min="3" max="16384" width="9" style="1"/>
  </cols>
  <sheetData>
    <row r="1" spans="1:5" ht="13.5">
      <c r="A1" s="9" t="s">
        <v>76</v>
      </c>
      <c r="B1" s="2"/>
    </row>
    <row r="2" spans="1:5" ht="36.75" thickBot="1">
      <c r="A2" s="33" t="s">
        <v>43</v>
      </c>
      <c r="B2" s="75" t="s">
        <v>44</v>
      </c>
      <c r="D2" s="71"/>
      <c r="E2" s="71"/>
    </row>
    <row r="3" spans="1:5" ht="12.75" thickTop="1">
      <c r="A3" s="69">
        <v>4.1390000000000002</v>
      </c>
      <c r="B3" s="76">
        <v>9.1</v>
      </c>
      <c r="D3" s="39"/>
      <c r="E3" s="39"/>
    </row>
    <row r="4" spans="1:5">
      <c r="A4" s="70">
        <v>4.0949999999999998</v>
      </c>
      <c r="B4" s="37">
        <f>B3+0.01</f>
        <v>9.11</v>
      </c>
    </row>
    <row r="5" spans="1:5">
      <c r="A5" s="70">
        <v>4.05</v>
      </c>
      <c r="B5" s="37">
        <f>B4+0.01</f>
        <v>9.1199999999999992</v>
      </c>
    </row>
    <row r="6" spans="1:5">
      <c r="A6" s="70">
        <v>4.0060000000000002</v>
      </c>
      <c r="B6" s="37">
        <f>B5+0.01</f>
        <v>9.129999999999999</v>
      </c>
    </row>
    <row r="7" spans="1:5">
      <c r="A7" s="70">
        <v>3.9630000000000001</v>
      </c>
      <c r="B7" s="37">
        <f>B6+0.01</f>
        <v>9.1399999999999988</v>
      </c>
    </row>
    <row r="8" spans="1:5">
      <c r="A8" s="70">
        <v>3.9180000000000001</v>
      </c>
      <c r="B8" s="37">
        <f t="shared" ref="B8:B53" si="0">B7+0.01</f>
        <v>9.1499999999999986</v>
      </c>
    </row>
    <row r="9" spans="1:5">
      <c r="A9" s="70">
        <v>3.875</v>
      </c>
      <c r="B9" s="37">
        <f t="shared" si="0"/>
        <v>9.1599999999999984</v>
      </c>
    </row>
    <row r="10" spans="1:5">
      <c r="A10" s="70">
        <v>3.8319999999999999</v>
      </c>
      <c r="B10" s="37">
        <f t="shared" si="0"/>
        <v>9.1699999999999982</v>
      </c>
    </row>
    <row r="11" spans="1:5">
      <c r="A11" s="70">
        <v>3.7890000000000001</v>
      </c>
      <c r="B11" s="37">
        <f t="shared" si="0"/>
        <v>9.1799999999999979</v>
      </c>
    </row>
    <row r="12" spans="1:5">
      <c r="A12" s="70">
        <v>3.7450000000000001</v>
      </c>
      <c r="B12" s="37">
        <f t="shared" si="0"/>
        <v>9.1899999999999977</v>
      </c>
    </row>
    <row r="13" spans="1:5">
      <c r="A13" s="70">
        <v>3.7029999999999998</v>
      </c>
      <c r="B13" s="37">
        <f t="shared" si="0"/>
        <v>9.1999999999999975</v>
      </c>
    </row>
    <row r="14" spans="1:5">
      <c r="A14" s="70">
        <v>3.661</v>
      </c>
      <c r="B14" s="37">
        <f t="shared" si="0"/>
        <v>9.2099999999999973</v>
      </c>
    </row>
    <row r="15" spans="1:5">
      <c r="A15" s="70">
        <v>3.6179999999999999</v>
      </c>
      <c r="B15" s="37">
        <f t="shared" si="0"/>
        <v>9.2199999999999971</v>
      </c>
    </row>
    <row r="16" spans="1:5">
      <c r="A16" s="70">
        <v>3.5760000000000001</v>
      </c>
      <c r="B16" s="37">
        <f t="shared" si="0"/>
        <v>9.2299999999999969</v>
      </c>
    </row>
    <row r="17" spans="1:2" ht="12.75" thickBot="1">
      <c r="A17" s="70">
        <v>3.5339999999999998</v>
      </c>
      <c r="B17" s="37">
        <f t="shared" si="0"/>
        <v>9.2399999999999967</v>
      </c>
    </row>
    <row r="18" spans="1:2">
      <c r="A18" s="72">
        <v>3.492</v>
      </c>
      <c r="B18" s="77">
        <f t="shared" si="0"/>
        <v>9.2499999999999964</v>
      </c>
    </row>
    <row r="19" spans="1:2">
      <c r="A19" s="73">
        <v>3.4510000000000001</v>
      </c>
      <c r="B19" s="78">
        <f t="shared" si="0"/>
        <v>9.2599999999999962</v>
      </c>
    </row>
    <row r="20" spans="1:2">
      <c r="A20" s="73">
        <v>3.41</v>
      </c>
      <c r="B20" s="78">
        <f t="shared" si="0"/>
        <v>9.269999999999996</v>
      </c>
    </row>
    <row r="21" spans="1:2">
      <c r="A21" s="73">
        <v>3.3690000000000002</v>
      </c>
      <c r="B21" s="78">
        <f t="shared" si="0"/>
        <v>9.2799999999999958</v>
      </c>
    </row>
    <row r="22" spans="1:2">
      <c r="A22" s="73">
        <v>3.327</v>
      </c>
      <c r="B22" s="78">
        <f t="shared" si="0"/>
        <v>9.2899999999999956</v>
      </c>
    </row>
    <row r="23" spans="1:2">
      <c r="A23" s="73">
        <v>3.2869999999999999</v>
      </c>
      <c r="B23" s="78">
        <f t="shared" si="0"/>
        <v>9.2999999999999954</v>
      </c>
    </row>
    <row r="24" spans="1:2">
      <c r="A24" s="73">
        <v>3.2469999999999999</v>
      </c>
      <c r="B24" s="78">
        <f t="shared" si="0"/>
        <v>9.3099999999999952</v>
      </c>
    </row>
    <row r="25" spans="1:2">
      <c r="A25" s="73">
        <v>3.206</v>
      </c>
      <c r="B25" s="78">
        <f t="shared" si="0"/>
        <v>9.319999999999995</v>
      </c>
    </row>
    <row r="26" spans="1:2">
      <c r="A26" s="73">
        <v>3.1659999999999999</v>
      </c>
      <c r="B26" s="78">
        <f t="shared" si="0"/>
        <v>9.3299999999999947</v>
      </c>
    </row>
    <row r="27" spans="1:2">
      <c r="A27" s="73">
        <v>3.1259999999999999</v>
      </c>
      <c r="B27" s="78">
        <f t="shared" si="0"/>
        <v>9.3399999999999945</v>
      </c>
    </row>
    <row r="28" spans="1:2">
      <c r="A28" s="73">
        <v>3.085</v>
      </c>
      <c r="B28" s="78">
        <f t="shared" si="0"/>
        <v>9.3499999999999943</v>
      </c>
    </row>
    <row r="29" spans="1:2">
      <c r="A29" s="73">
        <v>3.0459999999999998</v>
      </c>
      <c r="B29" s="78">
        <f t="shared" si="0"/>
        <v>9.3599999999999941</v>
      </c>
    </row>
    <row r="30" spans="1:2">
      <c r="A30" s="73">
        <v>3.0070000000000001</v>
      </c>
      <c r="B30" s="78">
        <f t="shared" si="0"/>
        <v>9.3699999999999939</v>
      </c>
    </row>
    <row r="31" spans="1:2">
      <c r="A31" s="73">
        <v>2.968</v>
      </c>
      <c r="B31" s="78">
        <f t="shared" si="0"/>
        <v>9.3799999999999937</v>
      </c>
    </row>
    <row r="32" spans="1:2">
      <c r="A32" s="73">
        <v>2.9279999999999999</v>
      </c>
      <c r="B32" s="78">
        <f t="shared" si="0"/>
        <v>9.3899999999999935</v>
      </c>
    </row>
    <row r="33" spans="1:2">
      <c r="A33" s="73">
        <v>2.8889999999999998</v>
      </c>
      <c r="B33" s="78">
        <f t="shared" si="0"/>
        <v>9.3999999999999932</v>
      </c>
    </row>
    <row r="34" spans="1:2">
      <c r="A34" s="73">
        <v>2.851</v>
      </c>
      <c r="B34" s="78">
        <f t="shared" si="0"/>
        <v>9.409999999999993</v>
      </c>
    </row>
    <row r="35" spans="1:2">
      <c r="A35" s="73">
        <v>2.8119999999999998</v>
      </c>
      <c r="B35" s="78">
        <f t="shared" si="0"/>
        <v>9.4199999999999928</v>
      </c>
    </row>
    <row r="36" spans="1:2">
      <c r="A36" s="73">
        <v>2.774</v>
      </c>
      <c r="B36" s="78">
        <f t="shared" si="0"/>
        <v>9.4299999999999926</v>
      </c>
    </row>
    <row r="37" spans="1:2">
      <c r="A37" s="73">
        <v>2.7360000000000002</v>
      </c>
      <c r="B37" s="78">
        <f t="shared" si="0"/>
        <v>9.4399999999999924</v>
      </c>
    </row>
    <row r="38" spans="1:2">
      <c r="A38" s="73">
        <v>2.6970000000000001</v>
      </c>
      <c r="B38" s="78">
        <f t="shared" si="0"/>
        <v>9.4499999999999922</v>
      </c>
    </row>
    <row r="39" spans="1:2">
      <c r="A39" s="73">
        <v>2.66</v>
      </c>
      <c r="B39" s="78">
        <f t="shared" si="0"/>
        <v>9.459999999999992</v>
      </c>
    </row>
    <row r="40" spans="1:2">
      <c r="A40" s="73">
        <v>2.6219999999999999</v>
      </c>
      <c r="B40" s="78">
        <f t="shared" si="0"/>
        <v>9.4699999999999918</v>
      </c>
    </row>
    <row r="41" spans="1:2">
      <c r="A41" s="73">
        <v>2.585</v>
      </c>
      <c r="B41" s="78">
        <f t="shared" si="0"/>
        <v>9.4799999999999915</v>
      </c>
    </row>
    <row r="42" spans="1:2">
      <c r="A42" s="73">
        <v>2.548</v>
      </c>
      <c r="B42" s="78">
        <f t="shared" si="0"/>
        <v>9.4899999999999913</v>
      </c>
    </row>
    <row r="43" spans="1:2" ht="12.75" thickBot="1">
      <c r="A43" s="74">
        <v>2.5099999999999998</v>
      </c>
      <c r="B43" s="79">
        <f t="shared" si="0"/>
        <v>9.4999999999999911</v>
      </c>
    </row>
    <row r="44" spans="1:2">
      <c r="A44" s="70">
        <v>2.4740000000000002</v>
      </c>
      <c r="B44" s="37">
        <f t="shared" si="0"/>
        <v>9.5099999999999909</v>
      </c>
    </row>
    <row r="45" spans="1:2">
      <c r="A45" s="70">
        <v>2.4369999999999998</v>
      </c>
      <c r="B45" s="37">
        <f t="shared" si="0"/>
        <v>9.5199999999999907</v>
      </c>
    </row>
    <row r="46" spans="1:2">
      <c r="A46" s="70">
        <v>2.4009999999999998</v>
      </c>
      <c r="B46" s="37">
        <f t="shared" si="0"/>
        <v>9.5299999999999905</v>
      </c>
    </row>
    <row r="47" spans="1:2">
      <c r="A47" s="70">
        <v>2.3639999999999999</v>
      </c>
      <c r="B47" s="37">
        <f t="shared" si="0"/>
        <v>9.5399999999999903</v>
      </c>
    </row>
    <row r="48" spans="1:2">
      <c r="A48" s="70">
        <v>2.327</v>
      </c>
      <c r="B48" s="37">
        <f t="shared" si="0"/>
        <v>9.5499999999999901</v>
      </c>
    </row>
    <row r="49" spans="1:2">
      <c r="A49" s="70">
        <v>2.2909999999999999</v>
      </c>
      <c r="B49" s="37">
        <f t="shared" si="0"/>
        <v>9.5599999999999898</v>
      </c>
    </row>
    <row r="50" spans="1:2">
      <c r="A50" s="70">
        <v>2.2549999999999999</v>
      </c>
      <c r="B50" s="37">
        <f t="shared" si="0"/>
        <v>9.5699999999999896</v>
      </c>
    </row>
    <row r="51" spans="1:2">
      <c r="A51" s="70">
        <v>2.2189999999999999</v>
      </c>
      <c r="B51" s="37">
        <f t="shared" si="0"/>
        <v>9.5799999999999894</v>
      </c>
    </row>
    <row r="52" spans="1:2">
      <c r="A52" s="70">
        <v>2.1840000000000002</v>
      </c>
      <c r="B52" s="37">
        <f t="shared" si="0"/>
        <v>9.5899999999999892</v>
      </c>
    </row>
    <row r="53" spans="1:2">
      <c r="A53" s="70">
        <v>2.1480000000000001</v>
      </c>
      <c r="B53" s="37">
        <f t="shared" si="0"/>
        <v>9.599999999999989</v>
      </c>
    </row>
  </sheetData>
  <phoneticPr fontId="2"/>
  <pageMargins left="0.43" right="0.75" top="0.38" bottom="0.41" header="0.23" footer="0.22"/>
  <pageSetup paperSize="9" scale="65" orientation="portrait" horizontalDpi="4294967295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4"/>
  <sheetViews>
    <sheetView zoomScale="85" zoomScaleNormal="85" workbookViewId="0">
      <selection activeCell="N17" sqref="N17"/>
    </sheetView>
  </sheetViews>
  <sheetFormatPr defaultRowHeight="13.5"/>
  <cols>
    <col min="1" max="1" width="9" style="262"/>
    <col min="2" max="2" width="11.5" style="262" bestFit="1" customWidth="1"/>
    <col min="3" max="3" width="14" style="276" bestFit="1" customWidth="1"/>
    <col min="4" max="6" width="9.875" style="276" bestFit="1" customWidth="1"/>
    <col min="7" max="7" width="9.875" style="262" bestFit="1" customWidth="1"/>
    <col min="8" max="16384" width="9" style="262"/>
  </cols>
  <sheetData>
    <row r="3" spans="2:7" ht="27">
      <c r="B3" s="277"/>
      <c r="C3" s="278" t="s">
        <v>135</v>
      </c>
      <c r="D3" s="278" t="s">
        <v>136</v>
      </c>
      <c r="E3" s="278" t="s">
        <v>137</v>
      </c>
      <c r="F3" s="278" t="s">
        <v>138</v>
      </c>
      <c r="G3" s="279" t="s">
        <v>113</v>
      </c>
    </row>
    <row r="4" spans="2:7" ht="16.5">
      <c r="B4" s="263" t="s">
        <v>114</v>
      </c>
      <c r="C4" s="264" t="s">
        <v>115</v>
      </c>
      <c r="D4" s="265">
        <v>1E-10</v>
      </c>
      <c r="E4" s="265">
        <v>10000000000</v>
      </c>
      <c r="F4" s="264">
        <v>50</v>
      </c>
      <c r="G4" s="266"/>
    </row>
    <row r="5" spans="2:7">
      <c r="B5" s="267" t="s">
        <v>116</v>
      </c>
      <c r="C5" s="268" t="s">
        <v>117</v>
      </c>
      <c r="D5" s="268">
        <f>(D4-50)/(D4+50)</f>
        <v>-0.99999999999599998</v>
      </c>
      <c r="E5" s="268">
        <f>(E4-50)/(E4+50)</f>
        <v>0.99999999000000006</v>
      </c>
      <c r="F5" s="268">
        <f>(F4-50)/(F4+50)</f>
        <v>0</v>
      </c>
      <c r="G5" s="269" t="s">
        <v>118</v>
      </c>
    </row>
    <row r="6" spans="2:7">
      <c r="B6" s="267" t="s">
        <v>119</v>
      </c>
      <c r="C6" s="268">
        <v>0.2</v>
      </c>
      <c r="D6" s="268">
        <f>ABS(D5)</f>
        <v>0.99999999999599998</v>
      </c>
      <c r="E6" s="268">
        <f>ABS(E5)</f>
        <v>0.99999999000000006</v>
      </c>
      <c r="F6" s="268">
        <f>ABS(F5)</f>
        <v>0</v>
      </c>
      <c r="G6" s="270" t="s">
        <v>120</v>
      </c>
    </row>
    <row r="7" spans="2:7">
      <c r="B7" s="271" t="s">
        <v>121</v>
      </c>
      <c r="C7" s="268">
        <v>1.5</v>
      </c>
      <c r="D7" s="272">
        <f>(1+D6)/(1-D6)</f>
        <v>499997183087.12305</v>
      </c>
      <c r="E7" s="272">
        <f>(1+E6)/(1-E6)</f>
        <v>200000000.21549422</v>
      </c>
      <c r="F7" s="268">
        <f>(1+F6)/(1-F6)</f>
        <v>1</v>
      </c>
      <c r="G7" s="269" t="s">
        <v>122</v>
      </c>
    </row>
    <row r="8" spans="2:7">
      <c r="B8" s="267" t="s">
        <v>123</v>
      </c>
      <c r="C8" s="268" t="s">
        <v>124</v>
      </c>
      <c r="D8" s="272">
        <v>9300000000</v>
      </c>
      <c r="E8" s="272">
        <v>9300000000</v>
      </c>
      <c r="F8" s="272">
        <v>9300000000</v>
      </c>
      <c r="G8" s="270"/>
    </row>
    <row r="9" spans="2:7" ht="16.5">
      <c r="B9" s="267" t="s">
        <v>125</v>
      </c>
      <c r="C9" s="268" t="s">
        <v>124</v>
      </c>
      <c r="D9" s="268">
        <f>300000000/D8</f>
        <v>3.2258064516129031E-2</v>
      </c>
      <c r="E9" s="268">
        <f>300000000/E8</f>
        <v>3.2258064516129031E-2</v>
      </c>
      <c r="F9" s="268">
        <f>300000000/F8</f>
        <v>3.2258064516129031E-2</v>
      </c>
      <c r="G9" s="270" t="s">
        <v>126</v>
      </c>
    </row>
    <row r="10" spans="2:7" ht="16.5">
      <c r="B10" s="267" t="s">
        <v>127</v>
      </c>
      <c r="C10" s="268">
        <v>0.04</v>
      </c>
      <c r="D10" s="268">
        <f>D9/SQRT(1-(D9/2/0.0229)^2)</f>
        <v>4.5441695236365223E-2</v>
      </c>
      <c r="E10" s="268">
        <f>E9/SQRT(1-(E9/2/0.0229)^2)</f>
        <v>4.5441695236365223E-2</v>
      </c>
      <c r="F10" s="268">
        <f>F9/SQRT(1-(F9/2/0.0229)^2)</f>
        <v>4.5441695236365223E-2</v>
      </c>
      <c r="G10" s="270" t="s">
        <v>128</v>
      </c>
    </row>
    <row r="11" spans="2:7">
      <c r="B11" s="267" t="s">
        <v>129</v>
      </c>
      <c r="C11" s="268">
        <f>2*PI()/C10</f>
        <v>157.07963267948966</v>
      </c>
      <c r="D11" s="268">
        <f>2*PI()/D10</f>
        <v>138.26916611489875</v>
      </c>
      <c r="E11" s="268">
        <f>2*PI()/E10</f>
        <v>138.26916611489875</v>
      </c>
      <c r="F11" s="268">
        <f>2*PI()/F10</f>
        <v>138.26916611489875</v>
      </c>
      <c r="G11" s="270" t="s">
        <v>130</v>
      </c>
    </row>
    <row r="12" spans="2:7">
      <c r="B12" s="267" t="s">
        <v>131</v>
      </c>
      <c r="C12" s="268">
        <v>86.4</v>
      </c>
      <c r="D12" s="268">
        <v>180</v>
      </c>
      <c r="E12" s="268">
        <v>0</v>
      </c>
      <c r="F12" s="268">
        <v>0</v>
      </c>
      <c r="G12" s="269"/>
    </row>
    <row r="13" spans="2:7" ht="16.5">
      <c r="B13" s="267" t="s">
        <v>132</v>
      </c>
      <c r="C13" s="268">
        <v>1.4800000000000001E-2</v>
      </c>
      <c r="D13" s="268">
        <f>(RADIANS(D12)-PI())/(2*D11)</f>
        <v>0</v>
      </c>
      <c r="E13" s="268">
        <f>(RADIANS(E12)-PI())/(2*E11)</f>
        <v>-1.1360423809091306E-2</v>
      </c>
      <c r="F13" s="268">
        <f>(RADIANS(F12)-PI())/(2*F11)</f>
        <v>-1.1360423809091306E-2</v>
      </c>
      <c r="G13" s="269" t="s">
        <v>133</v>
      </c>
    </row>
    <row r="14" spans="2:7" ht="16.5">
      <c r="B14" s="273" t="s">
        <v>134</v>
      </c>
      <c r="C14" s="274">
        <f>C13/C10</f>
        <v>0.37</v>
      </c>
      <c r="D14" s="274">
        <f>D13/D10</f>
        <v>0</v>
      </c>
      <c r="E14" s="274">
        <f>E13/E10</f>
        <v>-0.25</v>
      </c>
      <c r="F14" s="274">
        <f>F13/F10</f>
        <v>-0.25</v>
      </c>
      <c r="G14" s="275"/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91"/>
  <sheetViews>
    <sheetView zoomScale="70" workbookViewId="0">
      <selection activeCell="N27" sqref="N27"/>
    </sheetView>
  </sheetViews>
  <sheetFormatPr defaultRowHeight="13.5"/>
  <sheetData>
    <row r="1" spans="1:23">
      <c r="A1" s="105">
        <v>0</v>
      </c>
      <c r="B1" s="105"/>
      <c r="C1" s="105">
        <f>1/3</f>
        <v>0.33333333333333331</v>
      </c>
      <c r="D1" s="105"/>
      <c r="E1" s="105">
        <v>1</v>
      </c>
      <c r="F1" s="105"/>
      <c r="G1" s="105">
        <v>3</v>
      </c>
      <c r="J1">
        <v>3</v>
      </c>
      <c r="L1">
        <v>1</v>
      </c>
      <c r="N1">
        <f>1/3</f>
        <v>0.33333333333333331</v>
      </c>
      <c r="P1">
        <v>0</v>
      </c>
      <c r="R1">
        <f>-1/3</f>
        <v>-0.33333333333333331</v>
      </c>
      <c r="T1">
        <v>-1</v>
      </c>
      <c r="V1">
        <v>-3</v>
      </c>
    </row>
    <row r="2" spans="1:23">
      <c r="A2">
        <f t="array" ref="A2:B91">smithplotR(A1)</f>
        <v>0.99766876919053915</v>
      </c>
      <c r="B2">
        <v>6.8242413364670906E-2</v>
      </c>
      <c r="C2">
        <f t="array" ref="C2:D91">smithplotR(C1)</f>
        <v>0.99825157689290434</v>
      </c>
      <c r="D2">
        <v>5.118181002350318E-2</v>
      </c>
      <c r="E2">
        <f t="array" ref="E2:F91">smithplotR(E1)</f>
        <v>0.99883438459526963</v>
      </c>
      <c r="F2">
        <v>3.4121206682335453E-2</v>
      </c>
      <c r="G2">
        <f t="array" ref="G2:H91">smithplotR(G1)</f>
        <v>0.99941719229763482</v>
      </c>
      <c r="H2">
        <v>1.7060603341167727E-2</v>
      </c>
      <c r="J2">
        <f t="array" ref="J2:K91">smithplotx(J1)</f>
        <v>0.7928337696110298</v>
      </c>
      <c r="K2">
        <v>0.59447173360708705</v>
      </c>
      <c r="L2">
        <f t="array" ref="L2:M91">smithplotx(L1)</f>
        <v>1.4575503072089546E-4</v>
      </c>
      <c r="M2">
        <v>0.9829269564250287</v>
      </c>
      <c r="N2">
        <f t="array" ref="N2:O91">smithplotx(N1)</f>
        <v>-0.78316911991373872</v>
      </c>
      <c r="O2">
        <v>0.58746857226977001</v>
      </c>
      <c r="P2">
        <f t="array" ref="P2:Q91">smithplotx(P1)</f>
        <v>-0.97826086956521741</v>
      </c>
      <c r="Q2">
        <v>0</v>
      </c>
      <c r="R2">
        <f t="array" ref="R2:S91">smithplotx(R1)</f>
        <v>0.97901643929284787</v>
      </c>
      <c r="S2">
        <v>-7.3385867572772767E-5</v>
      </c>
      <c r="T2">
        <f t="array" ref="T2:U91">smithplotx(T1)</f>
        <v>0.98292695642502681</v>
      </c>
      <c r="U2">
        <v>-1.4575503072100648E-4</v>
      </c>
      <c r="V2">
        <f t="array" ref="V2:W91">smithplotx(V1)</f>
        <v>0.9909500558530755</v>
      </c>
      <c r="W2">
        <v>-1.2287488094823532E-4</v>
      </c>
    </row>
    <row r="3" spans="1:23">
      <c r="A3">
        <v>0.99068594603633076</v>
      </c>
      <c r="B3">
        <v>0.13616664909624646</v>
      </c>
      <c r="C3">
        <v>0.99301445952724809</v>
      </c>
      <c r="D3">
        <v>0.10212498682218485</v>
      </c>
      <c r="E3">
        <v>0.99534297301816532</v>
      </c>
      <c r="F3">
        <v>6.8083324548123228E-2</v>
      </c>
      <c r="G3">
        <v>0.99767148650908266</v>
      </c>
      <c r="H3">
        <v>3.4041662274061614E-2</v>
      </c>
      <c r="J3">
        <v>0.78582027237743191</v>
      </c>
      <c r="K3">
        <v>0.58875094311510545</v>
      </c>
      <c r="L3">
        <v>5.829776338258652E-4</v>
      </c>
      <c r="M3">
        <v>0.96585888981403523</v>
      </c>
      <c r="N3">
        <v>-0.76625100021887338</v>
      </c>
      <c r="O3">
        <v>0.57505517501411385</v>
      </c>
      <c r="P3">
        <v>-0.95652173913043481</v>
      </c>
      <c r="Q3">
        <v>0</v>
      </c>
      <c r="R3">
        <v>0.95803390518356235</v>
      </c>
      <c r="S3">
        <v>-2.9353987996738606E-4</v>
      </c>
      <c r="T3">
        <v>0.96585888981403389</v>
      </c>
      <c r="U3">
        <v>-5.829776338258652E-4</v>
      </c>
      <c r="V3">
        <v>0.98190678377100826</v>
      </c>
      <c r="W3">
        <v>-4.9140893437475219E-4</v>
      </c>
    </row>
    <row r="4" spans="1:23">
      <c r="A4">
        <v>0.97908408768232291</v>
      </c>
      <c r="B4">
        <v>0.20345601305263358</v>
      </c>
      <c r="C4">
        <v>0.98431306576174216</v>
      </c>
      <c r="D4">
        <v>0.15259200978947518</v>
      </c>
      <c r="E4">
        <v>0.98954204384116151</v>
      </c>
      <c r="F4">
        <v>0.10172800652631679</v>
      </c>
      <c r="G4">
        <v>0.99477102192058076</v>
      </c>
      <c r="H4">
        <v>5.0864003263158396E-2</v>
      </c>
      <c r="J4">
        <v>0.77896467899503286</v>
      </c>
      <c r="K4">
        <v>0.5828418461727598</v>
      </c>
      <c r="L4">
        <v>1.3115403545268522E-3</v>
      </c>
      <c r="M4">
        <v>0.94880077568017029</v>
      </c>
      <c r="N4">
        <v>-0.7492464686160083</v>
      </c>
      <c r="O4">
        <v>0.56276041554499112</v>
      </c>
      <c r="P4">
        <v>-0.93478260869565222</v>
      </c>
      <c r="Q4">
        <v>0</v>
      </c>
      <c r="R4">
        <v>0.93705342421979398</v>
      </c>
      <c r="S4">
        <v>-6.6045126638791807E-4</v>
      </c>
      <c r="T4">
        <v>0.94880077568016863</v>
      </c>
      <c r="U4">
        <v>-1.3115403545269633E-3</v>
      </c>
      <c r="V4">
        <v>0.97287685089968157</v>
      </c>
      <c r="W4">
        <v>-1.1053304588119297E-3</v>
      </c>
    </row>
    <row r="5" spans="1:23">
      <c r="A5">
        <v>0.96291728734779936</v>
      </c>
      <c r="B5">
        <v>0.269796771157024</v>
      </c>
      <c r="C5">
        <v>0.97218796551084952</v>
      </c>
      <c r="D5">
        <v>0.20234757836776801</v>
      </c>
      <c r="E5">
        <v>0.98145864367389968</v>
      </c>
      <c r="F5">
        <v>0.134898385578512</v>
      </c>
      <c r="G5">
        <v>0.99072932183694984</v>
      </c>
      <c r="H5">
        <v>6.7449192789255999E-2</v>
      </c>
      <c r="J5">
        <v>0.77227204374515701</v>
      </c>
      <c r="K5">
        <v>0.57674879925754985</v>
      </c>
      <c r="L5">
        <v>2.3312308094605161E-3</v>
      </c>
      <c r="M5">
        <v>0.93175758663533248</v>
      </c>
      <c r="N5">
        <v>-0.73215635703334248</v>
      </c>
      <c r="O5">
        <v>0.55058489537012545</v>
      </c>
      <c r="P5">
        <v>-0.91304347826086951</v>
      </c>
      <c r="Q5">
        <v>0</v>
      </c>
      <c r="R5">
        <v>0.91607602284874257</v>
      </c>
      <c r="S5">
        <v>-1.1741020760951404E-3</v>
      </c>
      <c r="T5">
        <v>0.9317575866353307</v>
      </c>
      <c r="U5">
        <v>-2.3312308094607381E-3</v>
      </c>
      <c r="V5">
        <v>0.96386691455065487</v>
      </c>
      <c r="W5">
        <v>-1.9641868410543717E-3</v>
      </c>
    </row>
    <row r="6" spans="1:23">
      <c r="A6">
        <v>0.94226092211882062</v>
      </c>
      <c r="B6">
        <v>0.33487961217098583</v>
      </c>
      <c r="C6">
        <v>0.95669569158911549</v>
      </c>
      <c r="D6">
        <v>0.25115970912823937</v>
      </c>
      <c r="E6">
        <v>0.97113046105941025</v>
      </c>
      <c r="F6">
        <v>0.16743980608549291</v>
      </c>
      <c r="G6">
        <v>0.98556523052970513</v>
      </c>
      <c r="H6">
        <v>8.3719903042746457E-2</v>
      </c>
      <c r="J6">
        <v>0.76574730076836151</v>
      </c>
      <c r="K6">
        <v>0.57047629446396142</v>
      </c>
      <c r="L6">
        <v>3.6417517485997086E-3</v>
      </c>
      <c r="M6">
        <v>0.91473429094060721</v>
      </c>
      <c r="N6">
        <v>-0.71498150158598839</v>
      </c>
      <c r="O6">
        <v>0.53852921016359223</v>
      </c>
      <c r="P6">
        <v>-0.89130434782608692</v>
      </c>
      <c r="Q6">
        <v>0</v>
      </c>
      <c r="R6">
        <v>0.89510272736694008</v>
      </c>
      <c r="S6">
        <v>-1.8344671792811518E-3</v>
      </c>
      <c r="T6">
        <v>0.91473429094060554</v>
      </c>
      <c r="U6">
        <v>-3.6417517485998196E-3</v>
      </c>
      <c r="V6">
        <v>0.95488361729306548</v>
      </c>
      <c r="W6">
        <v>-3.0673448898477966E-3</v>
      </c>
    </row>
    <row r="7" spans="1:23">
      <c r="A7">
        <v>0.91721130150545316</v>
      </c>
      <c r="B7">
        <v>0.39840108984624106</v>
      </c>
      <c r="C7">
        <v>0.9379084761290899</v>
      </c>
      <c r="D7">
        <v>0.29880081738468078</v>
      </c>
      <c r="E7">
        <v>0.95860565075272652</v>
      </c>
      <c r="F7">
        <v>0.19920054492312053</v>
      </c>
      <c r="G7">
        <v>0.97930282537636326</v>
      </c>
      <c r="H7">
        <v>9.9600272461560266E-2</v>
      </c>
      <c r="J7">
        <v>0.75939526042674521</v>
      </c>
      <c r="K7">
        <v>0.56402895619167315</v>
      </c>
      <c r="L7">
        <v>5.242721141904827E-3</v>
      </c>
      <c r="M7">
        <v>0.89773585105796916</v>
      </c>
      <c r="N7">
        <v>-0.69772274253505739</v>
      </c>
      <c r="O7">
        <v>0.52659394973667062</v>
      </c>
      <c r="P7">
        <v>-0.86956521739130432</v>
      </c>
      <c r="Q7">
        <v>0</v>
      </c>
      <c r="R7">
        <v>0.87413456387004296</v>
      </c>
      <c r="S7">
        <v>-2.6415142683023918E-3</v>
      </c>
      <c r="T7">
        <v>0.89773585105796749</v>
      </c>
      <c r="U7">
        <v>-5.242721141904938E-3</v>
      </c>
      <c r="V7">
        <v>0.94593358205639955</v>
      </c>
      <c r="W7">
        <v>-4.4139913027086974E-3</v>
      </c>
    </row>
    <row r="8" spans="1:23">
      <c r="A8">
        <v>0.88788521840237544</v>
      </c>
      <c r="B8">
        <v>0.4600650377311517</v>
      </c>
      <c r="C8">
        <v>0.91591391380178155</v>
      </c>
      <c r="D8">
        <v>0.34504877829836378</v>
      </c>
      <c r="E8">
        <v>0.94394260920118778</v>
      </c>
      <c r="F8">
        <v>0.23003251886557585</v>
      </c>
      <c r="G8">
        <v>0.97197130460059389</v>
      </c>
      <c r="H8">
        <v>0.11501625943278793</v>
      </c>
      <c r="J8">
        <v>0.75322060575751293</v>
      </c>
      <c r="K8">
        <v>0.55741153773622087</v>
      </c>
      <c r="L8">
        <v>7.1336722906897299E-3</v>
      </c>
      <c r="M8">
        <v>0.88076722220367243</v>
      </c>
      <c r="N8">
        <v>-0.68038092424655394</v>
      </c>
      <c r="O8">
        <v>0.51477969800898793</v>
      </c>
      <c r="P8">
        <v>-0.84782608695652173</v>
      </c>
      <c r="Q8">
        <v>0</v>
      </c>
      <c r="R8">
        <v>0.85317255820263049</v>
      </c>
      <c r="S8">
        <v>-3.5952038592583779E-3</v>
      </c>
      <c r="T8">
        <v>0.88076722220367065</v>
      </c>
      <c r="U8">
        <v>-7.1336722906899519E-3</v>
      </c>
      <c r="V8">
        <v>0.93702340724774247</v>
      </c>
      <c r="W8">
        <v>-6.0031332655311465E-3</v>
      </c>
    </row>
    <row r="9" spans="1:23">
      <c r="A9">
        <v>0.8544194045464889</v>
      </c>
      <c r="B9">
        <v>0.51958395003543312</v>
      </c>
      <c r="C9">
        <v>0.89081455340986671</v>
      </c>
      <c r="D9">
        <v>0.38968796252657484</v>
      </c>
      <c r="E9">
        <v>0.9272097022732444</v>
      </c>
      <c r="F9">
        <v>0.25979197501771656</v>
      </c>
      <c r="G9">
        <v>0.9636048511366222</v>
      </c>
      <c r="H9">
        <v>0.12989598750885828</v>
      </c>
      <c r="J9">
        <v>0.74722788902040882</v>
      </c>
      <c r="K9">
        <v>0.55062891778463408</v>
      </c>
      <c r="L9">
        <v>9.3140539636688002E-3</v>
      </c>
      <c r="M9">
        <v>0.86383335090375668</v>
      </c>
      <c r="N9">
        <v>-0.66295689515006695</v>
      </c>
      <c r="O9">
        <v>0.50308703297995383</v>
      </c>
      <c r="P9">
        <v>-0.82608695652173914</v>
      </c>
      <c r="Q9">
        <v>0</v>
      </c>
      <c r="R9">
        <v>0.83221773590801851</v>
      </c>
      <c r="S9">
        <v>-4.6954892939234938E-3</v>
      </c>
      <c r="T9">
        <v>0.86383335090375502</v>
      </c>
      <c r="U9">
        <v>-9.3140539636690223E-3</v>
      </c>
      <c r="V9">
        <v>0.92815966188710697</v>
      </c>
      <c r="W9">
        <v>-7.8335991845381869E-3</v>
      </c>
    </row>
    <row r="10" spans="1:23">
      <c r="A10">
        <v>0.81696989301044232</v>
      </c>
      <c r="B10">
        <v>0.57668032211486664</v>
      </c>
      <c r="C10">
        <v>0.86272741975783174</v>
      </c>
      <c r="D10">
        <v>0.43251024158614998</v>
      </c>
      <c r="E10">
        <v>0.90848494650522116</v>
      </c>
      <c r="F10">
        <v>0.28834016105743332</v>
      </c>
      <c r="G10">
        <v>0.95424247325261058</v>
      </c>
      <c r="H10">
        <v>0.14417008052871666</v>
      </c>
      <c r="J10">
        <v>0.74142152834156672</v>
      </c>
      <c r="K10">
        <v>0.54368609681862701</v>
      </c>
      <c r="L10">
        <v>1.1783230557646629E-2</v>
      </c>
      <c r="M10">
        <v>0.8469391735520857</v>
      </c>
      <c r="N10">
        <v>-0.64545150769725301</v>
      </c>
      <c r="O10">
        <v>0.4915165267004773</v>
      </c>
      <c r="P10">
        <v>-0.80434782608695654</v>
      </c>
      <c r="Q10">
        <v>0</v>
      </c>
      <c r="R10">
        <v>0.81127112217808239</v>
      </c>
      <c r="S10">
        <v>-5.9423167420304956E-3</v>
      </c>
      <c r="T10">
        <v>0.84693917355208415</v>
      </c>
      <c r="U10">
        <v>-1.1783230557646851E-2</v>
      </c>
      <c r="V10">
        <v>0.919348880764429</v>
      </c>
      <c r="W10">
        <v>-9.9040395500385268E-3</v>
      </c>
    </row>
    <row r="11" spans="1:23">
      <c r="A11">
        <v>0.77571129070442024</v>
      </c>
      <c r="B11">
        <v>0.63108794432605231</v>
      </c>
      <c r="C11">
        <v>0.83178346802831515</v>
      </c>
      <c r="D11">
        <v>0.4733159582445392</v>
      </c>
      <c r="E11">
        <v>0.88785564535221018</v>
      </c>
      <c r="F11">
        <v>0.31554397216302615</v>
      </c>
      <c r="G11">
        <v>0.94392782267610509</v>
      </c>
      <c r="H11">
        <v>0.15777198608151308</v>
      </c>
      <c r="J11">
        <v>0.73580580445624932</v>
      </c>
      <c r="K11">
        <v>0.53658819342799757</v>
      </c>
      <c r="L11">
        <v>1.454048228280258E-2</v>
      </c>
      <c r="M11">
        <v>0.83008961497133649</v>
      </c>
      <c r="N11">
        <v>-0.62786561832014542</v>
      </c>
      <c r="O11">
        <v>0.48006874524498766</v>
      </c>
      <c r="P11">
        <v>-0.78260869565217395</v>
      </c>
      <c r="Q11">
        <v>0</v>
      </c>
      <c r="R11">
        <v>0.7903337418031029</v>
      </c>
      <c r="S11">
        <v>-7.3356252039034064E-3</v>
      </c>
      <c r="T11">
        <v>0.83008961497133515</v>
      </c>
      <c r="U11">
        <v>-1.4540482282802802E-2</v>
      </c>
      <c r="V11">
        <v>0.91059755962179756</v>
      </c>
      <c r="W11">
        <v>-1.2212927931351647E-2</v>
      </c>
    </row>
    <row r="12" spans="1:23">
      <c r="A12">
        <v>0.73083596427812458</v>
      </c>
      <c r="B12">
        <v>0.68255314321865346</v>
      </c>
      <c r="C12">
        <v>0.79812697320859338</v>
      </c>
      <c r="D12">
        <v>0.51191485741399012</v>
      </c>
      <c r="E12">
        <v>0.86541798213906229</v>
      </c>
      <c r="F12">
        <v>0.34127657160932673</v>
      </c>
      <c r="G12">
        <v>0.9327089910695312</v>
      </c>
      <c r="H12">
        <v>0.17063828580466336</v>
      </c>
      <c r="J12">
        <v>0.73038485755287996</v>
      </c>
      <c r="K12">
        <v>0.52934044053695051</v>
      </c>
      <c r="L12">
        <v>1.7585005372516838E-2</v>
      </c>
      <c r="M12">
        <v>0.81328958697736708</v>
      </c>
      <c r="N12">
        <v>-0.6102000873892427</v>
      </c>
      <c r="O12">
        <v>0.46874424868373377</v>
      </c>
      <c r="P12">
        <v>-0.76086956521739135</v>
      </c>
      <c r="Q12">
        <v>0</v>
      </c>
      <c r="R12">
        <v>0.76940661912162844</v>
      </c>
      <c r="S12">
        <v>-8.8753465134417953E-3</v>
      </c>
      <c r="T12">
        <v>0.81328958697736542</v>
      </c>
      <c r="U12">
        <v>-1.7585005372517171E-2</v>
      </c>
      <c r="V12">
        <v>0.90191215036447381</v>
      </c>
      <c r="W12">
        <v>-1.4758562102167711E-2</v>
      </c>
    </row>
    <row r="13" spans="1:23">
      <c r="A13">
        <v>0.68255314321865468</v>
      </c>
      <c r="B13">
        <v>0.73083596427812358</v>
      </c>
      <c r="C13">
        <v>0.76191485741399101</v>
      </c>
      <c r="D13">
        <v>0.54812697320859272</v>
      </c>
      <c r="E13">
        <v>0.84127657160932734</v>
      </c>
      <c r="F13">
        <v>0.36541798213906179</v>
      </c>
      <c r="G13">
        <v>0.92063828580466367</v>
      </c>
      <c r="H13">
        <v>0.1827089910695309</v>
      </c>
      <c r="J13">
        <v>0.72516268422069086</v>
      </c>
      <c r="K13">
        <v>0.52194818154612754</v>
      </c>
      <c r="L13">
        <v>2.0915912317676422E-2</v>
      </c>
      <c r="M13">
        <v>0.79654398694736972</v>
      </c>
      <c r="N13">
        <v>-0.59245577917142056</v>
      </c>
      <c r="O13">
        <v>0.45754359105538589</v>
      </c>
      <c r="P13">
        <v>-0.73913043478260865</v>
      </c>
      <c r="Q13">
        <v>0</v>
      </c>
      <c r="R13">
        <v>0.74849077797036279</v>
      </c>
      <c r="S13">
        <v>-1.0561405341456775E-2</v>
      </c>
      <c r="T13">
        <v>0.79654398694736805</v>
      </c>
      <c r="U13">
        <v>-2.0915912317676755E-2</v>
      </c>
      <c r="V13">
        <v>0.89329905630422868</v>
      </c>
      <c r="W13">
        <v>-1.7539065295512635E-2</v>
      </c>
    </row>
    <row r="14" spans="1:23">
      <c r="A14">
        <v>0.63108794432605353</v>
      </c>
      <c r="B14">
        <v>0.77571129070441924</v>
      </c>
      <c r="C14">
        <v>0.72331595824454009</v>
      </c>
      <c r="D14">
        <v>0.58178346802831449</v>
      </c>
      <c r="E14">
        <v>0.81554397216302676</v>
      </c>
      <c r="F14">
        <v>0.38785564535220962</v>
      </c>
      <c r="G14">
        <v>0.90777198608151344</v>
      </c>
      <c r="H14">
        <v>0.19392782267610481</v>
      </c>
      <c r="J14">
        <v>0.72014313450324074</v>
      </c>
      <c r="K14">
        <v>0.51441686639318918</v>
      </c>
      <c r="L14">
        <v>2.4532232125393238E-2</v>
      </c>
      <c r="M14">
        <v>0.77985769639223756</v>
      </c>
      <c r="N14">
        <v>-0.57463356178764846</v>
      </c>
      <c r="O14">
        <v>0.44646732033992875</v>
      </c>
      <c r="P14">
        <v>-0.71739130434782605</v>
      </c>
      <c r="Q14">
        <v>0</v>
      </c>
      <c r="R14">
        <v>0.72758724163407129</v>
      </c>
      <c r="S14">
        <v>-1.2393719199354392E-2</v>
      </c>
      <c r="T14">
        <v>0.77985769639223623</v>
      </c>
      <c r="U14">
        <v>-2.4532232125393461E-2</v>
      </c>
      <c r="V14">
        <v>0.88476462743850559</v>
      </c>
      <c r="W14">
        <v>-2.0552387587393306E-2</v>
      </c>
    </row>
    <row r="15" spans="1:23">
      <c r="A15">
        <v>0.57668032211486797</v>
      </c>
      <c r="B15">
        <v>0.81696989301044143</v>
      </c>
      <c r="C15">
        <v>0.68251024158615103</v>
      </c>
      <c r="D15">
        <v>0.61272741975783107</v>
      </c>
      <c r="E15">
        <v>0.78834016105743399</v>
      </c>
      <c r="F15">
        <v>0.40848494650522071</v>
      </c>
      <c r="G15">
        <v>0.89417008052871694</v>
      </c>
      <c r="H15">
        <v>0.20424247325261036</v>
      </c>
      <c r="J15">
        <v>0.71532990905997351</v>
      </c>
      <c r="K15">
        <v>0.50675204753485237</v>
      </c>
      <c r="L15">
        <v>2.8432910602057659E-2</v>
      </c>
      <c r="M15">
        <v>0.76323557953355659</v>
      </c>
      <c r="N15">
        <v>-0.55673430717051753</v>
      </c>
      <c r="O15">
        <v>0.4355159784318543</v>
      </c>
      <c r="P15">
        <v>-0.69565217391304346</v>
      </c>
      <c r="Q15">
        <v>0</v>
      </c>
      <c r="R15">
        <v>0.7066970327955201</v>
      </c>
      <c r="S15">
        <v>-1.4372198443173723E-2</v>
      </c>
      <c r="T15">
        <v>0.76323557953355503</v>
      </c>
      <c r="U15">
        <v>-2.8432910602058103E-2</v>
      </c>
      <c r="V15">
        <v>0.87631515576888963</v>
      </c>
      <c r="W15">
        <v>-2.3796307408102419E-2</v>
      </c>
    </row>
    <row r="16" spans="1:23">
      <c r="A16">
        <v>0.51958395003543456</v>
      </c>
      <c r="B16">
        <v>0.85441940454648801</v>
      </c>
      <c r="C16">
        <v>0.63968796252657589</v>
      </c>
      <c r="D16">
        <v>0.64081455340986604</v>
      </c>
      <c r="E16">
        <v>0.75979197501771734</v>
      </c>
      <c r="F16">
        <v>0.42720970227324401</v>
      </c>
      <c r="G16">
        <v>0.87989598750885867</v>
      </c>
      <c r="H16">
        <v>0.213604851136622</v>
      </c>
      <c r="J16">
        <v>0.71072655643790894</v>
      </c>
      <c r="K16">
        <v>0.49895937585334527</v>
      </c>
      <c r="L16">
        <v>3.2616810660647588E-2</v>
      </c>
      <c r="M16">
        <v>0.74668248188563302</v>
      </c>
      <c r="N16">
        <v>-0.53875889102157637</v>
      </c>
      <c r="O16">
        <v>0.42469010111364491</v>
      </c>
      <c r="P16">
        <v>-0.67391304347826086</v>
      </c>
      <c r="Q16">
        <v>0</v>
      </c>
      <c r="R16">
        <v>0.68582117348544225</v>
      </c>
      <c r="S16">
        <v>-1.6496746277970709E-2</v>
      </c>
      <c r="T16">
        <v>0.74668248188563124</v>
      </c>
      <c r="U16">
        <v>-3.2616810660648032E-2</v>
      </c>
      <c r="V16">
        <v>0.86795687066233373</v>
      </c>
      <c r="W16">
        <v>-2.7268433180069364E-2</v>
      </c>
    </row>
    <row r="17" spans="1:23">
      <c r="A17">
        <v>0.46006503773115315</v>
      </c>
      <c r="B17">
        <v>0.88788521840237467</v>
      </c>
      <c r="C17">
        <v>0.59504877829836489</v>
      </c>
      <c r="D17">
        <v>0.665913913801781</v>
      </c>
      <c r="E17">
        <v>0.73003251886557652</v>
      </c>
      <c r="F17">
        <v>0.44394260920118733</v>
      </c>
      <c r="G17">
        <v>0.86501625943278826</v>
      </c>
      <c r="H17">
        <v>0.22197130460059367</v>
      </c>
      <c r="J17">
        <v>0.70633647045547943</v>
      </c>
      <c r="K17">
        <v>0.49104459649029869</v>
      </c>
      <c r="L17">
        <v>3.7082712652199756E-2</v>
      </c>
      <c r="M17">
        <v>0.73020322884297895</v>
      </c>
      <c r="N17">
        <v>-0.52070819276850033</v>
      </c>
      <c r="O17">
        <v>0.41399021802956804</v>
      </c>
      <c r="P17">
        <v>-0.65217391304347827</v>
      </c>
      <c r="Q17">
        <v>0</v>
      </c>
      <c r="R17">
        <v>0.66496068503253503</v>
      </c>
      <c r="S17">
        <v>-1.8767258762554695E-2</v>
      </c>
      <c r="T17">
        <v>0.73020322884297761</v>
      </c>
      <c r="U17">
        <v>-3.70827126522002E-2</v>
      </c>
      <c r="V17">
        <v>0.85969593425856217</v>
      </c>
      <c r="W17">
        <v>-3.0966205081048932E-2</v>
      </c>
    </row>
    <row r="18" spans="1:23">
      <c r="A18">
        <v>0.39840108984624256</v>
      </c>
      <c r="B18">
        <v>0.91721130150545249</v>
      </c>
      <c r="C18">
        <v>0.54880081738468189</v>
      </c>
      <c r="D18">
        <v>0.68790847612908934</v>
      </c>
      <c r="E18">
        <v>0.69920054492312134</v>
      </c>
      <c r="F18">
        <v>0.45860565075272625</v>
      </c>
      <c r="G18">
        <v>0.84960027246156067</v>
      </c>
      <c r="H18">
        <v>0.22930282537636312</v>
      </c>
      <c r="J18">
        <v>0.70216288770043955</v>
      </c>
      <c r="K18">
        <v>0.48301354461114437</v>
      </c>
      <c r="L18">
        <v>4.1829314721350208E-2</v>
      </c>
      <c r="M18">
        <v>0.71380262427366215</v>
      </c>
      <c r="N18">
        <v>-0.50258309552205627</v>
      </c>
      <c r="O18">
        <v>0.40341685265975857</v>
      </c>
      <c r="P18">
        <v>-0.63043478260869568</v>
      </c>
      <c r="Q18">
        <v>0</v>
      </c>
      <c r="R18">
        <v>0.64411658801349492</v>
      </c>
      <c r="S18">
        <v>-2.1183624814573365E-2</v>
      </c>
      <c r="T18">
        <v>0.71380262427366059</v>
      </c>
      <c r="U18">
        <v>-4.1829314721350652E-2</v>
      </c>
      <c r="V18">
        <v>0.8515384369270379</v>
      </c>
      <c r="W18">
        <v>-3.4886896931348457E-2</v>
      </c>
    </row>
    <row r="19" spans="1:23">
      <c r="A19">
        <v>0.33487961217098733</v>
      </c>
      <c r="B19">
        <v>0.94226092211882007</v>
      </c>
      <c r="C19">
        <v>0.50115970912824048</v>
      </c>
      <c r="D19">
        <v>0.70669569158911505</v>
      </c>
      <c r="E19">
        <v>0.66743980608549369</v>
      </c>
      <c r="F19">
        <v>0.47113046105941003</v>
      </c>
      <c r="G19">
        <v>0.83371990304274679</v>
      </c>
      <c r="H19">
        <v>0.23556523052970502</v>
      </c>
      <c r="J19">
        <v>0.6982088851436945</v>
      </c>
      <c r="K19">
        <v>0.47487214110314374</v>
      </c>
      <c r="L19">
        <v>4.6855233185838063E-2</v>
      </c>
      <c r="M19">
        <v>0.69748544911892774</v>
      </c>
      <c r="N19">
        <v>-0.48438448603290257</v>
      </c>
      <c r="O19">
        <v>0.39297052229461038</v>
      </c>
      <c r="P19">
        <v>-0.60869565217391308</v>
      </c>
      <c r="Q19">
        <v>0</v>
      </c>
      <c r="R19">
        <v>0.62328990220308378</v>
      </c>
      <c r="S19">
        <v>-2.3745726215947394E-2</v>
      </c>
      <c r="T19">
        <v>0.69748544911892596</v>
      </c>
      <c r="U19">
        <v>-4.6855233185838618E-2</v>
      </c>
      <c r="V19">
        <v>0.84349039277684146</v>
      </c>
      <c r="W19">
        <v>-3.902761820370193E-2</v>
      </c>
    </row>
    <row r="20" spans="1:23">
      <c r="A20">
        <v>0.26979677115702549</v>
      </c>
      <c r="B20">
        <v>0.96291728734779891</v>
      </c>
      <c r="C20">
        <v>0.45234757836776912</v>
      </c>
      <c r="D20">
        <v>0.72218796551084918</v>
      </c>
      <c r="E20">
        <v>0.63489838557851275</v>
      </c>
      <c r="F20">
        <v>0.48145864367389946</v>
      </c>
      <c r="G20">
        <v>0.81744919278925643</v>
      </c>
      <c r="H20">
        <v>0.24072932183694973</v>
      </c>
      <c r="J20">
        <v>0.69447737787080466</v>
      </c>
      <c r="K20">
        <v>0.46662638821021746</v>
      </c>
      <c r="L20">
        <v>5.2159002939863086E-2</v>
      </c>
      <c r="M20">
        <v>0.68125645999950746</v>
      </c>
      <c r="N20">
        <v>-0.46611325464820508</v>
      </c>
      <c r="O20">
        <v>0.38265173800947017</v>
      </c>
      <c r="P20">
        <v>-0.58695652173913049</v>
      </c>
      <c r="Q20">
        <v>0</v>
      </c>
      <c r="R20">
        <v>0.60248164652423952</v>
      </c>
      <c r="S20">
        <v>-2.6453437618653819E-2</v>
      </c>
      <c r="T20">
        <v>0.68125645999950613</v>
      </c>
      <c r="U20">
        <v>-5.215900293986353E-2</v>
      </c>
      <c r="V20">
        <v>0.83555773522277388</v>
      </c>
      <c r="W20">
        <v>-4.3385316154309073E-2</v>
      </c>
    </row>
    <row r="21" spans="1:23">
      <c r="A21">
        <v>0.20345601305263505</v>
      </c>
      <c r="B21">
        <v>0.97908408768232258</v>
      </c>
      <c r="C21">
        <v>0.40259200978947629</v>
      </c>
      <c r="D21">
        <v>0.73431306576174193</v>
      </c>
      <c r="E21">
        <v>0.60172800652631753</v>
      </c>
      <c r="F21">
        <v>0.48954204384116129</v>
      </c>
      <c r="G21">
        <v>0.80086400326315876</v>
      </c>
      <c r="H21">
        <v>0.24477102192058064</v>
      </c>
      <c r="J21">
        <v>0.69097111693284163</v>
      </c>
      <c r="K21">
        <v>0.45828236510779585</v>
      </c>
      <c r="L21">
        <v>5.7739077881178269E-2</v>
      </c>
      <c r="M21">
        <v>0.66512038782901728</v>
      </c>
      <c r="N21">
        <v>-0.44777029526807022</v>
      </c>
      <c r="O21">
        <v>0.37246100463962584</v>
      </c>
      <c r="P21">
        <v>-0.56521739130434778</v>
      </c>
      <c r="Q21">
        <v>0</v>
      </c>
      <c r="R21">
        <v>0.5816928389982251</v>
      </c>
      <c r="S21">
        <v>-2.9306626550859471E-2</v>
      </c>
      <c r="T21">
        <v>0.66512038782901572</v>
      </c>
      <c r="U21">
        <v>-5.7739077881178824E-2</v>
      </c>
      <c r="V21">
        <v>0.82774631261095022</v>
      </c>
      <c r="W21">
        <v>-4.7956778073468577E-2</v>
      </c>
    </row>
    <row r="22" spans="1:23">
      <c r="A22">
        <v>0.13616664909624812</v>
      </c>
      <c r="B22">
        <v>0.99068594603633053</v>
      </c>
      <c r="C22">
        <v>0.35212498682218607</v>
      </c>
      <c r="D22">
        <v>0.74301445952724787</v>
      </c>
      <c r="E22">
        <v>0.56808332454812405</v>
      </c>
      <c r="F22">
        <v>0.49534297301816527</v>
      </c>
      <c r="G22">
        <v>0.78404166227406202</v>
      </c>
      <c r="H22">
        <v>0.24767148650908263</v>
      </c>
      <c r="J22">
        <v>0.68769268731817712</v>
      </c>
      <c r="K22">
        <v>0.44984622342095093</v>
      </c>
      <c r="L22">
        <v>6.3593831361794639E-2</v>
      </c>
      <c r="M22">
        <v>0.6490819364348468</v>
      </c>
      <c r="N22">
        <v>-0.42935650530182601</v>
      </c>
      <c r="O22">
        <v>0.36239882075561858</v>
      </c>
      <c r="P22">
        <v>-0.54347826086956519</v>
      </c>
      <c r="Q22">
        <v>0</v>
      </c>
      <c r="R22">
        <v>0.56092449669482614</v>
      </c>
      <c r="S22">
        <v>-3.2305153423400124E-2</v>
      </c>
      <c r="T22">
        <v>0.64908193643484502</v>
      </c>
      <c r="U22">
        <v>-6.3593831361795305E-2</v>
      </c>
      <c r="V22">
        <v>0.82006188390711177</v>
      </c>
      <c r="W22">
        <v>-5.2738633654145918E-2</v>
      </c>
    </row>
    <row r="23" spans="1:23">
      <c r="A23">
        <v>6.8242413364672558E-2</v>
      </c>
      <c r="B23">
        <v>0.99766876919053904</v>
      </c>
      <c r="C23">
        <v>0.30118181002350441</v>
      </c>
      <c r="D23">
        <v>0.74825157689290434</v>
      </c>
      <c r="E23">
        <v>0.53412120668233631</v>
      </c>
      <c r="F23">
        <v>0.49883438459526952</v>
      </c>
      <c r="G23">
        <v>0.7670606033411681</v>
      </c>
      <c r="H23">
        <v>0.24941719229763476</v>
      </c>
      <c r="J23">
        <v>0.68464450604670302</v>
      </c>
      <c r="K23">
        <v>0.44132418268911527</v>
      </c>
      <c r="L23">
        <v>6.9721556662165507E-2</v>
      </c>
      <c r="M23">
        <v>0.63314578118694675</v>
      </c>
      <c r="N23">
        <v>-0.41087278562410684</v>
      </c>
      <c r="O23">
        <v>0.3524656786388447</v>
      </c>
      <c r="P23">
        <v>-0.52173913043478259</v>
      </c>
      <c r="Q23">
        <v>0</v>
      </c>
      <c r="R23">
        <v>0.54017763568258703</v>
      </c>
      <c r="S23">
        <v>-3.5448871536612359E-2</v>
      </c>
      <c r="T23">
        <v>0.6331457811869452</v>
      </c>
      <c r="U23">
        <v>-6.9721556662166173E-2</v>
      </c>
      <c r="V23">
        <v>0.8125101144508311</v>
      </c>
      <c r="W23">
        <v>-5.7727357476729926E-2</v>
      </c>
    </row>
    <row r="24" spans="1:23">
      <c r="A24">
        <v>1.6155445744325867E-15</v>
      </c>
      <c r="B24">
        <v>1</v>
      </c>
      <c r="C24">
        <v>0.25000000000000122</v>
      </c>
      <c r="D24">
        <v>0.75</v>
      </c>
      <c r="E24">
        <v>0.50000000000000078</v>
      </c>
      <c r="F24">
        <v>0.5</v>
      </c>
      <c r="G24">
        <v>0.75000000000000044</v>
      </c>
      <c r="H24">
        <v>0.25</v>
      </c>
      <c r="J24">
        <v>0.68182882038788417</v>
      </c>
      <c r="K24">
        <v>0.43272252578073106</v>
      </c>
      <c r="L24">
        <v>7.6120467488711818E-2</v>
      </c>
      <c r="M24">
        <v>0.61731656763491372</v>
      </c>
      <c r="N24">
        <v>-0.3923200405307824</v>
      </c>
      <c r="O24">
        <v>0.34266206425747192</v>
      </c>
      <c r="P24">
        <v>-0.5</v>
      </c>
      <c r="Q24">
        <v>0</v>
      </c>
      <c r="R24">
        <v>0.51945327097910454</v>
      </c>
      <c r="S24">
        <v>-3.873762708750883E-2</v>
      </c>
      <c r="T24">
        <v>0.61731656763491216</v>
      </c>
      <c r="U24">
        <v>-7.6120467488712484E-2</v>
      </c>
      <c r="V24">
        <v>0.8050965717787455</v>
      </c>
      <c r="W24">
        <v>-6.2919271608146032E-2</v>
      </c>
    </row>
    <row r="25" spans="1:23">
      <c r="A25">
        <v>-6.8242413364669338E-2</v>
      </c>
      <c r="B25">
        <v>0.99766876919053926</v>
      </c>
      <c r="C25">
        <v>0.198818189976498</v>
      </c>
      <c r="D25">
        <v>0.74825157689290445</v>
      </c>
      <c r="E25">
        <v>0.46587879331766535</v>
      </c>
      <c r="F25">
        <v>0.49883438459526963</v>
      </c>
      <c r="G25">
        <v>0.73293939665883268</v>
      </c>
      <c r="H25">
        <v>0.24941719229763482</v>
      </c>
      <c r="J25">
        <v>0.67924770620396135</v>
      </c>
      <c r="K25">
        <v>0.4240475942612098</v>
      </c>
      <c r="L25">
        <v>8.2788698494545399E-2</v>
      </c>
      <c r="M25">
        <v>0.6015989101537621</v>
      </c>
      <c r="N25">
        <v>-0.37369917769471589</v>
      </c>
      <c r="O25">
        <v>0.33298845724266468</v>
      </c>
      <c r="P25">
        <v>-0.47826086956521741</v>
      </c>
      <c r="Q25">
        <v>0</v>
      </c>
      <c r="R25">
        <v>0.4987524165013677</v>
      </c>
      <c r="S25">
        <v>-4.2171259177302911E-2</v>
      </c>
      <c r="T25">
        <v>0.60159891015376044</v>
      </c>
      <c r="U25">
        <v>-8.2788698494546176E-2</v>
      </c>
      <c r="V25">
        <v>0.79782672151989453</v>
      </c>
      <c r="W25">
        <v>-6.8310548313409394E-2</v>
      </c>
    </row>
    <row r="26" spans="1:23">
      <c r="A26">
        <v>-0.13616664909624493</v>
      </c>
      <c r="B26">
        <v>0.99068594603633098</v>
      </c>
      <c r="C26">
        <v>0.14787501317781632</v>
      </c>
      <c r="D26">
        <v>0.74301445952724821</v>
      </c>
      <c r="E26">
        <v>0.43191667545187751</v>
      </c>
      <c r="F26">
        <v>0.49534297301816549</v>
      </c>
      <c r="G26">
        <v>0.71595833772593875</v>
      </c>
      <c r="H26">
        <v>0.24767148650908274</v>
      </c>
      <c r="J26">
        <v>0.67690306641952303</v>
      </c>
      <c r="K26">
        <v>0.41530578371761756</v>
      </c>
      <c r="L26">
        <v>8.9724305823236317E-2</v>
      </c>
      <c r="M26">
        <v>0.58599739059878975</v>
      </c>
      <c r="N26">
        <v>-0.35501110812135889</v>
      </c>
      <c r="O26">
        <v>0.32344533086511995</v>
      </c>
      <c r="P26">
        <v>-0.45652173913043476</v>
      </c>
      <c r="Q26">
        <v>0</v>
      </c>
      <c r="R26">
        <v>0.47807608501615262</v>
      </c>
      <c r="S26">
        <v>-4.5749599819281728E-2</v>
      </c>
      <c r="T26">
        <v>0.5859973905987883</v>
      </c>
      <c r="U26">
        <v>-8.9724305823236983E-2</v>
      </c>
      <c r="V26">
        <v>0.7907059233661885</v>
      </c>
      <c r="W26">
        <v>-7.3897212877620105E-2</v>
      </c>
    </row>
    <row r="27" spans="1:23">
      <c r="A27">
        <v>-0.20345601305263189</v>
      </c>
      <c r="B27">
        <v>0.97908408768232325</v>
      </c>
      <c r="C27">
        <v>9.7407990210526083E-2</v>
      </c>
      <c r="D27">
        <v>0.73431306576174249</v>
      </c>
      <c r="E27">
        <v>0.39827199347368403</v>
      </c>
      <c r="F27">
        <v>0.48954204384116162</v>
      </c>
      <c r="G27">
        <v>0.69913599673684201</v>
      </c>
      <c r="H27">
        <v>0.24477102192058081</v>
      </c>
      <c r="J27">
        <v>0.67479662961857523</v>
      </c>
      <c r="K27">
        <v>0.40650353904353331</v>
      </c>
      <c r="L27">
        <v>9.6925267675465721E-2</v>
      </c>
      <c r="M27">
        <v>0.57051655696992154</v>
      </c>
      <c r="N27">
        <v>-0.33625674610417283</v>
      </c>
      <c r="O27">
        <v>0.31403315201190773</v>
      </c>
      <c r="P27">
        <v>-0.43478260869565216</v>
      </c>
      <c r="Q27">
        <v>0</v>
      </c>
      <c r="R27">
        <v>0.45742528809047694</v>
      </c>
      <c r="S27">
        <v>-4.9472473947023587E-2</v>
      </c>
      <c r="T27">
        <v>0.57051655696991976</v>
      </c>
      <c r="U27">
        <v>-9.6925267675466498E-2</v>
      </c>
      <c r="V27">
        <v>0.78373942712097977</v>
      </c>
      <c r="W27">
        <v>-7.9675146536318908E-2</v>
      </c>
    </row>
    <row r="28" spans="1:23">
      <c r="A28">
        <v>-0.26979677115702239</v>
      </c>
      <c r="B28">
        <v>0.9629172873477998</v>
      </c>
      <c r="C28">
        <v>4.7652421632233211E-2</v>
      </c>
      <c r="D28">
        <v>0.72218796551084985</v>
      </c>
      <c r="E28">
        <v>0.36510161442148881</v>
      </c>
      <c r="F28">
        <v>0.4814586436738999</v>
      </c>
      <c r="G28">
        <v>0.68255080721074446</v>
      </c>
      <c r="H28">
        <v>0.24072932183694995</v>
      </c>
      <c r="J28">
        <v>0.672929948770145</v>
      </c>
      <c r="K28">
        <v>0.39764734968755544</v>
      </c>
      <c r="L28">
        <v>0.10438948489840183</v>
      </c>
      <c r="M28">
        <v>0.55516092208591883</v>
      </c>
      <c r="N28">
        <v>-0.31743700917991147</v>
      </c>
      <c r="O28">
        <v>0.30475238116363601</v>
      </c>
      <c r="P28">
        <v>-0.41304347826086957</v>
      </c>
      <c r="Q28">
        <v>0</v>
      </c>
      <c r="R28">
        <v>0.43680103604210568</v>
      </c>
      <c r="S28">
        <v>-5.3339699422962794E-2</v>
      </c>
      <c r="T28">
        <v>0.55516092208591761</v>
      </c>
      <c r="U28">
        <v>-0.10438948489840238</v>
      </c>
      <c r="V28">
        <v>0.7769323688286488</v>
      </c>
      <c r="W28">
        <v>-8.5640089512043049E-2</v>
      </c>
    </row>
    <row r="29" spans="1:23">
      <c r="A29">
        <v>-0.33487961217098428</v>
      </c>
      <c r="B29">
        <v>0.94226092211882118</v>
      </c>
      <c r="C29">
        <v>-1.1597091282382066E-3</v>
      </c>
      <c r="D29">
        <v>0.70669569158911583</v>
      </c>
      <c r="E29">
        <v>0.33256019391450786</v>
      </c>
      <c r="F29">
        <v>0.47113046105941059</v>
      </c>
      <c r="G29">
        <v>0.66628009695725399</v>
      </c>
      <c r="H29">
        <v>0.23556523052970529</v>
      </c>
      <c r="J29">
        <v>0.67130440008335446</v>
      </c>
      <c r="K29">
        <v>0.38874374486896052</v>
      </c>
      <c r="L29">
        <v>0.11211478159762311</v>
      </c>
      <c r="M29">
        <v>0.53993496226885118</v>
      </c>
      <c r="N29">
        <v>-0.29855281808372275</v>
      </c>
      <c r="O29">
        <v>0.29560347237191908</v>
      </c>
      <c r="P29">
        <v>-0.39130434782608697</v>
      </c>
      <c r="Q29">
        <v>0</v>
      </c>
      <c r="R29">
        <v>0.41620433789012512</v>
      </c>
      <c r="S29">
        <v>-5.7351087047302518E-2</v>
      </c>
      <c r="T29">
        <v>0.53993496226884985</v>
      </c>
      <c r="U29">
        <v>-0.11211478159762367</v>
      </c>
      <c r="V29">
        <v>0.77028976698805951</v>
      </c>
      <c r="W29">
        <v>-9.1787644154844555E-2</v>
      </c>
    </row>
    <row r="30" spans="1:23">
      <c r="A30">
        <v>-0.39840108984623962</v>
      </c>
      <c r="B30">
        <v>0.91721130150545382</v>
      </c>
      <c r="C30">
        <v>-4.8800817384679715E-2</v>
      </c>
      <c r="D30">
        <v>0.68790847612909034</v>
      </c>
      <c r="E30">
        <v>0.30079945507688022</v>
      </c>
      <c r="F30">
        <v>0.45860565075272691</v>
      </c>
      <c r="G30">
        <v>0.65039972753844011</v>
      </c>
      <c r="H30">
        <v>0.22930282537636346</v>
      </c>
      <c r="J30">
        <v>0.6699211819928117</v>
      </c>
      <c r="K30">
        <v>0.37979928876404129</v>
      </c>
      <c r="L30">
        <v>0.12009890577141424</v>
      </c>
      <c r="M30">
        <v>0.52484311603919975</v>
      </c>
      <c r="N30">
        <v>-0.27960509670410472</v>
      </c>
      <c r="O30">
        <v>0.28658687323716237</v>
      </c>
      <c r="P30">
        <v>-0.36956521739130432</v>
      </c>
      <c r="Q30">
        <v>0</v>
      </c>
      <c r="R30">
        <v>0.3956362013055767</v>
      </c>
      <c r="S30">
        <v>-6.1506440567268061E-2</v>
      </c>
      <c r="T30">
        <v>0.52484311603919809</v>
      </c>
      <c r="U30">
        <v>-0.12009890577141513</v>
      </c>
      <c r="V30">
        <v>0.76381651885267376</v>
      </c>
      <c r="W30">
        <v>-9.8113278184454283E-2</v>
      </c>
    </row>
    <row r="31" spans="1:23">
      <c r="A31">
        <v>-0.46006503773115009</v>
      </c>
      <c r="B31">
        <v>0.88788521840237633</v>
      </c>
      <c r="C31">
        <v>-9.5048778298362571E-2</v>
      </c>
      <c r="D31">
        <v>0.66591391380178222</v>
      </c>
      <c r="E31">
        <v>0.26996748113442492</v>
      </c>
      <c r="F31">
        <v>0.44394260920118817</v>
      </c>
      <c r="G31">
        <v>0.63498374056721252</v>
      </c>
      <c r="H31">
        <v>0.22197130460059408</v>
      </c>
      <c r="J31">
        <v>0.66878131427506593</v>
      </c>
      <c r="K31">
        <v>0.37082057566667187</v>
      </c>
      <c r="L31">
        <v>0.12833952996724707</v>
      </c>
      <c r="M31">
        <v>0.50988978282198594</v>
      </c>
      <c r="N31">
        <v>-0.26059477203770748</v>
      </c>
      <c r="O31">
        <v>0.27770302488666754</v>
      </c>
      <c r="P31">
        <v>-0.34782608695652173</v>
      </c>
      <c r="Q31">
        <v>0</v>
      </c>
      <c r="R31">
        <v>0.37509763256216</v>
      </c>
      <c r="S31">
        <v>-6.5805556686710842E-2</v>
      </c>
      <c r="T31">
        <v>0.50988978282198461</v>
      </c>
      <c r="U31">
        <v>-0.12833952996724773</v>
      </c>
      <c r="V31">
        <v>0.75751739682005548</v>
      </c>
      <c r="W31">
        <v>-0.10461232803170246</v>
      </c>
    </row>
    <row r="32" spans="1:23">
      <c r="A32">
        <v>-0.51958395003543179</v>
      </c>
      <c r="B32">
        <v>0.85441940454648968</v>
      </c>
      <c r="C32">
        <v>-0.13968796252657384</v>
      </c>
      <c r="D32">
        <v>0.64081455340986726</v>
      </c>
      <c r="E32">
        <v>0.24020802498228411</v>
      </c>
      <c r="F32">
        <v>0.42720970227324484</v>
      </c>
      <c r="G32">
        <v>0.62010401249114211</v>
      </c>
      <c r="H32">
        <v>0.21360485113662242</v>
      </c>
      <c r="J32">
        <v>0.66788563729677786</v>
      </c>
      <c r="K32">
        <v>0.36181422512666978</v>
      </c>
      <c r="L32">
        <v>0.13683425196025534</v>
      </c>
      <c r="M32">
        <v>0.49507932166429536</v>
      </c>
      <c r="N32">
        <v>-0.24152277414397216</v>
      </c>
      <c r="O32">
        <v>0.26895236195304417</v>
      </c>
      <c r="P32">
        <v>-0.32608695652173914</v>
      </c>
      <c r="Q32">
        <v>0</v>
      </c>
      <c r="R32">
        <v>0.35458963648699854</v>
      </c>
      <c r="S32">
        <v>-7.0248225076053439E-2</v>
      </c>
      <c r="T32">
        <v>0.49507932166429414</v>
      </c>
      <c r="U32">
        <v>-0.13683425196025611</v>
      </c>
      <c r="V32">
        <v>0.75139704491342374</v>
      </c>
      <c r="W32">
        <v>-0.11128000227673136</v>
      </c>
    </row>
    <row r="33" spans="1:23">
      <c r="A33">
        <v>-0.5766803221148652</v>
      </c>
      <c r="B33">
        <v>0.81696989301044343</v>
      </c>
      <c r="C33">
        <v>-0.1825102415861489</v>
      </c>
      <c r="D33">
        <v>0.61272741975783251</v>
      </c>
      <c r="E33">
        <v>0.2116598389425674</v>
      </c>
      <c r="F33">
        <v>0.40848494650522171</v>
      </c>
      <c r="G33">
        <v>0.60582991947128373</v>
      </c>
      <c r="H33">
        <v>0.20424247325261086</v>
      </c>
      <c r="J33">
        <v>0.66723481139516005</v>
      </c>
      <c r="K33">
        <v>0.35278687706953721</v>
      </c>
      <c r="L33">
        <v>0.14558059545350943</v>
      </c>
      <c r="M33">
        <v>0.48041604996456977</v>
      </c>
      <c r="N33">
        <v>-0.22239003609964231</v>
      </c>
      <c r="O33">
        <v>0.26033531255295506</v>
      </c>
      <c r="P33">
        <v>-0.30434782608695654</v>
      </c>
      <c r="Q33">
        <v>0</v>
      </c>
      <c r="R33">
        <v>0.33411321641148162</v>
      </c>
      <c r="S33">
        <v>-7.4834228382579693E-2</v>
      </c>
      <c r="T33">
        <v>0.48041604996456821</v>
      </c>
      <c r="U33">
        <v>-0.14558059545351032</v>
      </c>
      <c r="V33">
        <v>0.74545997535784991</v>
      </c>
      <c r="W33">
        <v>-0.11811138518146672</v>
      </c>
    </row>
    <row r="34" spans="1:23">
      <c r="A34">
        <v>-0.63108794432605109</v>
      </c>
      <c r="B34">
        <v>0.77571129070442113</v>
      </c>
      <c r="C34">
        <v>-0.22331595824453832</v>
      </c>
      <c r="D34">
        <v>0.58178346802831582</v>
      </c>
      <c r="E34">
        <v>0.18445602783697446</v>
      </c>
      <c r="F34">
        <v>0.38785564535221057</v>
      </c>
      <c r="G34">
        <v>0.59222801391848723</v>
      </c>
      <c r="H34">
        <v>0.19392782267610528</v>
      </c>
      <c r="J34">
        <v>0.6668293163911434</v>
      </c>
      <c r="K34">
        <v>0.34374518690118105</v>
      </c>
      <c r="L34">
        <v>0.15457601079988015</v>
      </c>
      <c r="M34">
        <v>0.46590424221404292</v>
      </c>
      <c r="N34">
        <v>-0.20319749395310471</v>
      </c>
      <c r="O34">
        <v>0.25185229826616329</v>
      </c>
      <c r="P34">
        <v>-0.28260869565217389</v>
      </c>
      <c r="Q34">
        <v>0</v>
      </c>
      <c r="R34">
        <v>0.31366937412217666</v>
      </c>
      <c r="S34">
        <v>-7.9563342241069201E-2</v>
      </c>
      <c r="T34">
        <v>0.4659042422140417</v>
      </c>
      <c r="U34">
        <v>-0.15457601079988093</v>
      </c>
      <c r="V34">
        <v>0.739710565253623</v>
      </c>
      <c r="W34">
        <v>-0.12510144031374171</v>
      </c>
    </row>
    <row r="35" spans="1:23">
      <c r="A35">
        <v>-0.68255314321865235</v>
      </c>
      <c r="B35">
        <v>0.73083596427812569</v>
      </c>
      <c r="C35">
        <v>-0.26191485741398923</v>
      </c>
      <c r="D35">
        <v>0.54812697320859427</v>
      </c>
      <c r="E35">
        <v>0.15872342839067383</v>
      </c>
      <c r="F35">
        <v>0.36541798213906285</v>
      </c>
      <c r="G35">
        <v>0.57936171419533689</v>
      </c>
      <c r="H35">
        <v>0.18270899106953142</v>
      </c>
      <c r="J35">
        <v>0.66666945123563015</v>
      </c>
      <c r="K35">
        <v>0.33469582060121922</v>
      </c>
      <c r="L35">
        <v>0.16381787574528706</v>
      </c>
      <c r="M35">
        <v>0.45154812875068451</v>
      </c>
      <c r="N35">
        <v>-0.18394608667859708</v>
      </c>
      <c r="O35">
        <v>0.24350373411491144</v>
      </c>
      <c r="P35">
        <v>-0.2608695652173913</v>
      </c>
      <c r="Q35">
        <v>0</v>
      </c>
      <c r="R35">
        <v>0.29325910981182013</v>
      </c>
      <c r="S35">
        <v>-8.4435335284772206E-2</v>
      </c>
      <c r="T35">
        <v>0.45154812875068295</v>
      </c>
      <c r="U35">
        <v>-0.16381787574528806</v>
      </c>
      <c r="V35">
        <v>0.73415305334923531</v>
      </c>
      <c r="W35">
        <v>-0.13224501426040317</v>
      </c>
    </row>
    <row r="36" spans="1:23">
      <c r="A36">
        <v>-0.73083596427812225</v>
      </c>
      <c r="B36">
        <v>0.68255314321865601</v>
      </c>
      <c r="C36">
        <v>-0.29812697320859172</v>
      </c>
      <c r="D36">
        <v>0.51191485741399201</v>
      </c>
      <c r="E36">
        <v>0.13458201786093887</v>
      </c>
      <c r="F36">
        <v>0.34127657160932801</v>
      </c>
      <c r="G36">
        <v>0.56729100893046946</v>
      </c>
      <c r="H36">
        <v>0.170638285804664</v>
      </c>
      <c r="J36">
        <v>0.66675533378909191</v>
      </c>
      <c r="K36">
        <v>0.32564544980849242</v>
      </c>
      <c r="L36">
        <v>0.17330349619311203</v>
      </c>
      <c r="M36">
        <v>0.43735189452601198</v>
      </c>
      <c r="N36">
        <v>-0.16463675613027173</v>
      </c>
      <c r="O36">
        <v>0.23529002854361614</v>
      </c>
      <c r="P36">
        <v>-0.2391304347826087</v>
      </c>
      <c r="Q36">
        <v>0</v>
      </c>
      <c r="R36">
        <v>0.27288342203038063</v>
      </c>
      <c r="S36">
        <v>-8.9449969156731535E-2</v>
      </c>
      <c r="T36">
        <v>0.43735189452601042</v>
      </c>
      <c r="U36">
        <v>-0.17330349619311303</v>
      </c>
      <c r="V36">
        <v>0.72879153691636855</v>
      </c>
      <c r="W36">
        <v>-0.13953684042666165</v>
      </c>
    </row>
    <row r="37" spans="1:23">
      <c r="A37">
        <v>-0.77571129070441824</v>
      </c>
      <c r="B37">
        <v>0.63108794432605475</v>
      </c>
      <c r="C37">
        <v>-0.33178346802831371</v>
      </c>
      <c r="D37">
        <v>0.47331595824454109</v>
      </c>
      <c r="E37">
        <v>0.11214435464779088</v>
      </c>
      <c r="F37">
        <v>0.31554397216302738</v>
      </c>
      <c r="G37">
        <v>0.55607217732389547</v>
      </c>
      <c r="H37">
        <v>0.15777198608151369</v>
      </c>
      <c r="J37">
        <v>0.66708690073467736</v>
      </c>
      <c r="K37">
        <v>0.31660074690240275</v>
      </c>
      <c r="L37">
        <v>0.1830301069895558</v>
      </c>
      <c r="M37">
        <v>0.42331967788513591</v>
      </c>
      <c r="N37">
        <v>-0.14527044699610669</v>
      </c>
      <c r="O37">
        <v>0.22721158339888137</v>
      </c>
      <c r="P37">
        <v>-0.21739130434782608</v>
      </c>
      <c r="Q37">
        <v>0</v>
      </c>
      <c r="R37">
        <v>0.25254330763620847</v>
      </c>
      <c r="S37">
        <v>-9.4606998521442609E-2</v>
      </c>
      <c r="T37">
        <v>0.4233196778851348</v>
      </c>
      <c r="U37">
        <v>-0.18303010698955657</v>
      </c>
      <c r="V37">
        <v>0.72362996872918328</v>
      </c>
      <c r="W37">
        <v>-0.1469715429188847</v>
      </c>
    </row>
    <row r="38" spans="1:23">
      <c r="A38">
        <v>-0.81696989301044043</v>
      </c>
      <c r="B38">
        <v>0.57668032211486941</v>
      </c>
      <c r="C38">
        <v>-0.36272741975783029</v>
      </c>
      <c r="D38">
        <v>0.43251024158615203</v>
      </c>
      <c r="E38">
        <v>9.1515053494779786E-2</v>
      </c>
      <c r="F38">
        <v>0.28834016105743471</v>
      </c>
      <c r="G38">
        <v>0.54575752674738987</v>
      </c>
      <c r="H38">
        <v>0.14417008052871735</v>
      </c>
      <c r="J38">
        <v>0.66766390762489292</v>
      </c>
      <c r="K38">
        <v>0.30756838008370707</v>
      </c>
      <c r="L38">
        <v>0.19299487272970717</v>
      </c>
      <c r="M38">
        <v>0.4094555693603924</v>
      </c>
      <c r="N38">
        <v>-0.12584810675170294</v>
      </c>
      <c r="O38">
        <v>0.21926879390984522</v>
      </c>
      <c r="P38">
        <v>-0.19565217391304349</v>
      </c>
      <c r="Q38">
        <v>0</v>
      </c>
      <c r="R38">
        <v>0.23223976174726435</v>
      </c>
      <c r="S38">
        <v>-9.9906171076855843E-2</v>
      </c>
      <c r="T38">
        <v>0.40945556936039085</v>
      </c>
      <c r="U38">
        <v>-0.19299487272970817</v>
      </c>
      <c r="V38">
        <v>0.7186721541501383</v>
      </c>
      <c r="W38">
        <v>-0.15454364050797065</v>
      </c>
    </row>
    <row r="39" spans="1:23">
      <c r="A39">
        <v>-0.85441940454648724</v>
      </c>
      <c r="B39">
        <v>0.51958395003543578</v>
      </c>
      <c r="C39">
        <v>-0.39081455340986543</v>
      </c>
      <c r="D39">
        <v>0.38968796252657684</v>
      </c>
      <c r="E39">
        <v>7.2790297726756381E-2</v>
      </c>
      <c r="F39">
        <v>0.25979197501771789</v>
      </c>
      <c r="G39">
        <v>0.53639514886337825</v>
      </c>
      <c r="H39">
        <v>0.12989598750885895</v>
      </c>
      <c r="J39">
        <v>0.66848592906182092</v>
      </c>
      <c r="K39">
        <v>0.29855500845839034</v>
      </c>
      <c r="L39">
        <v>0.20319488858409296</v>
      </c>
      <c r="M39">
        <v>0.39576361047890873</v>
      </c>
      <c r="N39">
        <v>-0.10637068561391966</v>
      </c>
      <c r="O39">
        <v>0.21146204866883966</v>
      </c>
      <c r="P39">
        <v>-0.17391304347826086</v>
      </c>
      <c r="Q39">
        <v>0</v>
      </c>
      <c r="R39">
        <v>0.21197377769243436</v>
      </c>
      <c r="S39">
        <v>-0.1053472275667211</v>
      </c>
      <c r="T39">
        <v>0.39576361047890729</v>
      </c>
      <c r="U39">
        <v>-0.20319488858409407</v>
      </c>
      <c r="V39">
        <v>0.71392174832449073</v>
      </c>
      <c r="W39">
        <v>-0.16224755067038069</v>
      </c>
    </row>
    <row r="40" spans="1:23">
      <c r="A40">
        <v>-0.887885218402374</v>
      </c>
      <c r="B40">
        <v>0.46006503773115459</v>
      </c>
      <c r="C40">
        <v>-0.4159139138017805</v>
      </c>
      <c r="D40">
        <v>0.34504877829836594</v>
      </c>
      <c r="E40">
        <v>5.6057390798813E-2</v>
      </c>
      <c r="F40">
        <v>0.2300325188655773</v>
      </c>
      <c r="G40">
        <v>0.52802869539940644</v>
      </c>
      <c r="H40">
        <v>0.11501625943278865</v>
      </c>
      <c r="J40">
        <v>0.66955235901074406</v>
      </c>
      <c r="K40">
        <v>0.28956727712824526</v>
      </c>
      <c r="L40">
        <v>0.21362718114546519</v>
      </c>
      <c r="M40">
        <v>0.38224779258445951</v>
      </c>
      <c r="N40">
        <v>-8.6839136494389291E-2</v>
      </c>
      <c r="O40">
        <v>0.20379172961237912</v>
      </c>
      <c r="P40">
        <v>-0.15217391304347827</v>
      </c>
      <c r="Q40">
        <v>0</v>
      </c>
      <c r="R40">
        <v>0.19174634696293441</v>
      </c>
      <c r="S40">
        <v>-0.11092990179327089</v>
      </c>
      <c r="T40">
        <v>0.3822477925844584</v>
      </c>
      <c r="U40">
        <v>-0.21362718114546597</v>
      </c>
      <c r="V40">
        <v>0.70938225348554207</v>
      </c>
      <c r="W40">
        <v>-0.17007759370385078</v>
      </c>
    </row>
    <row r="41" spans="1:23">
      <c r="A41">
        <v>-0.91721130150545194</v>
      </c>
      <c r="B41">
        <v>0.39840108984624384</v>
      </c>
      <c r="C41">
        <v>-0.43790847612908895</v>
      </c>
      <c r="D41">
        <v>0.29880081738468289</v>
      </c>
      <c r="E41">
        <v>4.1394349247274032E-2</v>
      </c>
      <c r="F41">
        <v>0.19920054492312192</v>
      </c>
      <c r="G41">
        <v>0.52069717462363707</v>
      </c>
      <c r="H41">
        <v>9.960027246156096E-2</v>
      </c>
      <c r="J41">
        <v>0.67086241124694435</v>
      </c>
      <c r="K41">
        <v>0.28061181229177484</v>
      </c>
      <c r="L41">
        <v>0.22428870929557765</v>
      </c>
      <c r="M41">
        <v>0.36891205567395036</v>
      </c>
      <c r="N41">
        <v>-6.72544149528988E-2</v>
      </c>
      <c r="O41">
        <v>0.19625821200247739</v>
      </c>
      <c r="P41">
        <v>-0.13043478260869565</v>
      </c>
      <c r="Q41">
        <v>0</v>
      </c>
      <c r="R41">
        <v>0.17155845916379908</v>
      </c>
      <c r="S41">
        <v>-0.11665392063024427</v>
      </c>
      <c r="T41">
        <v>0.36891205567394891</v>
      </c>
      <c r="U41">
        <v>-0.22428870929557887</v>
      </c>
      <c r="V41">
        <v>0.70505701637262008</v>
      </c>
      <c r="W41">
        <v>-0.17802799691474727</v>
      </c>
    </row>
    <row r="42" spans="1:23">
      <c r="A42">
        <v>-0.94226092211881951</v>
      </c>
      <c r="B42">
        <v>0.33487961217098883</v>
      </c>
      <c r="C42">
        <v>-0.45669569158911461</v>
      </c>
      <c r="D42">
        <v>0.25115970912824159</v>
      </c>
      <c r="E42">
        <v>2.8869538940590245E-2</v>
      </c>
      <c r="F42">
        <v>0.16743980608549441</v>
      </c>
      <c r="G42">
        <v>0.51443476947029509</v>
      </c>
      <c r="H42">
        <v>8.3719903042747207E-2</v>
      </c>
      <c r="J42">
        <v>0.67241511993534631</v>
      </c>
      <c r="K42">
        <v>0.27169521635903277</v>
      </c>
      <c r="L42">
        <v>0.2351763650917047</v>
      </c>
      <c r="M42">
        <v>0.35576028724886688</v>
      </c>
      <c r="N42">
        <v>-4.7617479150631081E-2</v>
      </c>
      <c r="O42">
        <v>0.18886186440828268</v>
      </c>
      <c r="P42">
        <v>-0.10869565217391304</v>
      </c>
      <c r="Q42">
        <v>0</v>
      </c>
      <c r="R42">
        <v>0.15141110196546881</v>
      </c>
      <c r="S42">
        <v>-0.12251900403624916</v>
      </c>
      <c r="T42">
        <v>0.35576028724886544</v>
      </c>
      <c r="U42">
        <v>-0.23517636509170581</v>
      </c>
      <c r="V42">
        <v>0.70094922576369645</v>
      </c>
      <c r="W42">
        <v>-0.18609289887398212</v>
      </c>
    </row>
    <row r="43" spans="1:23">
      <c r="A43">
        <v>-0.96291728734779847</v>
      </c>
      <c r="B43">
        <v>0.26979677115702727</v>
      </c>
      <c r="C43">
        <v>-0.47218796551084885</v>
      </c>
      <c r="D43">
        <v>0.20234757836777045</v>
      </c>
      <c r="E43">
        <v>1.8541356326100766E-2</v>
      </c>
      <c r="F43">
        <v>0.13489838557851364</v>
      </c>
      <c r="G43">
        <v>0.50927067816305038</v>
      </c>
      <c r="H43">
        <v>6.7449192789256818E-2</v>
      </c>
      <c r="J43">
        <v>0.67420934034257862</v>
      </c>
      <c r="K43">
        <v>0.26282406308400125</v>
      </c>
      <c r="L43">
        <v>0.24628697467263627</v>
      </c>
      <c r="M43">
        <v>0.34279632118203052</v>
      </c>
      <c r="N43">
        <v>-2.7929289803302282E-2</v>
      </c>
      <c r="O43">
        <v>0.18160304868805266</v>
      </c>
      <c r="P43">
        <v>-8.6956521739130432E-2</v>
      </c>
      <c r="Q43">
        <v>0</v>
      </c>
      <c r="R43">
        <v>0.13130526105546769</v>
      </c>
      <c r="S43">
        <v>-0.12852486506846272</v>
      </c>
      <c r="T43">
        <v>0.34279632118202941</v>
      </c>
      <c r="U43">
        <v>-0.24628697467263727</v>
      </c>
      <c r="V43">
        <v>0.69706191012446339</v>
      </c>
      <c r="W43">
        <v>-0.19426635373834675</v>
      </c>
    </row>
    <row r="44" spans="1:23">
      <c r="A44">
        <v>-0.97908408768232225</v>
      </c>
      <c r="B44">
        <v>0.20345601305263664</v>
      </c>
      <c r="C44">
        <v>-0.48431306576174171</v>
      </c>
      <c r="D44">
        <v>0.15259200978947748</v>
      </c>
      <c r="E44">
        <v>1.0457956158838877E-2</v>
      </c>
      <c r="F44">
        <v>0.10172800652631832</v>
      </c>
      <c r="G44">
        <v>0.50522897807941947</v>
      </c>
      <c r="H44">
        <v>5.0864003263159159E-2</v>
      </c>
      <c r="J44">
        <v>0.67624374968092771</v>
      </c>
      <c r="K44">
        <v>0.25400489271809551</v>
      </c>
      <c r="L44">
        <v>0.25761729918389042</v>
      </c>
      <c r="M44">
        <v>0.33002393659998652</v>
      </c>
      <c r="N44">
        <v>-8.1908101341495732E-3</v>
      </c>
      <c r="O44">
        <v>0.17448211997144736</v>
      </c>
      <c r="P44">
        <v>-6.5217391304347824E-2</v>
      </c>
      <c r="Q44">
        <v>0</v>
      </c>
      <c r="R44">
        <v>0.11124192009018291</v>
      </c>
      <c r="S44">
        <v>-0.13467120989666947</v>
      </c>
      <c r="T44">
        <v>0.33002393659998519</v>
      </c>
      <c r="U44">
        <v>-0.25761729918389176</v>
      </c>
      <c r="V44">
        <v>0.69339793537559924</v>
      </c>
      <c r="W44">
        <v>-0.20254233563408078</v>
      </c>
    </row>
    <row r="45" spans="1:23">
      <c r="A45">
        <v>-0.99068594603633031</v>
      </c>
      <c r="B45">
        <v>0.13616664909624973</v>
      </c>
      <c r="C45">
        <v>-0.49301445952724776</v>
      </c>
      <c r="D45">
        <v>0.10212498682218729</v>
      </c>
      <c r="E45">
        <v>4.6570269818348442E-3</v>
      </c>
      <c r="F45">
        <v>6.8083324548124866E-2</v>
      </c>
      <c r="G45">
        <v>0.50232851349091745</v>
      </c>
      <c r="H45">
        <v>3.4041662274062433E-2</v>
      </c>
      <c r="J45">
        <v>0.67851684808356205</v>
      </c>
      <c r="K45">
        <v>0.24524420718836826</v>
      </c>
      <c r="L45">
        <v>0.26916403572187331</v>
      </c>
      <c r="M45">
        <v>0.31744685678134865</v>
      </c>
      <c r="N45">
        <v>1.1596994173190156E-2</v>
      </c>
      <c r="O45">
        <v>0.16749942664215367</v>
      </c>
      <c r="P45">
        <v>-4.3478260869565216E-2</v>
      </c>
      <c r="Q45">
        <v>0</v>
      </c>
      <c r="R45">
        <v>9.1222060646735714E-2</v>
      </c>
      <c r="S45">
        <v>-0.14095773781763843</v>
      </c>
      <c r="T45">
        <v>0.31744685678134765</v>
      </c>
      <c r="U45">
        <v>-0.26916403572187431</v>
      </c>
      <c r="V45">
        <v>0.68996000277987035</v>
      </c>
      <c r="W45">
        <v>-0.21091474309944319</v>
      </c>
    </row>
    <row r="46" spans="1:23">
      <c r="A46">
        <v>-0.99766876919053904</v>
      </c>
      <c r="B46">
        <v>6.8242413364673946E-2</v>
      </c>
      <c r="C46">
        <v>-0.49825157689290428</v>
      </c>
      <c r="D46">
        <v>5.1181810023505456E-2</v>
      </c>
      <c r="E46">
        <v>1.1656154047304801E-3</v>
      </c>
      <c r="F46">
        <v>3.4121206682336973E-2</v>
      </c>
      <c r="G46">
        <v>0.5005828077023653</v>
      </c>
      <c r="H46">
        <v>1.7060603341168486E-2</v>
      </c>
      <c r="J46">
        <v>0.68102695971030791</v>
      </c>
      <c r="K46">
        <v>0.23654846530396836</v>
      </c>
      <c r="L46">
        <v>0.28092381829670654</v>
      </c>
      <c r="M46">
        <v>0.30506874807142825</v>
      </c>
      <c r="N46">
        <v>3.1433155021926007E-2</v>
      </c>
      <c r="O46">
        <v>0.16065531032084468</v>
      </c>
      <c r="P46">
        <v>-2.1739130434782608E-2</v>
      </c>
      <c r="Q46">
        <v>0</v>
      </c>
      <c r="R46">
        <v>7.1246662174962172E-2</v>
      </c>
      <c r="S46">
        <v>-0.14738414126983235</v>
      </c>
      <c r="T46">
        <v>0.30506874807142725</v>
      </c>
      <c r="U46">
        <v>-0.28092381829670754</v>
      </c>
      <c r="V46">
        <v>0.68675064695062715</v>
      </c>
      <c r="W46">
        <v>-0.21937740358301067</v>
      </c>
    </row>
    <row r="47" spans="1:23">
      <c r="A47">
        <v>-1</v>
      </c>
      <c r="B47">
        <v>3.2310891488651735E-15</v>
      </c>
      <c r="C47">
        <v>-0.5</v>
      </c>
      <c r="D47">
        <v>2.4233168616488801E-15</v>
      </c>
      <c r="E47">
        <v>0</v>
      </c>
      <c r="F47">
        <v>1.6155445744325867E-15</v>
      </c>
      <c r="G47">
        <v>0.5</v>
      </c>
      <c r="H47">
        <v>8.0777228721629337E-16</v>
      </c>
      <c r="J47">
        <v>0.68377223398316167</v>
      </c>
      <c r="K47">
        <v>0.22792407799438869</v>
      </c>
      <c r="L47">
        <v>0.29289321881344954</v>
      </c>
      <c r="M47">
        <v>0.29289321881345542</v>
      </c>
      <c r="N47">
        <v>5.1316701949473187E-2</v>
      </c>
      <c r="O47">
        <v>0.15395010584846303</v>
      </c>
      <c r="P47">
        <v>0</v>
      </c>
      <c r="Q47">
        <v>0</v>
      </c>
      <c r="R47">
        <v>5.1316701949492838E-2</v>
      </c>
      <c r="S47">
        <v>-0.15395010584845636</v>
      </c>
      <c r="T47">
        <v>0.29289321881345409</v>
      </c>
      <c r="U47">
        <v>-0.29289321881345087</v>
      </c>
      <c r="V47">
        <v>0.68377223398316234</v>
      </c>
      <c r="W47">
        <v>-0.22792407799438663</v>
      </c>
    </row>
    <row r="48" spans="1:23">
      <c r="A48">
        <v>-0.99766876919053948</v>
      </c>
      <c r="B48">
        <v>-6.8242413364667492E-2</v>
      </c>
      <c r="C48">
        <v>-0.49825157689290461</v>
      </c>
      <c r="D48">
        <v>-5.1181810023500619E-2</v>
      </c>
      <c r="E48">
        <v>1.165615404730258E-3</v>
      </c>
      <c r="F48">
        <v>-3.4121206682333746E-2</v>
      </c>
      <c r="G48">
        <v>0.50058280770236507</v>
      </c>
      <c r="H48">
        <v>-1.7060603341166873E-2</v>
      </c>
      <c r="J48">
        <v>0.68675064695062638</v>
      </c>
      <c r="K48">
        <v>0.21937740358301266</v>
      </c>
      <c r="L48">
        <v>0.30506874807142259</v>
      </c>
      <c r="M48">
        <v>0.28092381829671198</v>
      </c>
      <c r="N48">
        <v>7.1246662174942521E-2</v>
      </c>
      <c r="O48">
        <v>0.14738414126983901</v>
      </c>
      <c r="P48">
        <v>2.1739130434782608E-2</v>
      </c>
      <c r="Q48">
        <v>0</v>
      </c>
      <c r="R48">
        <v>3.143315502194366E-2</v>
      </c>
      <c r="S48">
        <v>-0.16065531032083835</v>
      </c>
      <c r="T48">
        <v>0.28092381829671109</v>
      </c>
      <c r="U48">
        <v>-0.30506874807142359</v>
      </c>
      <c r="V48">
        <v>0.68102695971030858</v>
      </c>
      <c r="W48">
        <v>-0.23654846530396628</v>
      </c>
    </row>
    <row r="49" spans="1:23">
      <c r="A49">
        <v>-0.9906859460363312</v>
      </c>
      <c r="B49">
        <v>-0.13616664909624332</v>
      </c>
      <c r="C49">
        <v>-0.49301445952724843</v>
      </c>
      <c r="D49">
        <v>-0.10212498682218249</v>
      </c>
      <c r="E49">
        <v>4.6570269818344001E-3</v>
      </c>
      <c r="F49">
        <v>-6.808332454812166E-2</v>
      </c>
      <c r="G49">
        <v>0.50232851349091723</v>
      </c>
      <c r="H49">
        <v>-3.404166227406083E-2</v>
      </c>
      <c r="J49">
        <v>0.68996000277986957</v>
      </c>
      <c r="K49">
        <v>0.21091474309944519</v>
      </c>
      <c r="L49">
        <v>0.31744685678134299</v>
      </c>
      <c r="M49">
        <v>0.26916403572187864</v>
      </c>
      <c r="N49">
        <v>9.1222060646716563E-2</v>
      </c>
      <c r="O49">
        <v>0.14095773781764476</v>
      </c>
      <c r="P49">
        <v>4.3478260869565216E-2</v>
      </c>
      <c r="Q49">
        <v>0</v>
      </c>
      <c r="R49">
        <v>1.1596994173208475E-2</v>
      </c>
      <c r="S49">
        <v>-0.16749942664214734</v>
      </c>
      <c r="T49">
        <v>0.26916403572187775</v>
      </c>
      <c r="U49">
        <v>-0.31744685678134399</v>
      </c>
      <c r="V49">
        <v>0.67851684808356261</v>
      </c>
      <c r="W49">
        <v>-0.24524420718836615</v>
      </c>
    </row>
    <row r="50" spans="1:23">
      <c r="A50">
        <v>-0.97908408768232358</v>
      </c>
      <c r="B50">
        <v>-0.20345601305263031</v>
      </c>
      <c r="C50">
        <v>-0.48431306576174271</v>
      </c>
      <c r="D50">
        <v>-0.15259200978947274</v>
      </c>
      <c r="E50">
        <v>1.0457956158838211E-2</v>
      </c>
      <c r="F50">
        <v>-0.10172800652631515</v>
      </c>
      <c r="G50">
        <v>0.50522897807941913</v>
      </c>
      <c r="H50">
        <v>-5.0864003263157577E-2</v>
      </c>
      <c r="J50">
        <v>0.69339793537559846</v>
      </c>
      <c r="K50">
        <v>0.20254233563408264</v>
      </c>
      <c r="L50">
        <v>0.33002393659998042</v>
      </c>
      <c r="M50">
        <v>0.25761729918389598</v>
      </c>
      <c r="N50">
        <v>0.11124192009016443</v>
      </c>
      <c r="O50">
        <v>0.13467120989667547</v>
      </c>
      <c r="P50">
        <v>6.5217391304347824E-2</v>
      </c>
      <c r="Q50">
        <v>0</v>
      </c>
      <c r="R50">
        <v>-8.1908101341305883E-3</v>
      </c>
      <c r="S50">
        <v>-0.17448211997144036</v>
      </c>
      <c r="T50">
        <v>0.25761729918389487</v>
      </c>
      <c r="U50">
        <v>-0.33002393659998175</v>
      </c>
      <c r="V50">
        <v>0.67624374968092815</v>
      </c>
      <c r="W50">
        <v>-0.25400489271809357</v>
      </c>
    </row>
    <row r="51" spans="1:23">
      <c r="A51">
        <v>-0.96291728734780024</v>
      </c>
      <c r="B51">
        <v>-0.26979677115702105</v>
      </c>
      <c r="C51">
        <v>-0.47218796551085018</v>
      </c>
      <c r="D51">
        <v>-0.20234757836776579</v>
      </c>
      <c r="E51">
        <v>1.8541356326099878E-2</v>
      </c>
      <c r="F51">
        <v>-0.13489838557851053</v>
      </c>
      <c r="G51">
        <v>0.50927067816304994</v>
      </c>
      <c r="H51">
        <v>-6.7449192789255263E-2</v>
      </c>
      <c r="J51">
        <v>0.6970619101244625</v>
      </c>
      <c r="K51">
        <v>0.19426635373834858</v>
      </c>
      <c r="L51">
        <v>0.34279632118202452</v>
      </c>
      <c r="M51">
        <v>0.24628697467264149</v>
      </c>
      <c r="N51">
        <v>0.13130526105544987</v>
      </c>
      <c r="O51">
        <v>0.12852486506846805</v>
      </c>
      <c r="P51">
        <v>8.6956521739130432E-2</v>
      </c>
      <c r="Q51">
        <v>0</v>
      </c>
      <c r="R51">
        <v>-2.7929289803282797E-2</v>
      </c>
      <c r="S51">
        <v>-0.18160304868804567</v>
      </c>
      <c r="T51">
        <v>0.2462869746726406</v>
      </c>
      <c r="U51">
        <v>-0.34279632118202563</v>
      </c>
      <c r="V51">
        <v>0.67420934034257907</v>
      </c>
      <c r="W51">
        <v>-0.26282406308399925</v>
      </c>
    </row>
    <row r="52" spans="1:23">
      <c r="A52">
        <v>-0.94226092211882173</v>
      </c>
      <c r="B52">
        <v>-0.33487961217098278</v>
      </c>
      <c r="C52">
        <v>-0.45669569158911627</v>
      </c>
      <c r="D52">
        <v>-0.2511597091282371</v>
      </c>
      <c r="E52">
        <v>2.8869538940589135E-2</v>
      </c>
      <c r="F52">
        <v>-0.16743980608549139</v>
      </c>
      <c r="G52">
        <v>0.51443476947029454</v>
      </c>
      <c r="H52">
        <v>-8.3719903042745694E-2</v>
      </c>
      <c r="J52">
        <v>0.70094922576369556</v>
      </c>
      <c r="K52">
        <v>0.18609289887398392</v>
      </c>
      <c r="L52">
        <v>0.35576028724886088</v>
      </c>
      <c r="M52">
        <v>0.23517636509170969</v>
      </c>
      <c r="N52">
        <v>0.15141110196544816</v>
      </c>
      <c r="O52">
        <v>0.12251900403625515</v>
      </c>
      <c r="P52">
        <v>0.10869565217391304</v>
      </c>
      <c r="Q52">
        <v>0</v>
      </c>
      <c r="R52">
        <v>-4.7617479150611763E-2</v>
      </c>
      <c r="S52">
        <v>-0.18886186440827535</v>
      </c>
      <c r="T52">
        <v>0.23517636509170881</v>
      </c>
      <c r="U52">
        <v>-0.35576028724886188</v>
      </c>
      <c r="V52">
        <v>0.67241511993534664</v>
      </c>
      <c r="W52">
        <v>-0.27169521635903077</v>
      </c>
    </row>
    <row r="53" spans="1:23">
      <c r="A53">
        <v>-0.9172113015054546</v>
      </c>
      <c r="B53">
        <v>-0.3984010898462379</v>
      </c>
      <c r="C53">
        <v>-0.43790847612909095</v>
      </c>
      <c r="D53">
        <v>-0.29880081738467845</v>
      </c>
      <c r="E53">
        <v>4.1394349247272699E-2</v>
      </c>
      <c r="F53">
        <v>-0.19920054492311895</v>
      </c>
      <c r="G53">
        <v>0.52069717462363641</v>
      </c>
      <c r="H53">
        <v>-9.9600272461559475E-2</v>
      </c>
      <c r="J53">
        <v>0.70505701637261908</v>
      </c>
      <c r="K53">
        <v>0.17802799691474902</v>
      </c>
      <c r="L53">
        <v>0.36891205567394425</v>
      </c>
      <c r="M53">
        <v>0.22428870929558264</v>
      </c>
      <c r="N53">
        <v>0.1715584591637791</v>
      </c>
      <c r="O53">
        <v>0.11665392063024993</v>
      </c>
      <c r="P53">
        <v>0.13043478260869565</v>
      </c>
      <c r="Q53">
        <v>0</v>
      </c>
      <c r="R53">
        <v>-6.7254414952878816E-2</v>
      </c>
      <c r="S53">
        <v>-0.19625821200246973</v>
      </c>
      <c r="T53">
        <v>0.22428870929558176</v>
      </c>
      <c r="U53">
        <v>-0.36891205567394525</v>
      </c>
      <c r="V53">
        <v>0.67086241124694457</v>
      </c>
      <c r="W53">
        <v>-0.28061181229177284</v>
      </c>
    </row>
    <row r="54" spans="1:23">
      <c r="A54">
        <v>-0.88788521840237689</v>
      </c>
      <c r="B54">
        <v>-0.46006503773114887</v>
      </c>
      <c r="C54">
        <v>-0.41591391380178266</v>
      </c>
      <c r="D54">
        <v>-0.34504877829836167</v>
      </c>
      <c r="E54">
        <v>5.6057390798811557E-2</v>
      </c>
      <c r="F54">
        <v>-0.23003251886557444</v>
      </c>
      <c r="G54">
        <v>0.52802869539940578</v>
      </c>
      <c r="H54">
        <v>-0.11501625943278722</v>
      </c>
      <c r="J54">
        <v>0.70938225348554107</v>
      </c>
      <c r="K54">
        <v>0.1700775937038525</v>
      </c>
      <c r="L54">
        <v>0.38224779258445341</v>
      </c>
      <c r="M54">
        <v>0.21362718114546997</v>
      </c>
      <c r="N54">
        <v>0.19174634696291509</v>
      </c>
      <c r="O54">
        <v>0.11092990179327655</v>
      </c>
      <c r="P54">
        <v>0.15217391304347827</v>
      </c>
      <c r="Q54">
        <v>0</v>
      </c>
      <c r="R54">
        <v>-8.6839136494371139E-2</v>
      </c>
      <c r="S54">
        <v>-0.20379172961237213</v>
      </c>
      <c r="T54">
        <v>0.21362718114546919</v>
      </c>
      <c r="U54">
        <v>-0.3822477925844544</v>
      </c>
      <c r="V54">
        <v>0.66955235901074428</v>
      </c>
      <c r="W54">
        <v>-0.28956727712824326</v>
      </c>
    </row>
    <row r="55" spans="1:23">
      <c r="A55">
        <v>-0.85441940454649057</v>
      </c>
      <c r="B55">
        <v>-0.51958395003543023</v>
      </c>
      <c r="C55">
        <v>-0.39081455340986793</v>
      </c>
      <c r="D55">
        <v>-0.38968796252657267</v>
      </c>
      <c r="E55">
        <v>7.2790297726754716E-2</v>
      </c>
      <c r="F55">
        <v>-0.25979197501771512</v>
      </c>
      <c r="G55">
        <v>0.53639514886337736</v>
      </c>
      <c r="H55">
        <v>-0.12989598750885756</v>
      </c>
      <c r="J55">
        <v>0.71392174832448962</v>
      </c>
      <c r="K55">
        <v>0.16224755067038255</v>
      </c>
      <c r="L55">
        <v>0.39576361047890218</v>
      </c>
      <c r="M55">
        <v>0.20319488858409795</v>
      </c>
      <c r="N55">
        <v>0.21197377769241571</v>
      </c>
      <c r="O55">
        <v>0.10534722756672643</v>
      </c>
      <c r="P55">
        <v>0.17391304347826086</v>
      </c>
      <c r="Q55">
        <v>0</v>
      </c>
      <c r="R55">
        <v>-0.10637068561390101</v>
      </c>
      <c r="S55">
        <v>-0.21146204866883234</v>
      </c>
      <c r="T55">
        <v>0.20319488858409684</v>
      </c>
      <c r="U55">
        <v>-0.39576361047890363</v>
      </c>
      <c r="V55">
        <v>0.66848592906182114</v>
      </c>
      <c r="W55">
        <v>-0.29855500845838834</v>
      </c>
    </row>
    <row r="56" spans="1:23">
      <c r="A56">
        <v>-0.8169698930104442</v>
      </c>
      <c r="B56">
        <v>-0.57668032211486409</v>
      </c>
      <c r="C56">
        <v>-0.36272741975783318</v>
      </c>
      <c r="D56">
        <v>-0.43251024158614804</v>
      </c>
      <c r="E56">
        <v>9.1515053494777898E-2</v>
      </c>
      <c r="F56">
        <v>-0.28834016105743204</v>
      </c>
      <c r="G56">
        <v>0.54575752674738898</v>
      </c>
      <c r="H56">
        <v>-0.14417008052871602</v>
      </c>
      <c r="J56">
        <v>0.71867215415013708</v>
      </c>
      <c r="K56">
        <v>0.15454364050797245</v>
      </c>
      <c r="L56">
        <v>0.40945556936038563</v>
      </c>
      <c r="M56">
        <v>0.19299487272971205</v>
      </c>
      <c r="N56">
        <v>0.2322397617472457</v>
      </c>
      <c r="O56">
        <v>9.9906171076860839E-2</v>
      </c>
      <c r="P56">
        <v>0.19565217391304349</v>
      </c>
      <c r="Q56">
        <v>0</v>
      </c>
      <c r="R56">
        <v>-0.12584810675168429</v>
      </c>
      <c r="S56">
        <v>-0.21926879390983789</v>
      </c>
      <c r="T56">
        <v>0.19299487272971094</v>
      </c>
      <c r="U56">
        <v>-0.40945556936038707</v>
      </c>
      <c r="V56">
        <v>0.66766390762489314</v>
      </c>
      <c r="W56">
        <v>-0.30756838008370491</v>
      </c>
    </row>
    <row r="57" spans="1:23">
      <c r="A57">
        <v>-0.77571129070442235</v>
      </c>
      <c r="B57">
        <v>-0.63108794432604964</v>
      </c>
      <c r="C57">
        <v>-0.33178346802831676</v>
      </c>
      <c r="D57">
        <v>-0.4733159582445372</v>
      </c>
      <c r="E57">
        <v>0.11214435464778882</v>
      </c>
      <c r="F57">
        <v>-0.31554397216302482</v>
      </c>
      <c r="G57">
        <v>0.55607217732389436</v>
      </c>
      <c r="H57">
        <v>-0.15777198608151241</v>
      </c>
      <c r="J57">
        <v>0.72362996872918206</v>
      </c>
      <c r="K57">
        <v>0.14697154291888651</v>
      </c>
      <c r="L57">
        <v>0.42331967788512914</v>
      </c>
      <c r="M57">
        <v>0.18303010698956057</v>
      </c>
      <c r="N57">
        <v>0.25254330763619037</v>
      </c>
      <c r="O57">
        <v>9.4606998521447272E-2</v>
      </c>
      <c r="P57">
        <v>0.21739130434782608</v>
      </c>
      <c r="Q57">
        <v>0</v>
      </c>
      <c r="R57">
        <v>-0.14527044699608754</v>
      </c>
      <c r="S57">
        <v>-0.22721158339887371</v>
      </c>
      <c r="T57">
        <v>0.18303010698955957</v>
      </c>
      <c r="U57">
        <v>-0.42331967788513059</v>
      </c>
      <c r="V57">
        <v>0.66708690073467758</v>
      </c>
      <c r="W57">
        <v>-0.31660074690240064</v>
      </c>
    </row>
    <row r="58" spans="1:23">
      <c r="A58">
        <v>-0.73083596427812669</v>
      </c>
      <c r="B58">
        <v>-0.68255314321865135</v>
      </c>
      <c r="C58">
        <v>-0.29812697320859505</v>
      </c>
      <c r="D58">
        <v>-0.51191485741398846</v>
      </c>
      <c r="E58">
        <v>0.13458201786093665</v>
      </c>
      <c r="F58">
        <v>-0.34127657160932567</v>
      </c>
      <c r="G58">
        <v>0.56729100893046835</v>
      </c>
      <c r="H58">
        <v>-0.17063828580466284</v>
      </c>
      <c r="J58">
        <v>0.72879153691636733</v>
      </c>
      <c r="K58">
        <v>0.13953684042666339</v>
      </c>
      <c r="L58">
        <v>0.43735189452600542</v>
      </c>
      <c r="M58">
        <v>0.17330349619311647</v>
      </c>
      <c r="N58">
        <v>0.27288342203036059</v>
      </c>
      <c r="O58">
        <v>8.9449969156736531E-2</v>
      </c>
      <c r="P58">
        <v>0.2391304347826087</v>
      </c>
      <c r="Q58">
        <v>0</v>
      </c>
      <c r="R58">
        <v>-0.16463675613025192</v>
      </c>
      <c r="S58">
        <v>-0.23529002854360781</v>
      </c>
      <c r="T58">
        <v>0.17330349619311558</v>
      </c>
      <c r="U58">
        <v>-0.43735189452600653</v>
      </c>
      <c r="V58">
        <v>0.66675533378909191</v>
      </c>
      <c r="W58">
        <v>-0.32564544980849025</v>
      </c>
    </row>
    <row r="59" spans="1:23">
      <c r="A59">
        <v>-0.68255314321865701</v>
      </c>
      <c r="B59">
        <v>-0.73083596427812136</v>
      </c>
      <c r="C59">
        <v>-0.26191485741399279</v>
      </c>
      <c r="D59">
        <v>-0.54812697320859105</v>
      </c>
      <c r="E59">
        <v>0.15872342839067149</v>
      </c>
      <c r="F59">
        <v>-0.36541798213906068</v>
      </c>
      <c r="G59">
        <v>0.57936171419533578</v>
      </c>
      <c r="H59">
        <v>-0.18270899106953034</v>
      </c>
      <c r="J59">
        <v>0.73415305334923397</v>
      </c>
      <c r="K59">
        <v>0.13224501426040491</v>
      </c>
      <c r="L59">
        <v>0.45154812875067796</v>
      </c>
      <c r="M59">
        <v>0.16381787574529139</v>
      </c>
      <c r="N59">
        <v>0.29325910981180064</v>
      </c>
      <c r="O59">
        <v>8.4435335284776869E-2</v>
      </c>
      <c r="P59">
        <v>0.2608695652173913</v>
      </c>
      <c r="Q59">
        <v>0</v>
      </c>
      <c r="R59">
        <v>-0.18394608667857926</v>
      </c>
      <c r="S59">
        <v>-0.24350373411490411</v>
      </c>
      <c r="T59">
        <v>0.16381787574529061</v>
      </c>
      <c r="U59">
        <v>-0.45154812875067907</v>
      </c>
      <c r="V59">
        <v>0.66666945123563015</v>
      </c>
      <c r="W59">
        <v>-0.33469582060121705</v>
      </c>
    </row>
    <row r="60" spans="1:23">
      <c r="A60">
        <v>-0.63108794432605575</v>
      </c>
      <c r="B60">
        <v>-0.77571129070441736</v>
      </c>
      <c r="C60">
        <v>-0.22331595824454181</v>
      </c>
      <c r="D60">
        <v>-0.58178346802831304</v>
      </c>
      <c r="E60">
        <v>0.18445602783697213</v>
      </c>
      <c r="F60">
        <v>-0.38785564535220868</v>
      </c>
      <c r="G60">
        <v>0.59222801391848612</v>
      </c>
      <c r="H60">
        <v>-0.19392782267610434</v>
      </c>
      <c r="J60">
        <v>0.73971056525362167</v>
      </c>
      <c r="K60">
        <v>0.1251014403137434</v>
      </c>
      <c r="L60">
        <v>0.46590424221403626</v>
      </c>
      <c r="M60">
        <v>0.15457601079988437</v>
      </c>
      <c r="N60">
        <v>0.31366937412215773</v>
      </c>
      <c r="O60">
        <v>7.9563342241073531E-2</v>
      </c>
      <c r="P60">
        <v>0.28260869565217389</v>
      </c>
      <c r="Q60">
        <v>0</v>
      </c>
      <c r="R60">
        <v>-0.20319749395308639</v>
      </c>
      <c r="S60">
        <v>-0.25185229826615529</v>
      </c>
      <c r="T60">
        <v>0.1545760107998837</v>
      </c>
      <c r="U60">
        <v>-0.46590424221403748</v>
      </c>
      <c r="V60">
        <v>0.6668293163911434</v>
      </c>
      <c r="W60">
        <v>-0.343745186901179</v>
      </c>
    </row>
    <row r="61" spans="1:23">
      <c r="A61">
        <v>-0.57668032211487086</v>
      </c>
      <c r="B61">
        <v>-0.81696989301043943</v>
      </c>
      <c r="C61">
        <v>-0.18251024158615314</v>
      </c>
      <c r="D61">
        <v>-0.61272741975782963</v>
      </c>
      <c r="E61">
        <v>0.21165983894256457</v>
      </c>
      <c r="F61">
        <v>-0.40848494650521971</v>
      </c>
      <c r="G61">
        <v>0.60582991947128229</v>
      </c>
      <c r="H61">
        <v>-0.20424247325260986</v>
      </c>
      <c r="J61">
        <v>0.74545997535784869</v>
      </c>
      <c r="K61">
        <v>0.11811138518146824</v>
      </c>
      <c r="L61">
        <v>0.48041604996456266</v>
      </c>
      <c r="M61">
        <v>0.14558059545351376</v>
      </c>
      <c r="N61">
        <v>0.33411321641146274</v>
      </c>
      <c r="O61">
        <v>7.4834228382584023E-2</v>
      </c>
      <c r="P61">
        <v>0.30434782608695654</v>
      </c>
      <c r="Q61">
        <v>0</v>
      </c>
      <c r="R61">
        <v>-0.22239003609962399</v>
      </c>
      <c r="S61">
        <v>-0.26033531255294673</v>
      </c>
      <c r="T61">
        <v>0.14558059545351276</v>
      </c>
      <c r="U61">
        <v>-0.48041604996456422</v>
      </c>
      <c r="V61">
        <v>0.66723481139515994</v>
      </c>
      <c r="W61">
        <v>-0.35278687706953521</v>
      </c>
    </row>
    <row r="62" spans="1:23">
      <c r="A62">
        <v>-0.51958395003543734</v>
      </c>
      <c r="B62">
        <v>-0.85441940454648624</v>
      </c>
      <c r="C62">
        <v>-0.139687962526578</v>
      </c>
      <c r="D62">
        <v>-0.64081455340986471</v>
      </c>
      <c r="E62">
        <v>0.24020802498228133</v>
      </c>
      <c r="F62">
        <v>-0.42720970227324312</v>
      </c>
      <c r="G62">
        <v>0.62010401249114067</v>
      </c>
      <c r="H62">
        <v>-0.21360485113662156</v>
      </c>
      <c r="J62">
        <v>0.75139704491342241</v>
      </c>
      <c r="K62">
        <v>0.11128000227673285</v>
      </c>
      <c r="L62">
        <v>0.49507932166428814</v>
      </c>
      <c r="M62">
        <v>0.13683425196025956</v>
      </c>
      <c r="N62">
        <v>0.35458963648698022</v>
      </c>
      <c r="O62">
        <v>7.0248225076057436E-2</v>
      </c>
      <c r="P62">
        <v>0.32608695652173914</v>
      </c>
      <c r="Q62">
        <v>0</v>
      </c>
      <c r="R62">
        <v>-0.24152277414395334</v>
      </c>
      <c r="S62">
        <v>-0.26895236195303585</v>
      </c>
      <c r="T62">
        <v>0.13683425196025867</v>
      </c>
      <c r="U62">
        <v>-0.49507932166428981</v>
      </c>
      <c r="V62">
        <v>0.66788563729677775</v>
      </c>
      <c r="W62">
        <v>-0.36181422512666778</v>
      </c>
    </row>
    <row r="63" spans="1:23">
      <c r="A63">
        <v>-0.46006503773115581</v>
      </c>
      <c r="B63">
        <v>-0.88788521840237333</v>
      </c>
      <c r="C63">
        <v>-9.5048778298366859E-2</v>
      </c>
      <c r="D63">
        <v>-0.66591391380178</v>
      </c>
      <c r="E63">
        <v>0.26996748113442209</v>
      </c>
      <c r="F63">
        <v>-0.44394260920118667</v>
      </c>
      <c r="G63">
        <v>0.63498374056721107</v>
      </c>
      <c r="H63">
        <v>-0.22197130460059333</v>
      </c>
      <c r="J63">
        <v>0.75751739682005403</v>
      </c>
      <c r="K63">
        <v>0.10461232803170395</v>
      </c>
      <c r="L63">
        <v>0.50988978282197861</v>
      </c>
      <c r="M63">
        <v>0.12833952996725106</v>
      </c>
      <c r="N63">
        <v>0.37509763256213979</v>
      </c>
      <c r="O63">
        <v>6.5805556686715172E-2</v>
      </c>
      <c r="P63">
        <v>0.34782608695652173</v>
      </c>
      <c r="Q63">
        <v>0</v>
      </c>
      <c r="R63">
        <v>-0.26059477203768883</v>
      </c>
      <c r="S63">
        <v>-0.27770302488665888</v>
      </c>
      <c r="T63">
        <v>0.12833952996725018</v>
      </c>
      <c r="U63">
        <v>-0.50988978282198028</v>
      </c>
      <c r="V63">
        <v>0.66878131427506571</v>
      </c>
      <c r="W63">
        <v>-0.37082057566666987</v>
      </c>
    </row>
    <row r="64" spans="1:23">
      <c r="A64">
        <v>-0.39840108984624512</v>
      </c>
      <c r="B64">
        <v>-0.91721130150545138</v>
      </c>
      <c r="C64">
        <v>-4.8800817384683837E-2</v>
      </c>
      <c r="D64">
        <v>-0.68790847612908856</v>
      </c>
      <c r="E64">
        <v>0.30079945507687744</v>
      </c>
      <c r="F64">
        <v>-0.45860565075272569</v>
      </c>
      <c r="G64">
        <v>0.65039972753843878</v>
      </c>
      <c r="H64">
        <v>-0.22930282537636285</v>
      </c>
      <c r="J64">
        <v>0.76381651885267221</v>
      </c>
      <c r="K64">
        <v>9.811327818445581E-2</v>
      </c>
      <c r="L64">
        <v>0.52484311603919287</v>
      </c>
      <c r="M64">
        <v>0.12009890577141802</v>
      </c>
      <c r="N64">
        <v>0.39563620130555704</v>
      </c>
      <c r="O64">
        <v>6.1506440567272058E-2</v>
      </c>
      <c r="P64">
        <v>0.36956521739130432</v>
      </c>
      <c r="Q64">
        <v>0</v>
      </c>
      <c r="R64">
        <v>-0.27960509670408723</v>
      </c>
      <c r="S64">
        <v>-0.28658687323715404</v>
      </c>
      <c r="T64">
        <v>0.12009890577141724</v>
      </c>
      <c r="U64">
        <v>-0.52484311603919398</v>
      </c>
      <c r="V64">
        <v>0.66992118199281137</v>
      </c>
      <c r="W64">
        <v>-0.37979928876403929</v>
      </c>
    </row>
    <row r="65" spans="1:23">
      <c r="A65">
        <v>-0.33487961217099055</v>
      </c>
      <c r="B65">
        <v>-0.94226092211881896</v>
      </c>
      <c r="C65">
        <v>-1.1597091282429112E-3</v>
      </c>
      <c r="D65">
        <v>-0.70669569158911427</v>
      </c>
      <c r="E65">
        <v>0.33256019391450475</v>
      </c>
      <c r="F65">
        <v>-0.47113046105940948</v>
      </c>
      <c r="G65">
        <v>0.66628009695725232</v>
      </c>
      <c r="H65">
        <v>-0.23556523052970474</v>
      </c>
      <c r="J65">
        <v>0.77028976698805796</v>
      </c>
      <c r="K65">
        <v>9.178764415484604E-2</v>
      </c>
      <c r="L65">
        <v>0.53993496226884419</v>
      </c>
      <c r="M65">
        <v>0.11211478159762667</v>
      </c>
      <c r="N65">
        <v>0.41620433789010547</v>
      </c>
      <c r="O65">
        <v>5.7351087047306182E-2</v>
      </c>
      <c r="P65">
        <v>0.39130434782608697</v>
      </c>
      <c r="Q65">
        <v>0</v>
      </c>
      <c r="R65">
        <v>-0.29855281808370543</v>
      </c>
      <c r="S65">
        <v>-0.29560347237191076</v>
      </c>
      <c r="T65">
        <v>0.112114781597626</v>
      </c>
      <c r="U65">
        <v>-0.53993496226884541</v>
      </c>
      <c r="V65">
        <v>0.67130440008335412</v>
      </c>
      <c r="W65">
        <v>-0.38874374486895852</v>
      </c>
    </row>
    <row r="66" spans="1:23">
      <c r="A66">
        <v>-0.2697967711570286</v>
      </c>
      <c r="B66">
        <v>-0.96291728734779813</v>
      </c>
      <c r="C66">
        <v>4.7652421632228548E-2</v>
      </c>
      <c r="D66">
        <v>-0.72218796551084863</v>
      </c>
      <c r="E66">
        <v>0.3651016144214857</v>
      </c>
      <c r="F66">
        <v>-0.48145864367389907</v>
      </c>
      <c r="G66">
        <v>0.6825508072107429</v>
      </c>
      <c r="H66">
        <v>-0.24072932183694953</v>
      </c>
      <c r="J66">
        <v>0.77693236882864725</v>
      </c>
      <c r="K66">
        <v>8.5640089512044493E-2</v>
      </c>
      <c r="L66">
        <v>0.55516092208591183</v>
      </c>
      <c r="M66">
        <v>0.10438948489840527</v>
      </c>
      <c r="N66">
        <v>0.43680103604208664</v>
      </c>
      <c r="O66">
        <v>5.3339699422966458E-2</v>
      </c>
      <c r="P66">
        <v>0.41304347826086957</v>
      </c>
      <c r="Q66">
        <v>0</v>
      </c>
      <c r="R66">
        <v>-0.31743700917989298</v>
      </c>
      <c r="S66">
        <v>-0.30475238116362702</v>
      </c>
      <c r="T66">
        <v>0.10438948489840472</v>
      </c>
      <c r="U66">
        <v>-0.55516092208591306</v>
      </c>
      <c r="V66">
        <v>0.67292994877014456</v>
      </c>
      <c r="W66">
        <v>-0.39764734968755333</v>
      </c>
    </row>
    <row r="67" spans="1:23">
      <c r="A67">
        <v>-0.203456013052638</v>
      </c>
      <c r="B67">
        <v>-0.97908408768232202</v>
      </c>
      <c r="C67">
        <v>9.7407990210521503E-2</v>
      </c>
      <c r="D67">
        <v>-0.73431306576174149</v>
      </c>
      <c r="E67">
        <v>0.39827199347368103</v>
      </c>
      <c r="F67">
        <v>-0.48954204384116101</v>
      </c>
      <c r="G67">
        <v>0.69913599673684046</v>
      </c>
      <c r="H67">
        <v>-0.24477102192058051</v>
      </c>
      <c r="J67">
        <v>0.78373942712097822</v>
      </c>
      <c r="K67">
        <v>7.9675146536320199E-2</v>
      </c>
      <c r="L67">
        <v>0.57051655696991399</v>
      </c>
      <c r="M67">
        <v>9.6925267675469273E-2</v>
      </c>
      <c r="N67">
        <v>0.45742528809045857</v>
      </c>
      <c r="O67">
        <v>4.9472473947026918E-2</v>
      </c>
      <c r="P67">
        <v>0.43478260869565216</v>
      </c>
      <c r="Q67">
        <v>0</v>
      </c>
      <c r="R67">
        <v>-0.33625674610415435</v>
      </c>
      <c r="S67">
        <v>-0.31403315201189841</v>
      </c>
      <c r="T67">
        <v>9.6925267675468496E-2</v>
      </c>
      <c r="U67">
        <v>-0.57051655696991566</v>
      </c>
      <c r="V67">
        <v>0.67479662961857478</v>
      </c>
      <c r="W67">
        <v>-0.4065035390435312</v>
      </c>
    </row>
    <row r="68" spans="1:23">
      <c r="A68">
        <v>-0.13616664909625156</v>
      </c>
      <c r="B68">
        <v>-0.99068594603633009</v>
      </c>
      <c r="C68">
        <v>0.14787501317781132</v>
      </c>
      <c r="D68">
        <v>-0.74301445952724754</v>
      </c>
      <c r="E68">
        <v>0.43191667545187423</v>
      </c>
      <c r="F68">
        <v>-0.49534297301816504</v>
      </c>
      <c r="G68">
        <v>0.71595833772593709</v>
      </c>
      <c r="H68">
        <v>-0.24767148650908252</v>
      </c>
      <c r="J68">
        <v>0.79070592336618672</v>
      </c>
      <c r="K68">
        <v>7.3897212877621479E-2</v>
      </c>
      <c r="L68">
        <v>0.5859973905987822</v>
      </c>
      <c r="M68">
        <v>8.9724305823239758E-2</v>
      </c>
      <c r="N68">
        <v>0.47807608501613219</v>
      </c>
      <c r="O68">
        <v>4.5749599819285391E-2</v>
      </c>
      <c r="P68">
        <v>0.45652173913043476</v>
      </c>
      <c r="Q68">
        <v>0</v>
      </c>
      <c r="R68">
        <v>-0.3550111081213404</v>
      </c>
      <c r="S68">
        <v>-0.32344533086511063</v>
      </c>
      <c r="T68">
        <v>8.9724305823238981E-2</v>
      </c>
      <c r="U68">
        <v>-0.58599739059878386</v>
      </c>
      <c r="V68">
        <v>0.67690306641952247</v>
      </c>
      <c r="W68">
        <v>-0.41530578371761545</v>
      </c>
    </row>
    <row r="69" spans="1:23">
      <c r="A69">
        <v>-6.8242413364675777E-2</v>
      </c>
      <c r="B69">
        <v>-0.99766876919053882</v>
      </c>
      <c r="C69">
        <v>0.19881818997649317</v>
      </c>
      <c r="D69">
        <v>-0.74825157689290411</v>
      </c>
      <c r="E69">
        <v>0.46587879331766213</v>
      </c>
      <c r="F69">
        <v>-0.49883438459526941</v>
      </c>
      <c r="G69">
        <v>0.73293939665883101</v>
      </c>
      <c r="H69">
        <v>-0.2494171922976347</v>
      </c>
      <c r="J69">
        <v>0.79782672151989287</v>
      </c>
      <c r="K69">
        <v>6.8310548313410574E-2</v>
      </c>
      <c r="L69">
        <v>0.60159891015375488</v>
      </c>
      <c r="M69">
        <v>8.2788698494548618E-2</v>
      </c>
      <c r="N69">
        <v>0.49875241650134716</v>
      </c>
      <c r="O69">
        <v>4.2171259177306575E-2</v>
      </c>
      <c r="P69">
        <v>0.47826086956521741</v>
      </c>
      <c r="Q69">
        <v>0</v>
      </c>
      <c r="R69">
        <v>-0.37369917769469857</v>
      </c>
      <c r="S69">
        <v>-0.33298845724265602</v>
      </c>
      <c r="T69">
        <v>8.2788698494548063E-2</v>
      </c>
      <c r="U69">
        <v>-0.60159891015375622</v>
      </c>
      <c r="V69">
        <v>0.67924770620396091</v>
      </c>
      <c r="W69">
        <v>-0.42404759426120786</v>
      </c>
    </row>
    <row r="70" spans="1:23">
      <c r="A70">
        <v>-4.6245891183727289E-15</v>
      </c>
      <c r="B70">
        <v>-1</v>
      </c>
      <c r="C70">
        <v>0.24999999999999653</v>
      </c>
      <c r="D70">
        <v>-0.75</v>
      </c>
      <c r="E70">
        <v>0.49999999999999767</v>
      </c>
      <c r="F70">
        <v>-0.5</v>
      </c>
      <c r="G70">
        <v>0.74999999999999889</v>
      </c>
      <c r="H70">
        <v>-0.25</v>
      </c>
      <c r="J70">
        <v>0.80509657177874372</v>
      </c>
      <c r="K70">
        <v>6.2919271608147281E-2</v>
      </c>
      <c r="L70">
        <v>0.61731656763490639</v>
      </c>
      <c r="M70">
        <v>7.6120467488714816E-2</v>
      </c>
      <c r="N70">
        <v>0.51945327097908467</v>
      </c>
      <c r="O70">
        <v>3.8737627087512161E-2</v>
      </c>
      <c r="P70">
        <v>0.5</v>
      </c>
      <c r="Q70">
        <v>0</v>
      </c>
      <c r="R70">
        <v>-0.39232004053076525</v>
      </c>
      <c r="S70">
        <v>-0.34266206425746293</v>
      </c>
      <c r="T70">
        <v>7.6120467488714261E-2</v>
      </c>
      <c r="U70">
        <v>-0.61731656763490772</v>
      </c>
      <c r="V70">
        <v>0.68182882038788362</v>
      </c>
      <c r="W70">
        <v>-0.43272252578072917</v>
      </c>
    </row>
    <row r="71" spans="1:23">
      <c r="A71">
        <v>6.8242413364665661E-2</v>
      </c>
      <c r="B71">
        <v>-0.99766876919053959</v>
      </c>
      <c r="C71">
        <v>0.30118181002349925</v>
      </c>
      <c r="D71">
        <v>-0.74825157689290467</v>
      </c>
      <c r="E71">
        <v>0.53412120668233287</v>
      </c>
      <c r="F71">
        <v>-0.4988343845952698</v>
      </c>
      <c r="G71">
        <v>0.76706060334116644</v>
      </c>
      <c r="H71">
        <v>-0.2494171922976349</v>
      </c>
      <c r="J71">
        <v>0.81251011445082943</v>
      </c>
      <c r="K71">
        <v>5.7727357476731078E-2</v>
      </c>
      <c r="L71">
        <v>0.63314578118693943</v>
      </c>
      <c r="M71">
        <v>6.9721556662168394E-2</v>
      </c>
      <c r="N71">
        <v>0.54017763568256782</v>
      </c>
      <c r="O71">
        <v>3.5448871536615356E-2</v>
      </c>
      <c r="P71">
        <v>0.52173913043478259</v>
      </c>
      <c r="Q71">
        <v>0</v>
      </c>
      <c r="R71">
        <v>-0.41087278562408852</v>
      </c>
      <c r="S71">
        <v>-0.35246567863883504</v>
      </c>
      <c r="T71">
        <v>6.9721556662167949E-2</v>
      </c>
      <c r="U71">
        <v>-0.63314578118694076</v>
      </c>
      <c r="V71">
        <v>0.68464450604670235</v>
      </c>
      <c r="W71">
        <v>-0.44132418268911339</v>
      </c>
    </row>
    <row r="72" spans="1:23">
      <c r="A72">
        <v>0.13616664909624152</v>
      </c>
      <c r="B72">
        <v>-0.99068594603633142</v>
      </c>
      <c r="C72">
        <v>0.35212498682218113</v>
      </c>
      <c r="D72">
        <v>-0.74301445952724854</v>
      </c>
      <c r="E72">
        <v>0.56808332454812072</v>
      </c>
      <c r="F72">
        <v>-0.49534297301816571</v>
      </c>
      <c r="G72">
        <v>0.78404166227406036</v>
      </c>
      <c r="H72">
        <v>-0.24767148650908286</v>
      </c>
      <c r="J72">
        <v>0.82006188390710999</v>
      </c>
      <c r="K72">
        <v>5.2738633654147063E-2</v>
      </c>
      <c r="L72">
        <v>0.64908193643483902</v>
      </c>
      <c r="M72">
        <v>6.3593831361797637E-2</v>
      </c>
      <c r="N72">
        <v>0.56092449669480748</v>
      </c>
      <c r="O72">
        <v>3.2305153423402788E-2</v>
      </c>
      <c r="P72">
        <v>0.54347826086956519</v>
      </c>
      <c r="Q72">
        <v>0</v>
      </c>
      <c r="R72">
        <v>-0.42935650530180769</v>
      </c>
      <c r="S72">
        <v>-0.36239882075560892</v>
      </c>
      <c r="T72">
        <v>6.3593831361796971E-2</v>
      </c>
      <c r="U72">
        <v>-0.64908193643484069</v>
      </c>
      <c r="V72">
        <v>0.68769268731817645</v>
      </c>
      <c r="W72">
        <v>-0.44984622342094904</v>
      </c>
    </row>
    <row r="73" spans="1:23">
      <c r="A73">
        <v>0.20345601305262895</v>
      </c>
      <c r="B73">
        <v>-0.97908408768232391</v>
      </c>
      <c r="C73">
        <v>0.40259200978947174</v>
      </c>
      <c r="D73">
        <v>-0.73431306576174293</v>
      </c>
      <c r="E73">
        <v>0.60172800652631442</v>
      </c>
      <c r="F73">
        <v>-0.48954204384116196</v>
      </c>
      <c r="G73">
        <v>0.80086400326315721</v>
      </c>
      <c r="H73">
        <v>-0.24477102192058098</v>
      </c>
      <c r="J73">
        <v>0.82774631261094855</v>
      </c>
      <c r="K73">
        <v>4.7956778073469611E-2</v>
      </c>
      <c r="L73">
        <v>0.66512038782900951</v>
      </c>
      <c r="M73">
        <v>5.7739077881181045E-2</v>
      </c>
      <c r="N73">
        <v>0.58169283899820456</v>
      </c>
      <c r="O73">
        <v>2.9306626550862136E-2</v>
      </c>
      <c r="P73">
        <v>0.56521739130434778</v>
      </c>
      <c r="Q73">
        <v>0</v>
      </c>
      <c r="R73">
        <v>-0.44777029526805207</v>
      </c>
      <c r="S73">
        <v>-0.37246100463961584</v>
      </c>
      <c r="T73">
        <v>5.7739077881180489E-2</v>
      </c>
      <c r="U73">
        <v>-0.66512038782901117</v>
      </c>
      <c r="V73">
        <v>0.69097111693284086</v>
      </c>
      <c r="W73">
        <v>-0.45828236510779397</v>
      </c>
    </row>
    <row r="74" spans="1:23">
      <c r="A74">
        <v>0.26979677115701972</v>
      </c>
      <c r="B74">
        <v>-0.96291728734780058</v>
      </c>
      <c r="C74">
        <v>0.45234757836776479</v>
      </c>
      <c r="D74">
        <v>-0.7221879655108504</v>
      </c>
      <c r="E74">
        <v>0.63489838557850986</v>
      </c>
      <c r="F74">
        <v>-0.48145864367390029</v>
      </c>
      <c r="G74">
        <v>0.81744919278925487</v>
      </c>
      <c r="H74">
        <v>-0.24072932183695014</v>
      </c>
      <c r="J74">
        <v>0.83555773522277188</v>
      </c>
      <c r="K74">
        <v>4.3385316154310218E-2</v>
      </c>
      <c r="L74">
        <v>0.68125645999949946</v>
      </c>
      <c r="M74">
        <v>5.2159002939865751E-2</v>
      </c>
      <c r="N74">
        <v>0.60248164652421887</v>
      </c>
      <c r="O74">
        <v>2.6453437618656817E-2</v>
      </c>
      <c r="P74">
        <v>0.58695652173913049</v>
      </c>
      <c r="Q74">
        <v>0</v>
      </c>
      <c r="R74">
        <v>-0.46611325464818576</v>
      </c>
      <c r="S74">
        <v>-0.38265173800945917</v>
      </c>
      <c r="T74">
        <v>5.2159002939865196E-2</v>
      </c>
      <c r="U74">
        <v>-0.68125645999950124</v>
      </c>
      <c r="V74">
        <v>0.69447737787080388</v>
      </c>
      <c r="W74">
        <v>-0.46662638821021563</v>
      </c>
    </row>
    <row r="75" spans="1:23">
      <c r="A75">
        <v>0.334879612170981</v>
      </c>
      <c r="B75">
        <v>-0.94226092211882229</v>
      </c>
      <c r="C75">
        <v>0.50115970912823571</v>
      </c>
      <c r="D75">
        <v>-0.70669569158911671</v>
      </c>
      <c r="E75">
        <v>0.66743980608549047</v>
      </c>
      <c r="F75">
        <v>-0.47113046105941114</v>
      </c>
      <c r="G75">
        <v>0.83371990304274524</v>
      </c>
      <c r="H75">
        <v>-0.23556523052970557</v>
      </c>
      <c r="J75">
        <v>0.84349039277683957</v>
      </c>
      <c r="K75">
        <v>3.9027618203702964E-2</v>
      </c>
      <c r="L75">
        <v>0.69748544911892019</v>
      </c>
      <c r="M75">
        <v>4.6855233185840395E-2</v>
      </c>
      <c r="N75">
        <v>0.62328990220306391</v>
      </c>
      <c r="O75">
        <v>2.3745726215950058E-2</v>
      </c>
      <c r="P75">
        <v>0.60869565217391308</v>
      </c>
      <c r="Q75">
        <v>0</v>
      </c>
      <c r="R75">
        <v>-0.48438448603288575</v>
      </c>
      <c r="S75">
        <v>-0.39297052229460105</v>
      </c>
      <c r="T75">
        <v>4.6855233185840062E-2</v>
      </c>
      <c r="U75">
        <v>-0.69748544911892152</v>
      </c>
      <c r="V75">
        <v>0.69820888514369361</v>
      </c>
      <c r="W75">
        <v>-0.47487214110314191</v>
      </c>
    </row>
    <row r="76" spans="1:23">
      <c r="A76">
        <v>0.39840108984623662</v>
      </c>
      <c r="B76">
        <v>-0.91721130150545516</v>
      </c>
      <c r="C76">
        <v>0.54880081738467745</v>
      </c>
      <c r="D76">
        <v>-0.68790847612909134</v>
      </c>
      <c r="E76">
        <v>0.69920054492311834</v>
      </c>
      <c r="F76">
        <v>-0.45860565075272758</v>
      </c>
      <c r="G76">
        <v>0.84960027246155911</v>
      </c>
      <c r="H76">
        <v>-0.22930282537636379</v>
      </c>
      <c r="J76">
        <v>0.85153843692703579</v>
      </c>
      <c r="K76">
        <v>3.4886896931349498E-2</v>
      </c>
      <c r="L76">
        <v>0.7138026242736546</v>
      </c>
      <c r="M76">
        <v>4.1829314721352429E-2</v>
      </c>
      <c r="N76">
        <v>0.64411658801347571</v>
      </c>
      <c r="O76">
        <v>2.1183624814575697E-2</v>
      </c>
      <c r="P76">
        <v>0.63043478260869568</v>
      </c>
      <c r="Q76">
        <v>0</v>
      </c>
      <c r="R76">
        <v>-0.50258309552203961</v>
      </c>
      <c r="S76">
        <v>-0.40341685265974858</v>
      </c>
      <c r="T76">
        <v>4.1829314721352095E-2</v>
      </c>
      <c r="U76">
        <v>-0.71380262427365593</v>
      </c>
      <c r="V76">
        <v>0.70216288770043866</v>
      </c>
      <c r="W76">
        <v>-0.48301354461114254</v>
      </c>
    </row>
    <row r="77" spans="1:23">
      <c r="A77">
        <v>0.46006503773114765</v>
      </c>
      <c r="B77">
        <v>-0.88788521840237755</v>
      </c>
      <c r="C77">
        <v>0.59504877829836078</v>
      </c>
      <c r="D77">
        <v>-0.66591391380178311</v>
      </c>
      <c r="E77">
        <v>0.73003251886557385</v>
      </c>
      <c r="F77">
        <v>-0.44394260920118878</v>
      </c>
      <c r="G77">
        <v>0.86501625943278693</v>
      </c>
      <c r="H77">
        <v>-0.22197130460059439</v>
      </c>
      <c r="J77">
        <v>0.85969593425856028</v>
      </c>
      <c r="K77">
        <v>3.0966205081049858E-2</v>
      </c>
      <c r="L77">
        <v>0.7302032288429714</v>
      </c>
      <c r="M77">
        <v>3.7082712652201866E-2</v>
      </c>
      <c r="N77">
        <v>0.66496068503251637</v>
      </c>
      <c r="O77">
        <v>1.8767258762557026E-2</v>
      </c>
      <c r="P77">
        <v>0.65217391304347827</v>
      </c>
      <c r="Q77">
        <v>0</v>
      </c>
      <c r="R77">
        <v>-0.52070819276848235</v>
      </c>
      <c r="S77">
        <v>-0.41399021802955738</v>
      </c>
      <c r="T77">
        <v>3.7082712652201533E-2</v>
      </c>
      <c r="U77">
        <v>-0.73020322884297273</v>
      </c>
      <c r="V77">
        <v>0.70633647045547843</v>
      </c>
      <c r="W77">
        <v>-0.4910445964902968</v>
      </c>
    </row>
    <row r="78" spans="1:23">
      <c r="A78">
        <v>0.51958395003542868</v>
      </c>
      <c r="B78">
        <v>-0.85441940454649157</v>
      </c>
      <c r="C78">
        <v>0.63968796252657145</v>
      </c>
      <c r="D78">
        <v>-0.6408145534098687</v>
      </c>
      <c r="E78">
        <v>0.75979197501771434</v>
      </c>
      <c r="F78">
        <v>-0.42720970227324578</v>
      </c>
      <c r="G78">
        <v>0.87989598750885722</v>
      </c>
      <c r="H78">
        <v>-0.21360485113662289</v>
      </c>
      <c r="J78">
        <v>0.86795687066233185</v>
      </c>
      <c r="K78">
        <v>2.7268433180070179E-2</v>
      </c>
      <c r="L78">
        <v>0.74668248188562503</v>
      </c>
      <c r="M78">
        <v>3.2616810660649698E-2</v>
      </c>
      <c r="N78">
        <v>0.68582117348542371</v>
      </c>
      <c r="O78">
        <v>1.6496746277972707E-2</v>
      </c>
      <c r="P78">
        <v>0.67391304347826086</v>
      </c>
      <c r="Q78">
        <v>0</v>
      </c>
      <c r="R78">
        <v>-0.53875889102155872</v>
      </c>
      <c r="S78">
        <v>-0.42469010111363459</v>
      </c>
      <c r="T78">
        <v>3.2616810660649254E-2</v>
      </c>
      <c r="U78">
        <v>-0.7466824818856268</v>
      </c>
      <c r="V78">
        <v>0.71072655643790783</v>
      </c>
      <c r="W78">
        <v>-0.49895937585334338</v>
      </c>
    </row>
    <row r="79" spans="1:23">
      <c r="A79">
        <v>0.57668032211486264</v>
      </c>
      <c r="B79">
        <v>-0.8169698930104452</v>
      </c>
      <c r="C79">
        <v>0.68251024158614704</v>
      </c>
      <c r="D79">
        <v>-0.61272741975783385</v>
      </c>
      <c r="E79">
        <v>0.78834016105743132</v>
      </c>
      <c r="F79">
        <v>-0.4084849465052226</v>
      </c>
      <c r="G79">
        <v>0.89417008052871561</v>
      </c>
      <c r="H79">
        <v>-0.2042424732526113</v>
      </c>
      <c r="J79">
        <v>0.87631515576888763</v>
      </c>
      <c r="K79">
        <v>2.3796307408103234E-2</v>
      </c>
      <c r="L79">
        <v>0.76323557953354859</v>
      </c>
      <c r="M79">
        <v>2.8432910602059658E-2</v>
      </c>
      <c r="N79">
        <v>0.70669703279549945</v>
      </c>
      <c r="O79">
        <v>1.4372198443175721E-2</v>
      </c>
      <c r="P79">
        <v>0.69565217391304346</v>
      </c>
      <c r="Q79">
        <v>0</v>
      </c>
      <c r="R79">
        <v>-0.55673430717049854</v>
      </c>
      <c r="S79">
        <v>-0.43551597843184298</v>
      </c>
      <c r="T79">
        <v>2.8432910602059214E-2</v>
      </c>
      <c r="U79">
        <v>-0.76323557953355037</v>
      </c>
      <c r="V79">
        <v>0.7153299090599724</v>
      </c>
      <c r="W79">
        <v>-0.50675204753485059</v>
      </c>
    </row>
    <row r="80" spans="1:23">
      <c r="A80">
        <v>0.63108794432604864</v>
      </c>
      <c r="B80">
        <v>-0.77571129070442324</v>
      </c>
      <c r="C80">
        <v>0.72331595824453654</v>
      </c>
      <c r="D80">
        <v>-0.58178346802831737</v>
      </c>
      <c r="E80">
        <v>0.81554397216302432</v>
      </c>
      <c r="F80">
        <v>-0.38785564535221162</v>
      </c>
      <c r="G80">
        <v>0.90777198608151211</v>
      </c>
      <c r="H80">
        <v>-0.19392782267610581</v>
      </c>
      <c r="J80">
        <v>0.8847646274385037</v>
      </c>
      <c r="K80">
        <v>2.0552387587394007E-2</v>
      </c>
      <c r="L80">
        <v>0.77985769639222946</v>
      </c>
      <c r="M80">
        <v>2.4532232125395015E-2</v>
      </c>
      <c r="N80">
        <v>0.72758724163405131</v>
      </c>
      <c r="O80">
        <v>1.2393719199356057E-2</v>
      </c>
      <c r="P80">
        <v>0.71739130434782605</v>
      </c>
      <c r="Q80">
        <v>0</v>
      </c>
      <c r="R80">
        <v>-0.57463356178763181</v>
      </c>
      <c r="S80">
        <v>-0.44646732033991843</v>
      </c>
      <c r="T80">
        <v>2.4532232125394682E-2</v>
      </c>
      <c r="U80">
        <v>-0.77985769639223124</v>
      </c>
      <c r="V80">
        <v>0.72014313450323963</v>
      </c>
      <c r="W80">
        <v>-0.51441686639318751</v>
      </c>
    </row>
    <row r="81" spans="1:23">
      <c r="A81">
        <v>0.68255314321865024</v>
      </c>
      <c r="B81">
        <v>-0.73083596427812758</v>
      </c>
      <c r="C81">
        <v>0.76191485741398768</v>
      </c>
      <c r="D81">
        <v>-0.54812697320859571</v>
      </c>
      <c r="E81">
        <v>0.84127657160932512</v>
      </c>
      <c r="F81">
        <v>-0.36541798213906379</v>
      </c>
      <c r="G81">
        <v>0.92063828580466256</v>
      </c>
      <c r="H81">
        <v>-0.1827089910695319</v>
      </c>
      <c r="J81">
        <v>0.89329905630422657</v>
      </c>
      <c r="K81">
        <v>1.7539065295513336E-2</v>
      </c>
      <c r="L81">
        <v>0.79654398694736206</v>
      </c>
      <c r="M81">
        <v>2.0915912317677976E-2</v>
      </c>
      <c r="N81">
        <v>0.74849077797034347</v>
      </c>
      <c r="O81">
        <v>1.0561405341458441E-2</v>
      </c>
      <c r="P81">
        <v>0.73913043478260865</v>
      </c>
      <c r="Q81">
        <v>0</v>
      </c>
      <c r="R81">
        <v>-0.59245577917140424</v>
      </c>
      <c r="S81">
        <v>-0.45754359105537556</v>
      </c>
      <c r="T81">
        <v>2.0915912317677754E-2</v>
      </c>
      <c r="U81">
        <v>-0.79654398694736339</v>
      </c>
      <c r="V81">
        <v>0.72516268422068964</v>
      </c>
      <c r="W81">
        <v>-0.52194818154612588</v>
      </c>
    </row>
    <row r="82" spans="1:23">
      <c r="A82">
        <v>0.73083596427812003</v>
      </c>
      <c r="B82">
        <v>-0.68255314321865834</v>
      </c>
      <c r="C82">
        <v>0.79812697320859005</v>
      </c>
      <c r="D82">
        <v>-0.51191485741399378</v>
      </c>
      <c r="E82">
        <v>0.86541798213905996</v>
      </c>
      <c r="F82">
        <v>-0.34127657160932917</v>
      </c>
      <c r="G82">
        <v>0.93270899106952998</v>
      </c>
      <c r="H82">
        <v>-0.17063828580466459</v>
      </c>
      <c r="J82">
        <v>0.90191215036447181</v>
      </c>
      <c r="K82">
        <v>1.4758562102168341E-2</v>
      </c>
      <c r="L82">
        <v>0.81328958697735931</v>
      </c>
      <c r="M82">
        <v>1.7585005372518281E-2</v>
      </c>
      <c r="N82">
        <v>0.76940661912160968</v>
      </c>
      <c r="O82">
        <v>8.8753465134434606E-3</v>
      </c>
      <c r="P82">
        <v>0.76086956521739135</v>
      </c>
      <c r="Q82">
        <v>0</v>
      </c>
      <c r="R82">
        <v>-0.61020008738922504</v>
      </c>
      <c r="S82">
        <v>-0.46874424868372278</v>
      </c>
      <c r="T82">
        <v>1.7585005372518059E-2</v>
      </c>
      <c r="U82">
        <v>-0.81328958697736065</v>
      </c>
      <c r="V82">
        <v>0.73038485755287885</v>
      </c>
      <c r="W82">
        <v>-0.52934044053694884</v>
      </c>
    </row>
    <row r="83" spans="1:23">
      <c r="A83">
        <v>0.77571129070441625</v>
      </c>
      <c r="B83">
        <v>-0.63108794432605719</v>
      </c>
      <c r="C83">
        <v>0.83178346802831216</v>
      </c>
      <c r="D83">
        <v>-0.47331595824454287</v>
      </c>
      <c r="E83">
        <v>0.88785564535220818</v>
      </c>
      <c r="F83">
        <v>-0.3155439721630286</v>
      </c>
      <c r="G83">
        <v>0.94392782267610409</v>
      </c>
      <c r="H83">
        <v>-0.1577719860815143</v>
      </c>
      <c r="J83">
        <v>0.91059755962179545</v>
      </c>
      <c r="K83">
        <v>1.2212927931352239E-2</v>
      </c>
      <c r="L83">
        <v>0.83008961497132872</v>
      </c>
      <c r="M83">
        <v>1.4540482282803913E-2</v>
      </c>
      <c r="N83">
        <v>0.79033374180308424</v>
      </c>
      <c r="O83">
        <v>7.3356252039047387E-3</v>
      </c>
      <c r="P83">
        <v>0.78260869565217395</v>
      </c>
      <c r="Q83">
        <v>0</v>
      </c>
      <c r="R83">
        <v>-0.62786561832012777</v>
      </c>
      <c r="S83">
        <v>-0.48006874524497634</v>
      </c>
      <c r="T83">
        <v>1.4540482282803691E-2</v>
      </c>
      <c r="U83">
        <v>-0.83008961497133016</v>
      </c>
      <c r="V83">
        <v>0.7358058044562481</v>
      </c>
      <c r="W83">
        <v>-0.53658819342799602</v>
      </c>
    </row>
    <row r="84" spans="1:23">
      <c r="A84">
        <v>0.81696989301043887</v>
      </c>
      <c r="B84">
        <v>-0.57668032211487164</v>
      </c>
      <c r="C84">
        <v>0.86272741975782918</v>
      </c>
      <c r="D84">
        <v>-0.4325102415861537</v>
      </c>
      <c r="E84">
        <v>0.90848494650521938</v>
      </c>
      <c r="F84">
        <v>-0.28834016105743582</v>
      </c>
      <c r="G84">
        <v>0.95424247325260969</v>
      </c>
      <c r="H84">
        <v>-0.14417008052871791</v>
      </c>
      <c r="J84">
        <v>0.919348880764427</v>
      </c>
      <c r="K84">
        <v>9.9040395500390073E-3</v>
      </c>
      <c r="L84">
        <v>0.84693917355207748</v>
      </c>
      <c r="M84">
        <v>1.178323055764785E-2</v>
      </c>
      <c r="N84">
        <v>0.81127112217806174</v>
      </c>
      <c r="O84">
        <v>5.9423167420318279E-3</v>
      </c>
      <c r="P84">
        <v>0.80434782608695654</v>
      </c>
      <c r="Q84">
        <v>0</v>
      </c>
      <c r="R84">
        <v>-0.64545150769723469</v>
      </c>
      <c r="S84">
        <v>-0.49151652670046531</v>
      </c>
      <c r="T84">
        <v>1.1783230557647628E-2</v>
      </c>
      <c r="U84">
        <v>-0.84693917355207926</v>
      </c>
      <c r="V84">
        <v>0.74142152834156538</v>
      </c>
      <c r="W84">
        <v>-0.54368609681862545</v>
      </c>
    </row>
    <row r="85" spans="1:23">
      <c r="A85">
        <v>0.85441940454648535</v>
      </c>
      <c r="B85">
        <v>-0.51958395003543889</v>
      </c>
      <c r="C85">
        <v>0.89081455340986404</v>
      </c>
      <c r="D85">
        <v>-0.38968796252657917</v>
      </c>
      <c r="E85">
        <v>0.92720970227324262</v>
      </c>
      <c r="F85">
        <v>-0.25979197501771945</v>
      </c>
      <c r="G85">
        <v>0.96360485113662131</v>
      </c>
      <c r="H85">
        <v>-0.12989598750885972</v>
      </c>
      <c r="J85">
        <v>0.92815966188710486</v>
      </c>
      <c r="K85">
        <v>7.8335991845386675E-3</v>
      </c>
      <c r="L85">
        <v>0.86383335090374846</v>
      </c>
      <c r="M85">
        <v>9.3140539636699105E-3</v>
      </c>
      <c r="N85">
        <v>0.83221773590799852</v>
      </c>
      <c r="O85">
        <v>4.695489293924493E-3</v>
      </c>
      <c r="P85">
        <v>0.82608695652173914</v>
      </c>
      <c r="Q85">
        <v>0</v>
      </c>
      <c r="R85">
        <v>-0.66295689515004863</v>
      </c>
      <c r="S85">
        <v>-0.50308703297994184</v>
      </c>
      <c r="T85">
        <v>9.3140539636696884E-3</v>
      </c>
      <c r="U85">
        <v>-0.86383335090375024</v>
      </c>
      <c r="V85">
        <v>0.7472278890204076</v>
      </c>
      <c r="W85">
        <v>-0.55062891778463252</v>
      </c>
    </row>
    <row r="86" spans="1:23">
      <c r="A86">
        <v>0.88788521840237244</v>
      </c>
      <c r="B86">
        <v>-0.46006503773115748</v>
      </c>
      <c r="C86">
        <v>0.91591391380177933</v>
      </c>
      <c r="D86">
        <v>-0.34504877829836811</v>
      </c>
      <c r="E86">
        <v>0.94394260920118622</v>
      </c>
      <c r="F86">
        <v>-0.23003251886557874</v>
      </c>
      <c r="G86">
        <v>0.97197130460059311</v>
      </c>
      <c r="H86">
        <v>-0.11501625943278937</v>
      </c>
      <c r="J86">
        <v>0.93702340724774036</v>
      </c>
      <c r="K86">
        <v>6.0031332655315532E-3</v>
      </c>
      <c r="L86">
        <v>0.88076722220366466</v>
      </c>
      <c r="M86">
        <v>7.133672290690618E-3</v>
      </c>
      <c r="N86">
        <v>0.85317255820261118</v>
      </c>
      <c r="O86">
        <v>3.5952038592590441E-3</v>
      </c>
      <c r="P86">
        <v>0.84782608695652173</v>
      </c>
      <c r="Q86">
        <v>0</v>
      </c>
      <c r="R86">
        <v>-0.68038092424653762</v>
      </c>
      <c r="S86">
        <v>-0.51477969800897694</v>
      </c>
      <c r="T86">
        <v>7.133672290690507E-3</v>
      </c>
      <c r="U86">
        <v>-0.8807672222036661</v>
      </c>
      <c r="V86">
        <v>0.7532206057575116</v>
      </c>
      <c r="W86">
        <v>-0.55741153773621943</v>
      </c>
    </row>
    <row r="87" spans="1:23">
      <c r="A87">
        <v>0.91721130150545072</v>
      </c>
      <c r="B87">
        <v>-0.39840108984624678</v>
      </c>
      <c r="C87">
        <v>0.93790847612908801</v>
      </c>
      <c r="D87">
        <v>-0.29880081738468511</v>
      </c>
      <c r="E87">
        <v>0.95860565075272541</v>
      </c>
      <c r="F87">
        <v>-0.19920054492312339</v>
      </c>
      <c r="G87">
        <v>0.97930282537636271</v>
      </c>
      <c r="H87">
        <v>-9.9600272461561695E-2</v>
      </c>
      <c r="J87">
        <v>0.94593358205639733</v>
      </c>
      <c r="K87">
        <v>4.4139913027090669E-3</v>
      </c>
      <c r="L87">
        <v>0.89773585105796128</v>
      </c>
      <c r="M87">
        <v>5.2427211419056041E-3</v>
      </c>
      <c r="N87">
        <v>0.87413456387002364</v>
      </c>
      <c r="O87">
        <v>2.6415142683030579E-3</v>
      </c>
      <c r="P87">
        <v>0.86956521739130432</v>
      </c>
      <c r="Q87">
        <v>0</v>
      </c>
      <c r="R87">
        <v>-0.69772274253504041</v>
      </c>
      <c r="S87">
        <v>-0.52659394973665896</v>
      </c>
      <c r="T87">
        <v>5.2427211419054931E-3</v>
      </c>
      <c r="U87">
        <v>-0.89773585105796272</v>
      </c>
      <c r="V87">
        <v>0.75939526042674388</v>
      </c>
      <c r="W87">
        <v>-0.56402895619167159</v>
      </c>
    </row>
    <row r="88" spans="1:23">
      <c r="A88">
        <v>0.94226092211881829</v>
      </c>
      <c r="B88">
        <v>-0.33487961217099232</v>
      </c>
      <c r="C88">
        <v>0.95669569158911372</v>
      </c>
      <c r="D88">
        <v>-0.25115970912824426</v>
      </c>
      <c r="E88">
        <v>0.97113046105940914</v>
      </c>
      <c r="F88">
        <v>-0.16743980608549616</v>
      </c>
      <c r="G88">
        <v>0.98556523052970457</v>
      </c>
      <c r="H88">
        <v>-8.3719903042748081E-2</v>
      </c>
      <c r="J88">
        <v>0.95488361729306326</v>
      </c>
      <c r="K88">
        <v>3.0673448898480928E-3</v>
      </c>
      <c r="L88">
        <v>0.91473429094059933</v>
      </c>
      <c r="M88">
        <v>3.6417517486003748E-3</v>
      </c>
      <c r="N88">
        <v>0.89510272736692131</v>
      </c>
      <c r="O88">
        <v>1.8344671792818179E-3</v>
      </c>
      <c r="P88">
        <v>0.89130434782608692</v>
      </c>
      <c r="Q88">
        <v>0</v>
      </c>
      <c r="R88">
        <v>-0.7149815015859714</v>
      </c>
      <c r="S88">
        <v>-0.53852921016358057</v>
      </c>
      <c r="T88">
        <v>3.6417517486002637E-3</v>
      </c>
      <c r="U88">
        <v>-0.91473429094060077</v>
      </c>
      <c r="V88">
        <v>0.76574730076835995</v>
      </c>
      <c r="W88">
        <v>-0.57047629446395998</v>
      </c>
    </row>
    <row r="89" spans="1:23">
      <c r="A89">
        <v>0.96291728734779758</v>
      </c>
      <c r="B89">
        <v>-0.26979677115703038</v>
      </c>
      <c r="C89">
        <v>0.97218796551084818</v>
      </c>
      <c r="D89">
        <v>-0.20234757836777278</v>
      </c>
      <c r="E89">
        <v>0.98145864367389879</v>
      </c>
      <c r="F89">
        <v>-0.13489838557851519</v>
      </c>
      <c r="G89">
        <v>0.99072932183694939</v>
      </c>
      <c r="H89">
        <v>-6.7449192789257595E-2</v>
      </c>
      <c r="J89">
        <v>0.96386691455065288</v>
      </c>
      <c r="K89">
        <v>1.9641868410545937E-3</v>
      </c>
      <c r="L89">
        <v>0.93175758663532426</v>
      </c>
      <c r="M89">
        <v>2.3312308094611822E-3</v>
      </c>
      <c r="N89">
        <v>0.91607602284872447</v>
      </c>
      <c r="O89">
        <v>1.1741020760954735E-3</v>
      </c>
      <c r="P89">
        <v>0.91304347826086951</v>
      </c>
      <c r="Q89">
        <v>0</v>
      </c>
      <c r="R89">
        <v>-0.73215635703332549</v>
      </c>
      <c r="S89">
        <v>-0.55058489537011346</v>
      </c>
      <c r="T89">
        <v>2.3312308094609602E-3</v>
      </c>
      <c r="U89">
        <v>-0.93175758663532604</v>
      </c>
      <c r="V89">
        <v>0.77227204374515557</v>
      </c>
      <c r="W89">
        <v>-0.57674879925754841</v>
      </c>
    </row>
    <row r="90" spans="1:23">
      <c r="A90">
        <v>0.97908408768232158</v>
      </c>
      <c r="B90">
        <v>-0.2034560130526398</v>
      </c>
      <c r="C90">
        <v>0.98431306576174116</v>
      </c>
      <c r="D90">
        <v>-0.15259200978947984</v>
      </c>
      <c r="E90">
        <v>0.98954204384116085</v>
      </c>
      <c r="F90">
        <v>-0.1017280065263199</v>
      </c>
      <c r="G90">
        <v>0.99477102192058042</v>
      </c>
      <c r="H90">
        <v>-5.086400326315995E-2</v>
      </c>
      <c r="J90">
        <v>0.97287685089967946</v>
      </c>
      <c r="K90">
        <v>1.1053304588121149E-3</v>
      </c>
      <c r="L90">
        <v>0.94880077568016197</v>
      </c>
      <c r="M90">
        <v>1.3115403545272963E-3</v>
      </c>
      <c r="N90">
        <v>0.93705342421977389</v>
      </c>
      <c r="O90">
        <v>6.604512663885842E-4</v>
      </c>
      <c r="P90">
        <v>0.93478260869565222</v>
      </c>
      <c r="Q90">
        <v>0</v>
      </c>
      <c r="R90">
        <v>-0.74924646861599031</v>
      </c>
      <c r="S90">
        <v>-0.56276041554497813</v>
      </c>
      <c r="T90">
        <v>1.3115403545271853E-3</v>
      </c>
      <c r="U90">
        <v>-0.94880077568016374</v>
      </c>
      <c r="V90">
        <v>0.77896467899503141</v>
      </c>
      <c r="W90">
        <v>-0.58284184617275847</v>
      </c>
    </row>
    <row r="91" spans="1:23">
      <c r="A91">
        <v>0.99068594603632998</v>
      </c>
      <c r="B91">
        <v>-0.13616664909625248</v>
      </c>
      <c r="C91">
        <v>0.99301445952724743</v>
      </c>
      <c r="D91">
        <v>-0.10212498682218936</v>
      </c>
      <c r="E91">
        <v>0.99534297301816499</v>
      </c>
      <c r="F91">
        <v>-6.8083324548126239E-2</v>
      </c>
      <c r="G91">
        <v>0.99767148650908255</v>
      </c>
      <c r="H91">
        <v>-3.404166227406312E-2</v>
      </c>
      <c r="J91">
        <v>0.98190678377100615</v>
      </c>
      <c r="K91">
        <v>4.9140893437486322E-4</v>
      </c>
      <c r="L91">
        <v>0.9658588898140269</v>
      </c>
      <c r="M91">
        <v>5.8297763382619827E-4</v>
      </c>
      <c r="N91">
        <v>0.95803390518354226</v>
      </c>
      <c r="O91">
        <v>2.9353987996738606E-4</v>
      </c>
      <c r="P91">
        <v>0.95652173913043481</v>
      </c>
      <c r="Q91">
        <v>0</v>
      </c>
      <c r="R91">
        <v>-0.76625100021885773</v>
      </c>
      <c r="S91">
        <v>-0.57505517501410253</v>
      </c>
      <c r="T91">
        <v>5.8297763382608725E-4</v>
      </c>
      <c r="U91">
        <v>-0.96585888981402879</v>
      </c>
      <c r="V91">
        <v>0.78582027237743035</v>
      </c>
      <c r="W91">
        <v>-0.58875094311510412</v>
      </c>
    </row>
  </sheetData>
  <phoneticPr fontId="2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インピーダンス計算</vt:lpstr>
      <vt:lpstr>測定データ整理</vt:lpstr>
      <vt:lpstr>発振周波数測定</vt:lpstr>
      <vt:lpstr>発振周波数測定（提出用）</vt:lpstr>
      <vt:lpstr>定在波パターン測定</vt:lpstr>
      <vt:lpstr>定在波パターン（提出用）</vt:lpstr>
      <vt:lpstr>定在波理論パターン描画</vt:lpstr>
      <vt:lpstr>校正表EA204031</vt:lpstr>
      <vt:lpstr>スミスチャート描画用</vt:lpstr>
      <vt:lpstr>マクロデータ（消すな！）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kusama</dc:creator>
  <cp:lastModifiedBy>kusama</cp:lastModifiedBy>
  <cp:lastPrinted>2017-05-19T00:26:36Z</cp:lastPrinted>
  <dcterms:created xsi:type="dcterms:W3CDTF">1997-01-08T22:48:59Z</dcterms:created>
  <dcterms:modified xsi:type="dcterms:W3CDTF">2018-05-23T06:10:05Z</dcterms:modified>
</cp:coreProperties>
</file>